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C:\Gaslage\Stromlage\2024\Kosten_Preise\Volle_Stromgestehungskosten\"/>
    </mc:Choice>
  </mc:AlternateContent>
  <xr:revisionPtr revIDLastSave="0" documentId="8_{ED3EC331-D7D6-44F3-A510-40EB4BF41065}" xr6:coauthVersionLast="47" xr6:coauthVersionMax="47" xr10:uidLastSave="{00000000-0000-0000-0000-000000000000}"/>
  <bookViews>
    <workbookView xWindow="-120" yWindow="-120" windowWidth="29040" windowHeight="16440" tabRatio="768" xr2:uid="{99C706FD-D00C-40D4-864D-1617BB915BCC}"/>
  </bookViews>
  <sheets>
    <sheet name="Impressum" sheetId="33" r:id="rId1"/>
    <sheet name="1 - Investitionsbedarf 2030" sheetId="34" r:id="rId2"/>
    <sheet name="2 - Investitionsverzug" sheetId="48" r:id="rId3"/>
    <sheet name="3 - Historische Einordnung" sheetId="36" r:id="rId4"/>
    <sheet name="4 - Einordnung zur VGR" sheetId="37" r:id="rId5"/>
    <sheet name="&gt;&gt; Daten &gt;&gt;" sheetId="11" r:id="rId6"/>
    <sheet name="Strom" sheetId="40" r:id="rId7"/>
    <sheet name="Gebäude" sheetId="41" r:id="rId8"/>
    <sheet name="Verkehr" sheetId="43" r:id="rId9"/>
    <sheet name="VGR" sheetId="46" r:id="rId10"/>
    <sheet name="Weiteres" sheetId="44" r:id="rId1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 i="40" l="1"/>
  <c r="C6" i="34"/>
  <c r="W5" i="44" l="1"/>
  <c r="E16" i="34" a="1"/>
  <c r="E16" i="34" s="1"/>
  <c r="K6" i="40"/>
  <c r="K5" i="40"/>
  <c r="I34" i="37" l="1"/>
  <c r="J34" i="37"/>
  <c r="K34" i="37"/>
  <c r="L34" i="37"/>
  <c r="M34" i="37"/>
  <c r="N34" i="37"/>
  <c r="O34" i="37"/>
  <c r="P34" i="37" s="1"/>
  <c r="H34" i="37"/>
  <c r="G34" i="37" s="1"/>
  <c r="H36" i="37"/>
  <c r="I36" i="37"/>
  <c r="J36" i="37"/>
  <c r="K36" i="37"/>
  <c r="L36" i="37"/>
  <c r="M36" i="37"/>
  <c r="N36" i="37"/>
  <c r="O36" i="37"/>
  <c r="H37" i="37"/>
  <c r="I37" i="37"/>
  <c r="J37" i="37"/>
  <c r="K37" i="37"/>
  <c r="L37" i="37"/>
  <c r="M37" i="37"/>
  <c r="N37" i="37"/>
  <c r="O37" i="37"/>
  <c r="H38" i="37"/>
  <c r="I38" i="37"/>
  <c r="J38" i="37"/>
  <c r="K38" i="37"/>
  <c r="L38" i="37"/>
  <c r="M38" i="37"/>
  <c r="N38" i="37"/>
  <c r="O38" i="37"/>
  <c r="H39" i="37"/>
  <c r="I39" i="37"/>
  <c r="J39" i="37"/>
  <c r="K39" i="37"/>
  <c r="L39" i="37"/>
  <c r="M39" i="37"/>
  <c r="N39" i="37"/>
  <c r="O39" i="37"/>
  <c r="H40" i="37"/>
  <c r="I40" i="37"/>
  <c r="J40" i="37"/>
  <c r="K40" i="37"/>
  <c r="L40" i="37"/>
  <c r="M40" i="37"/>
  <c r="N40" i="37"/>
  <c r="O40" i="37"/>
  <c r="H41" i="37"/>
  <c r="I41" i="37"/>
  <c r="J41" i="37"/>
  <c r="K41" i="37"/>
  <c r="L41" i="37"/>
  <c r="M41" i="37"/>
  <c r="N41" i="37"/>
  <c r="O41" i="37"/>
  <c r="H42" i="37"/>
  <c r="I42" i="37"/>
  <c r="J42" i="37"/>
  <c r="K42" i="37"/>
  <c r="L42" i="37"/>
  <c r="M42" i="37"/>
  <c r="N42" i="37"/>
  <c r="O42" i="37"/>
  <c r="H43" i="37"/>
  <c r="I43" i="37"/>
  <c r="J43" i="37"/>
  <c r="K43" i="37"/>
  <c r="L43" i="37"/>
  <c r="M43" i="37"/>
  <c r="N43" i="37"/>
  <c r="O43" i="37"/>
  <c r="P43" i="37" s="1"/>
  <c r="H44" i="37"/>
  <c r="I44" i="37"/>
  <c r="J44" i="37"/>
  <c r="K44" i="37"/>
  <c r="L44" i="37"/>
  <c r="M44" i="37"/>
  <c r="N44" i="37"/>
  <c r="O44" i="37"/>
  <c r="P44" i="37" s="1"/>
  <c r="H45" i="37"/>
  <c r="I45" i="37"/>
  <c r="J45" i="37"/>
  <c r="K45" i="37"/>
  <c r="L45" i="37"/>
  <c r="M45" i="37"/>
  <c r="N45" i="37"/>
  <c r="O45" i="37"/>
  <c r="P45" i="37" s="1"/>
  <c r="H46" i="37"/>
  <c r="I46" i="37"/>
  <c r="J46" i="37"/>
  <c r="K46" i="37"/>
  <c r="L46" i="37"/>
  <c r="M46" i="37"/>
  <c r="N46" i="37"/>
  <c r="O46" i="37"/>
  <c r="P46" i="37" s="1"/>
  <c r="H47" i="37"/>
  <c r="I47" i="37"/>
  <c r="J47" i="37"/>
  <c r="K47" i="37"/>
  <c r="L47" i="37"/>
  <c r="M47" i="37"/>
  <c r="N47" i="37"/>
  <c r="O47" i="37"/>
  <c r="P47" i="37" s="1"/>
  <c r="H48" i="37"/>
  <c r="I48" i="37"/>
  <c r="J48" i="37"/>
  <c r="K48" i="37"/>
  <c r="L48" i="37"/>
  <c r="M48" i="37"/>
  <c r="N48" i="37"/>
  <c r="O48" i="37"/>
  <c r="P48" i="37" s="1"/>
  <c r="H49" i="37"/>
  <c r="I49" i="37"/>
  <c r="J49" i="37"/>
  <c r="K49" i="37"/>
  <c r="L49" i="37"/>
  <c r="M49" i="37"/>
  <c r="N49" i="37"/>
  <c r="O49" i="37"/>
  <c r="P49" i="37" s="1"/>
  <c r="I35" i="37"/>
  <c r="J35" i="37"/>
  <c r="K35" i="37"/>
  <c r="L35" i="37"/>
  <c r="M35" i="37"/>
  <c r="N35" i="37"/>
  <c r="O35" i="37"/>
  <c r="P35" i="37" s="1"/>
  <c r="H35" i="37"/>
  <c r="P42" i="37" l="1"/>
  <c r="P41" i="37"/>
  <c r="P40" i="37"/>
  <c r="P39" i="37"/>
  <c r="P38" i="37"/>
  <c r="P36" i="37"/>
  <c r="P37" i="37"/>
  <c r="G35" i="37"/>
  <c r="G43" i="37"/>
  <c r="G36" i="37"/>
  <c r="G44" i="37"/>
  <c r="G37" i="37"/>
  <c r="G45" i="37"/>
  <c r="G38" i="37"/>
  <c r="G46" i="37"/>
  <c r="G39" i="37"/>
  <c r="G47" i="37"/>
  <c r="G40" i="37"/>
  <c r="G48" i="37"/>
  <c r="G41" i="37"/>
  <c r="G49" i="37"/>
  <c r="G42" i="37"/>
  <c r="H72" i="37" l="1"/>
  <c r="I72" i="37"/>
  <c r="J72" i="37"/>
  <c r="K72" i="37"/>
  <c r="L72" i="37"/>
  <c r="M72" i="37"/>
  <c r="N72" i="37"/>
  <c r="G72" i="37"/>
  <c r="H71" i="37"/>
  <c r="I71" i="37"/>
  <c r="J71" i="37"/>
  <c r="K71" i="37"/>
  <c r="L71" i="37"/>
  <c r="M71" i="37"/>
  <c r="N71" i="37"/>
  <c r="G71" i="37"/>
  <c r="S71" i="37" s="1" a="1"/>
  <c r="S71" i="37" s="1"/>
  <c r="O13" i="37" l="1"/>
  <c r="O14" i="37"/>
  <c r="H9" i="37"/>
  <c r="I9" i="37"/>
  <c r="J9" i="37"/>
  <c r="K9" i="37"/>
  <c r="L9" i="37"/>
  <c r="M9" i="37"/>
  <c r="N9" i="37"/>
  <c r="G9" i="37"/>
  <c r="H8" i="37"/>
  <c r="I8" i="37"/>
  <c r="J8" i="37"/>
  <c r="K8" i="37"/>
  <c r="L8" i="37"/>
  <c r="M8" i="37"/>
  <c r="N8" i="37"/>
  <c r="G8" i="37"/>
  <c r="G7" i="37"/>
  <c r="H7" i="37"/>
  <c r="I7" i="37"/>
  <c r="J7" i="37"/>
  <c r="K7" i="37"/>
  <c r="L7" i="37"/>
  <c r="M7" i="37"/>
  <c r="N7" i="37"/>
  <c r="E35" i="48" l="1"/>
  <c r="E34" i="48"/>
  <c r="E33" i="48"/>
  <c r="E18" i="48" a="1"/>
  <c r="E18" i="48" s="1"/>
  <c r="E17" i="48" a="1"/>
  <c r="E17" i="48" s="1"/>
  <c r="E27" i="48"/>
  <c r="E7" i="48" s="1"/>
  <c r="F7" i="48" s="1"/>
  <c r="E19" i="48"/>
  <c r="F19" i="48" s="1"/>
  <c r="E17" i="40"/>
  <c r="E16" i="40"/>
  <c r="E14" i="40"/>
  <c r="E16" i="48" a="1"/>
  <c r="E16" i="48" s="1"/>
  <c r="F16" i="48" s="1"/>
  <c r="E15" i="48" a="1"/>
  <c r="E15" i="48" s="1"/>
  <c r="C19" i="48"/>
  <c r="C16" i="48"/>
  <c r="C34" i="48"/>
  <c r="C35" i="48"/>
  <c r="C33" i="48"/>
  <c r="C32" i="48"/>
  <c r="C27" i="48"/>
  <c r="C7" i="48" s="1"/>
  <c r="F33" i="48" l="1"/>
  <c r="F34" i="48"/>
  <c r="F35" i="48"/>
  <c r="E37" i="48"/>
  <c r="E8" i="48" s="1"/>
  <c r="F27" i="48"/>
  <c r="C37" i="48"/>
  <c r="C8" i="48" s="1"/>
  <c r="F8" i="48" l="1"/>
  <c r="F37" i="48"/>
  <c r="E21" i="48"/>
  <c r="E6" i="48" l="1"/>
  <c r="E10" i="48" l="1"/>
  <c r="N6" i="37"/>
  <c r="P13" i="37" l="1"/>
  <c r="P14" i="37"/>
  <c r="P9" i="37"/>
  <c r="P7" i="37"/>
  <c r="P8" i="37"/>
  <c r="I30" i="36"/>
  <c r="M30" i="36" l="1"/>
  <c r="M31" i="36"/>
  <c r="M33" i="36"/>
  <c r="M35" i="36"/>
  <c r="M36" i="36"/>
  <c r="M38" i="36"/>
  <c r="M40" i="36"/>
  <c r="M42" i="36"/>
  <c r="M44" i="36"/>
  <c r="M6" i="36" l="1"/>
  <c r="E31" i="34" l="1"/>
  <c r="E30" i="34"/>
  <c r="G6" i="37"/>
  <c r="H6" i="37"/>
  <c r="I6" i="37"/>
  <c r="J6" i="37"/>
  <c r="K6" i="37"/>
  <c r="L6" i="37"/>
  <c r="M6" i="37"/>
  <c r="F8" i="37" l="1"/>
  <c r="F9" i="37"/>
  <c r="F7" i="37"/>
  <c r="F13" i="43"/>
  <c r="E13" i="43"/>
  <c r="F8" i="43"/>
  <c r="E8" i="43"/>
  <c r="F4" i="43"/>
  <c r="E4" i="43"/>
  <c r="J4" i="43"/>
  <c r="C4" i="43" l="1"/>
  <c r="E50" i="34" l="1"/>
  <c r="E49" i="34"/>
  <c r="E48" i="34"/>
  <c r="C47" i="34" l="1"/>
  <c r="E25" i="34" l="1" a="1"/>
  <c r="E25" i="34" s="1"/>
  <c r="E27" i="34" a="1"/>
  <c r="E27" i="34" s="1"/>
  <c r="G31" i="36" l="1"/>
  <c r="H31" i="36"/>
  <c r="I31" i="36"/>
  <c r="J31" i="36"/>
  <c r="K31" i="36"/>
  <c r="L31" i="36"/>
  <c r="G33" i="36"/>
  <c r="H33" i="36"/>
  <c r="I33" i="36"/>
  <c r="J33" i="36"/>
  <c r="K33" i="36"/>
  <c r="L33" i="36"/>
  <c r="G35" i="36"/>
  <c r="H35" i="36"/>
  <c r="I35" i="36"/>
  <c r="J35" i="36"/>
  <c r="K35" i="36"/>
  <c r="L35" i="36"/>
  <c r="G36" i="36"/>
  <c r="H36" i="36"/>
  <c r="I36" i="36"/>
  <c r="J36" i="36"/>
  <c r="K36" i="36"/>
  <c r="L36" i="36"/>
  <c r="G38" i="36"/>
  <c r="H38" i="36"/>
  <c r="I38" i="36"/>
  <c r="J38" i="36"/>
  <c r="K38" i="36"/>
  <c r="L38" i="36"/>
  <c r="G40" i="36"/>
  <c r="H40" i="36"/>
  <c r="I40" i="36"/>
  <c r="J40" i="36"/>
  <c r="K40" i="36"/>
  <c r="L40" i="36"/>
  <c r="G42" i="36"/>
  <c r="H42" i="36"/>
  <c r="I42" i="36"/>
  <c r="J42" i="36"/>
  <c r="K42" i="36"/>
  <c r="L42" i="36"/>
  <c r="G44" i="36"/>
  <c r="H44" i="36"/>
  <c r="I44" i="36"/>
  <c r="J44" i="36"/>
  <c r="K44" i="36"/>
  <c r="L44" i="36"/>
  <c r="F42" i="36"/>
  <c r="F40" i="36"/>
  <c r="F44" i="36"/>
  <c r="F38" i="36"/>
  <c r="F36" i="36"/>
  <c r="F35" i="36"/>
  <c r="F33" i="36"/>
  <c r="F31" i="36"/>
  <c r="G30" i="36"/>
  <c r="H30" i="36"/>
  <c r="J30" i="36"/>
  <c r="K30" i="36"/>
  <c r="L30" i="36"/>
  <c r="F30" i="36"/>
  <c r="F6" i="36" s="1"/>
  <c r="D5" i="44"/>
  <c r="E5" i="44"/>
  <c r="F5" i="44"/>
  <c r="G5" i="44"/>
  <c r="H5" i="44"/>
  <c r="I5" i="44"/>
  <c r="J5" i="44"/>
  <c r="K5" i="44"/>
  <c r="L5" i="44"/>
  <c r="M5" i="44"/>
  <c r="N5" i="44"/>
  <c r="O5" i="44"/>
  <c r="P5" i="44"/>
  <c r="Q5" i="44"/>
  <c r="R5" i="44"/>
  <c r="S5" i="44"/>
  <c r="T5" i="44"/>
  <c r="U5" i="44"/>
  <c r="V5" i="44"/>
  <c r="X5" i="44"/>
  <c r="Y5" i="44"/>
  <c r="X6" i="44" s="1"/>
  <c r="C16" i="43"/>
  <c r="C53" i="34" s="1"/>
  <c r="C13" i="43"/>
  <c r="C52" i="34" s="1"/>
  <c r="C8" i="43"/>
  <c r="C51" i="34" s="1"/>
  <c r="C55" i="34" s="1"/>
  <c r="C39" i="34"/>
  <c r="C40" i="34"/>
  <c r="I6" i="36" l="1"/>
  <c r="L6" i="36"/>
  <c r="K6" i="36"/>
  <c r="J6" i="36"/>
  <c r="H6" i="36"/>
  <c r="G6" i="36"/>
  <c r="C36" i="36"/>
  <c r="C33" i="36"/>
  <c r="C40" i="36"/>
  <c r="C44" i="36"/>
  <c r="C38" i="36"/>
  <c r="C42" i="36"/>
  <c r="C35" i="36"/>
  <c r="C31" i="36"/>
  <c r="C30" i="36"/>
  <c r="W6" i="44"/>
  <c r="V6" i="44"/>
  <c r="U6" i="44" s="1"/>
  <c r="T6" i="44" s="1"/>
  <c r="S6" i="44" s="1"/>
  <c r="R6" i="44" s="1"/>
  <c r="Q6" i="44" s="1"/>
  <c r="P6" i="44" s="1"/>
  <c r="O6" i="44" s="1"/>
  <c r="N6" i="44" s="1"/>
  <c r="M6" i="44" s="1"/>
  <c r="L6" i="44" s="1"/>
  <c r="K6" i="44" s="1"/>
  <c r="J6" i="44" s="1"/>
  <c r="I6" i="44" s="1"/>
  <c r="H6" i="44" s="1"/>
  <c r="G6" i="44" s="1"/>
  <c r="F6" i="44" s="1"/>
  <c r="E6" i="44" s="1"/>
  <c r="D6" i="44" s="1"/>
  <c r="C6" i="44" s="1"/>
  <c r="C6" i="36" l="1"/>
  <c r="C42" i="34"/>
  <c r="C7" i="34" s="1"/>
  <c r="D17" i="41"/>
  <c r="E17" i="41"/>
  <c r="F17" i="41"/>
  <c r="G17" i="41"/>
  <c r="C17" i="41"/>
  <c r="F7" i="41"/>
  <c r="F4" i="41"/>
  <c r="E4" i="41"/>
  <c r="E7" i="41"/>
  <c r="C7" i="41"/>
  <c r="C4" i="41"/>
  <c r="V40" i="40"/>
  <c r="P63" i="40" l="1"/>
  <c r="P59" i="40" l="1"/>
  <c r="P54" i="40"/>
  <c r="P51" i="40"/>
  <c r="P48" i="40"/>
  <c r="V31" i="40"/>
  <c r="C31" i="40"/>
  <c r="K11" i="40" l="1"/>
  <c r="E11" i="40" s="1"/>
  <c r="E22" i="34" s="1" a="1"/>
  <c r="E22" i="34" s="1"/>
  <c r="E18" i="40"/>
  <c r="E28" i="34" s="1" a="1"/>
  <c r="E28" i="34" s="1"/>
  <c r="C26" i="34" s="1"/>
  <c r="C18" i="48" s="1"/>
  <c r="F18" i="48" s="1"/>
  <c r="E12" i="40"/>
  <c r="E23" i="34" s="1" a="1"/>
  <c r="E23" i="34" s="1"/>
  <c r="E13" i="40"/>
  <c r="E24" i="34" s="1" a="1"/>
  <c r="E24" i="34" s="1"/>
  <c r="E5" i="40"/>
  <c r="K9" i="40"/>
  <c r="E9" i="40" s="1"/>
  <c r="E20" i="34" s="1" a="1"/>
  <c r="E20" i="34" s="1"/>
  <c r="K8" i="40"/>
  <c r="E8" i="40" s="1"/>
  <c r="E19" i="34" s="1" a="1"/>
  <c r="E19" i="34" s="1"/>
  <c r="I15" i="40"/>
  <c r="V36" i="40"/>
  <c r="V25" i="40"/>
  <c r="V28" i="40"/>
  <c r="I36" i="40"/>
  <c r="I31" i="40"/>
  <c r="I28" i="40"/>
  <c r="I25" i="40"/>
  <c r="C36" i="40"/>
  <c r="C28" i="40"/>
  <c r="C25" i="40"/>
  <c r="C21" i="34" l="1"/>
  <c r="C17" i="48" s="1"/>
  <c r="N38" i="36"/>
  <c r="D38" i="36"/>
  <c r="N31" i="36"/>
  <c r="D31" i="36"/>
  <c r="E17" i="34" a="1"/>
  <c r="E17" i="34" s="1"/>
  <c r="N33" i="36" s="1"/>
  <c r="N36" i="36"/>
  <c r="D36" i="36"/>
  <c r="D40" i="36"/>
  <c r="N40" i="36"/>
  <c r="D42" i="36"/>
  <c r="N42" i="36"/>
  <c r="C10" i="40"/>
  <c r="C15" i="40"/>
  <c r="I10" i="40"/>
  <c r="C7" i="40"/>
  <c r="C4" i="40"/>
  <c r="I4" i="40"/>
  <c r="I7" i="40"/>
  <c r="F17" i="48" l="1"/>
  <c r="D33" i="36"/>
  <c r="C29" i="34"/>
  <c r="C8" i="34"/>
  <c r="C18" i="34"/>
  <c r="C15" i="34"/>
  <c r="C15" i="48" s="1"/>
  <c r="F15" i="48" s="1"/>
  <c r="C21" i="48" l="1"/>
  <c r="C6" i="48" s="1"/>
  <c r="S72" i="37" s="1"/>
  <c r="F21" i="48"/>
  <c r="D35" i="36"/>
  <c r="N35" i="36"/>
  <c r="D30" i="36"/>
  <c r="N30" i="36"/>
  <c r="D44" i="36"/>
  <c r="N44" i="36"/>
  <c r="C33" i="34"/>
  <c r="O12" i="37" s="1"/>
  <c r="P12" i="37" s="1"/>
  <c r="C10" i="48" l="1"/>
  <c r="F6" i="48"/>
  <c r="C10" i="34"/>
  <c r="O11" i="37" s="1"/>
  <c r="P11" i="37" s="1"/>
  <c r="D6" i="36"/>
  <c r="N6" i="36" s="1"/>
  <c r="F10" i="48" l="1"/>
  <c r="E11" i="4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<sst xmlns="http://schemas.openxmlformats.org/spreadsheetml/2006/main" count="856" uniqueCount="219">
  <si>
    <t>Gesamt</t>
  </si>
  <si>
    <t>Netze</t>
  </si>
  <si>
    <t>Ladeinfrastruktur</t>
  </si>
  <si>
    <t>ÖPNV</t>
  </si>
  <si>
    <t>PV</t>
  </si>
  <si>
    <t>2018 - 2030</t>
  </si>
  <si>
    <t>Steuerbare Kraftwerke</t>
  </si>
  <si>
    <t>Elektrolyseure</t>
  </si>
  <si>
    <t>Batterien</t>
  </si>
  <si>
    <t>Schienenverkehr</t>
  </si>
  <si>
    <t>Fahrzeuge</t>
  </si>
  <si>
    <t>Infrastruktur</t>
  </si>
  <si>
    <t>Wind</t>
  </si>
  <si>
    <t>Onshore</t>
  </si>
  <si>
    <t>Offshore</t>
  </si>
  <si>
    <t>Anlagentechnik</t>
  </si>
  <si>
    <r>
      <rPr>
        <b/>
        <sz val="11"/>
        <color theme="1"/>
        <rFont val="Trebuchet MS"/>
        <family val="2"/>
      </rPr>
      <t>Stand:</t>
    </r>
    <r>
      <rPr>
        <sz val="11"/>
        <color theme="1"/>
        <rFont val="Trebuchet MS"/>
        <family val="2"/>
      </rPr>
      <t xml:space="preserve"> </t>
    </r>
  </si>
  <si>
    <t>Energiewirtschaftliches Institut an der Universität zu Köln gGmbH (EWI)</t>
  </si>
  <si>
    <t>Alte Wagenfabrik</t>
  </si>
  <si>
    <t>Vogelsanger Straße 321a</t>
  </si>
  <si>
    <t>50827 Köln</t>
  </si>
  <si>
    <t>Tel.: +49 (0)221 277 29-100</t>
  </si>
  <si>
    <t>Fax:  +49 (0)221 277 29-400</t>
  </si>
  <si>
    <t>www.ewi.uni-koeln.de</t>
  </si>
  <si>
    <t>www.ewi.uni-koeln.de/de/publikationen/dena-ls2</t>
  </si>
  <si>
    <t>© Energiewirtschaftliches Institut an der Universität zu Köln gGmbH (EWI). Alle Rechte vorbehalten. Nutzung des Tools und Ergebnisse nur mit Verweis auf die Autoren und Autorinnen und das Energiewirtschaftliche Institut an der Universität zu Köln gGmbH (EWI) gestattet. Die Haftung für Folgeschäden ist ausgeschlossen. Dies betrifft auch und insbesondere Schäden oder entgangene Gewinne, die Nutzenden infolge der Verwendung der in diesem Dokument gegebenen Informationen entstehen.</t>
  </si>
  <si>
    <t>Berechnungsgrundlage:</t>
  </si>
  <si>
    <t>Bruttoinvestionsbedarf bis 2030</t>
  </si>
  <si>
    <t>Quellen</t>
  </si>
  <si>
    <t>Hinweis</t>
  </si>
  <si>
    <t>PV-Aufdach</t>
  </si>
  <si>
    <t>Gebäudesektor</t>
  </si>
  <si>
    <t>Verkehrssektor</t>
  </si>
  <si>
    <t>Mrd. €</t>
  </si>
  <si>
    <t>Summe der ausgewählten Sektoren</t>
  </si>
  <si>
    <t>2023 - 2030</t>
  </si>
  <si>
    <t>Wasserkraft</t>
  </si>
  <si>
    <t>Lasten &amp; Flexibilitäten</t>
  </si>
  <si>
    <t>DSM</t>
  </si>
  <si>
    <t>Gebäudehülle</t>
  </si>
  <si>
    <t>Verteilnetz</t>
  </si>
  <si>
    <t>Übertragungsnetz</t>
  </si>
  <si>
    <t>PV-Freifläche</t>
  </si>
  <si>
    <t>Wasserstoff</t>
  </si>
  <si>
    <t>Erdgas</t>
  </si>
  <si>
    <t>KWK</t>
  </si>
  <si>
    <t>Politische Zielsetzungen bis 2030</t>
  </si>
  <si>
    <t>Quelle</t>
  </si>
  <si>
    <t>€/kW</t>
  </si>
  <si>
    <t>Aktueller Bestand</t>
  </si>
  <si>
    <t>GW</t>
  </si>
  <si>
    <t>2015 - 2022</t>
  </si>
  <si>
    <t>2018 - 2022</t>
  </si>
  <si>
    <r>
      <t xml:space="preserve">Soll Bruttozubau </t>
    </r>
    <r>
      <rPr>
        <b/>
        <i/>
        <sz val="16"/>
        <color theme="1"/>
        <rFont val="Trebuchet MS "/>
      </rPr>
      <t>(dena LS)</t>
    </r>
  </si>
  <si>
    <t>Real Bruttozubau</t>
  </si>
  <si>
    <t>[1]</t>
  </si>
  <si>
    <t>[2]</t>
  </si>
  <si>
    <t>[3]</t>
  </si>
  <si>
    <t>dena Leitstudie (EWI) (2021) Aufbruch Klimaneutralität - Hrsg. Deutsche Energie-Agentur GmbH (dena)</t>
  </si>
  <si>
    <t>-</t>
  </si>
  <si>
    <t>Bestand/Zubau</t>
  </si>
  <si>
    <t>Bestand 2030</t>
  </si>
  <si>
    <t>Überblickspapier Osterpaket (BMWK) (2022)</t>
  </si>
  <si>
    <t>Fortschreibung der Nationalen Wasserstoffstrategie (BMWK) (2023)</t>
  </si>
  <si>
    <t>[4]</t>
  </si>
  <si>
    <t>[5]</t>
  </si>
  <si>
    <t>Szenarien für ein klimaneutrales Deutschland (Schriftenreihe Energiesysteme der Zukunft) (2023) Technologieumbau, Verbrauchsreduktion und Kohlenstoffmanagement - Hrsg. acatech</t>
  </si>
  <si>
    <t>[5], [1]</t>
  </si>
  <si>
    <t>Aggregierter Zubau Installierter Leistung bis 2030</t>
  </si>
  <si>
    <t>[7]</t>
  </si>
  <si>
    <t>Rahmen für die Kraftwerksstrategie (BMWK) (2023) - Pressemitteilung</t>
  </si>
  <si>
    <t>Kraftwerksstrategie 2026 (EWI) (2023)</t>
  </si>
  <si>
    <t>[3], [6]</t>
  </si>
  <si>
    <r>
      <t>2)</t>
    </r>
    <r>
      <rPr>
        <sz val="10"/>
        <color theme="1"/>
        <rFont val="Trebuchet MS "/>
      </rPr>
      <t xml:space="preserve"> Annahme Volume-Faktor (kWh/kW) von 3h nach [1]</t>
    </r>
  </si>
  <si>
    <t>Nominal Getätigter Invest</t>
  </si>
  <si>
    <r>
      <t>Batterien</t>
    </r>
    <r>
      <rPr>
        <vertAlign val="superscript"/>
        <sz val="11"/>
        <color theme="1"/>
        <rFont val="Trebuchet MS "/>
      </rPr>
      <t>2)</t>
    </r>
  </si>
  <si>
    <t>[8]</t>
  </si>
  <si>
    <t>Zeitreihen zur Entwicklung der erneuebaren Energien in Deutschland (BMWK) (2023)</t>
  </si>
  <si>
    <t>[9]</t>
  </si>
  <si>
    <t>[6]</t>
  </si>
  <si>
    <t>Monitoringberichte (BNetzA)</t>
  </si>
  <si>
    <t>[10]</t>
  </si>
  <si>
    <t>[11]</t>
  </si>
  <si>
    <t>PtX-Datenbank (EWI)</t>
  </si>
  <si>
    <t>[1], [9]</t>
  </si>
  <si>
    <t>[1], [3], [5], [6]</t>
  </si>
  <si>
    <t>[1], [3], [5]</t>
  </si>
  <si>
    <t>[4], [5]</t>
  </si>
  <si>
    <t>[1], [8]</t>
  </si>
  <si>
    <t>[7], [8]</t>
  </si>
  <si>
    <t>[8], [1], [5]</t>
  </si>
  <si>
    <t>[9], [1]</t>
  </si>
  <si>
    <r>
      <t xml:space="preserve">Soll Investition </t>
    </r>
    <r>
      <rPr>
        <b/>
        <i/>
        <sz val="16"/>
        <color theme="1"/>
        <rFont val="Trebuchet MS "/>
      </rPr>
      <t>(dena LS)</t>
    </r>
  </si>
  <si>
    <t>Energiebedingt</t>
  </si>
  <si>
    <t>Sowieso-Invest</t>
  </si>
  <si>
    <t>Sanierungsraten</t>
  </si>
  <si>
    <t>Real</t>
  </si>
  <si>
    <t>dena LS</t>
  </si>
  <si>
    <t>dena Gebäudereporte (dena)</t>
  </si>
  <si>
    <t>Abweichung</t>
  </si>
  <si>
    <t>[1], [2], [3], [4], [5], [6], [8], [9]</t>
  </si>
  <si>
    <t>dena Leitstudie (EWI) (2021) Transformation des Gebäudesektors - Hrsg. Deutsche Energie-Agentur GmbH (dena)</t>
  </si>
  <si>
    <t>[12]</t>
  </si>
  <si>
    <t>[11], [12]</t>
  </si>
  <si>
    <t>Schnellladung</t>
  </si>
  <si>
    <t>Öffentlich</t>
  </si>
  <si>
    <t>Privat</t>
  </si>
  <si>
    <t>Gewerbe</t>
  </si>
  <si>
    <t>[13]</t>
  </si>
  <si>
    <t>[14]</t>
  </si>
  <si>
    <t>Verkehrswende gestalten (Roland Berger) (2021) Gutachten über Finanzierung ÖPNV - Hrsgb. Verband deutscher Verkehrsunternehmen (VDV)</t>
  </si>
  <si>
    <t>[15]</t>
  </si>
  <si>
    <t>Ladeinfrastruktur-Report (TÜV Rheinland) (2021)</t>
  </si>
  <si>
    <t>; Nationale Leitstelle (BMDV)</t>
  </si>
  <si>
    <t>[16]</t>
  </si>
  <si>
    <t>Gemeindeverkehrsfinanzierungsgesetz (GVFG) §10 (BMJ)</t>
  </si>
  <si>
    <t>; Leistungs- und Finanzierungsvereinbarung (BMDV) (2020)</t>
  </si>
  <si>
    <t>Marktstammdatenregister (MaStR)</t>
  </si>
  <si>
    <t>; Kraftwerksliste (BNetzA)</t>
  </si>
  <si>
    <t>Bundesverkehrswegeplan 2030 (2016)</t>
  </si>
  <si>
    <t>[17]</t>
  </si>
  <si>
    <t>Verkehrsinvestitionsbericht (BMDV)</t>
  </si>
  <si>
    <t>Verbraucherpreisindex Deutschland</t>
  </si>
  <si>
    <t>VPI (2020 = 100)</t>
  </si>
  <si>
    <t>VPI (2022 = 100)</t>
  </si>
  <si>
    <r>
      <rPr>
        <sz val="11"/>
        <color theme="1"/>
        <rFont val="Calibri"/>
        <family val="2"/>
      </rPr>
      <t>Ø</t>
    </r>
    <r>
      <rPr>
        <sz val="6.6"/>
        <color theme="1"/>
        <rFont val="Trebuchet MS "/>
      </rPr>
      <t xml:space="preserve"> </t>
    </r>
    <r>
      <rPr>
        <sz val="11"/>
        <color theme="1"/>
        <rFont val="Trebuchet MS "/>
      </rPr>
      <t>&gt;2023</t>
    </r>
  </si>
  <si>
    <t>Aufdach</t>
  </si>
  <si>
    <t>Freifläche</t>
  </si>
  <si>
    <t>Lasten &amp; Flex</t>
  </si>
  <si>
    <t>Stb. Kraftwerke</t>
  </si>
  <si>
    <t>[18]</t>
  </si>
  <si>
    <t>[19]</t>
  </si>
  <si>
    <t>Statistisches Bundesamt (2023) - Verbraucherpreisindex</t>
  </si>
  <si>
    <t>PKW</t>
  </si>
  <si>
    <t>LNF</t>
  </si>
  <si>
    <t>LKW</t>
  </si>
  <si>
    <t>Kraftfahrtbundesamt (KBA) Neuzulassungen Fzg.</t>
  </si>
  <si>
    <t>[20]</t>
  </si>
  <si>
    <t>[21]</t>
  </si>
  <si>
    <t>[15], [1]</t>
  </si>
  <si>
    <t>[1], [16]</t>
  </si>
  <si>
    <t>[13], [17]</t>
  </si>
  <si>
    <t>[14], [18]</t>
  </si>
  <si>
    <t>Produzierendes Gewerbe (B-F)</t>
  </si>
  <si>
    <t>Bergbau (B)</t>
  </si>
  <si>
    <t>Verarbeitendes Gewerbe (C)</t>
  </si>
  <si>
    <t>Baugewerbe (F)</t>
  </si>
  <si>
    <t>Dienstleistungsbereiche (G-T)</t>
  </si>
  <si>
    <t>Unternehmensdienstleister (M-N)</t>
  </si>
  <si>
    <t>Öffent. Dienstleister, Erziehung, Gesundheit (O-Q)</t>
  </si>
  <si>
    <t>Sonstige Dienstleister (R-T)</t>
  </si>
  <si>
    <t>Alle Wirtschaftsbereiche</t>
  </si>
  <si>
    <t>Information und Kommunikation (J)</t>
  </si>
  <si>
    <t>Finanz- und Versicherungsdienstleister (K)</t>
  </si>
  <si>
    <t>Grundstücks- und Wohnungswesen (L)</t>
  </si>
  <si>
    <t>Stromsektor</t>
  </si>
  <si>
    <t>Historische Einordnung jährlich eingebrachter Investionen im Stromsektor</t>
  </si>
  <si>
    <t>Wohngebäudesektor</t>
  </si>
  <si>
    <t>Historische und notwendige Investitionen in verschiedene Technologien des Stromsektors pro Jahr (Reale Werte, Basisjahr 2022)</t>
  </si>
  <si>
    <t>Historische und notwendige Investitionen im Stromsektor pro Jahr (Reale Werte, Basisjahr 2022)</t>
  </si>
  <si>
    <t>Ø &gt;2023</t>
  </si>
  <si>
    <t>Anteil '15</t>
  </si>
  <si>
    <t>Investitionsannahmen Erzeugereinheiten</t>
  </si>
  <si>
    <r>
      <t>Soll Investitionen (</t>
    </r>
    <r>
      <rPr>
        <b/>
        <i/>
        <sz val="16"/>
        <color theme="1"/>
        <rFont val="Trebuchet MS "/>
      </rPr>
      <t>dena LS</t>
    </r>
    <r>
      <rPr>
        <b/>
        <sz val="16"/>
        <color theme="1"/>
        <rFont val="Trebuchet MS "/>
      </rPr>
      <t>)</t>
    </r>
  </si>
  <si>
    <t>Energieversorgung (D)</t>
  </si>
  <si>
    <t>Wasserversorgung, Entsorgung u.Ä. (E)</t>
  </si>
  <si>
    <t>Einordnung zur Volkswirtschaftlichen Gesamtrechnung (VGR)</t>
  </si>
  <si>
    <t>Investitionsverzug im Zeitraum von 2018 bis 2022</t>
  </si>
  <si>
    <t>[1], [15]</t>
  </si>
  <si>
    <t>[1], [3], [5], [6], [8]</t>
  </si>
  <si>
    <t>[1], [4], [5], [9]</t>
  </si>
  <si>
    <t>davon Verzug von:</t>
  </si>
  <si>
    <t>Anteil</t>
  </si>
  <si>
    <t>Verwendung des Bruttoinlandsprodukts (Nominal)</t>
  </si>
  <si>
    <t>Konsumausgaben</t>
  </si>
  <si>
    <t>Private Konsumausgaben</t>
  </si>
  <si>
    <t>Kosumausgaben des Staates</t>
  </si>
  <si>
    <t>Bruttoinvestitionen</t>
  </si>
  <si>
    <t>Bruttoanlageinvestitionen</t>
  </si>
  <si>
    <t>Vorratsveränderungen</t>
  </si>
  <si>
    <t>Außenbeitrag</t>
  </si>
  <si>
    <t>Importe</t>
  </si>
  <si>
    <t>Exporte</t>
  </si>
  <si>
    <t>Bruttoinlandsprodukt</t>
  </si>
  <si>
    <t>Land- &amp; Forstwirtschaft, Fischerei</t>
  </si>
  <si>
    <t>Bruttowertschöpfung der Sektoren (Nominal)</t>
  </si>
  <si>
    <t>Investitionsbedarf</t>
  </si>
  <si>
    <t>Anteil der betrachteten Sektoren am Bruttoinlandsprodukt (Reale Werte, Basisjahr 2022)</t>
  </si>
  <si>
    <t>Anteil an '22</t>
  </si>
  <si>
    <t>Land- und Forstwirtschaft, Fischerei (A)</t>
  </si>
  <si>
    <t>Bruttoanlageinvestitionen (Neue Anlagen) der Sektoren (Nominal)</t>
  </si>
  <si>
    <t>Handel, Verkehr, Gastgewerbe (G-I)</t>
  </si>
  <si>
    <t>?</t>
  </si>
  <si>
    <t>Statistisches Bundesamt (2023) - Volkswirtschaftliche Gesamtrechnung - Bruttowertschöpfung (Tabellenblatt 81000-0103)</t>
  </si>
  <si>
    <t>Anteil von Energieversorgung und Verkehr an den Bruttoanlageinvestionen (Reale Werte, Basisjahr 2022)</t>
  </si>
  <si>
    <t>Anteil '21</t>
  </si>
  <si>
    <t>Wasserversorgung, u.Ä. (E)</t>
  </si>
  <si>
    <t>Information &amp; Kommunikation (J)</t>
  </si>
  <si>
    <t>Grundstücks- &amp; Wohnungswesen (L)</t>
  </si>
  <si>
    <t>Historisches und zukünftiges Verhältnis von Bruttoinvestitionen und Bruttowertschöpfung im Energiesektor (Reale Werte, Basisjahr 2022)</t>
  </si>
  <si>
    <t>Historische Bruttowertschöpfung</t>
  </si>
  <si>
    <t>Historische Bruttoinvestitionen</t>
  </si>
  <si>
    <t>Statistisches Bundesamt (2023) - Volkswirtschaftliche Gesamtrechnung 2022 (Tabelle 2.3.1)</t>
  </si>
  <si>
    <t>Statistisches Bundesamt (2023) - Volkswirtschaftliche Gesamtrechnung 2022 - Arbeitsunterlage Investitionen (Tabelle 2.1.1)</t>
  </si>
  <si>
    <t>[22]</t>
  </si>
  <si>
    <t>[19], [22]</t>
  </si>
  <si>
    <t>[21], [22]</t>
  </si>
  <si>
    <t>[20], [22]</t>
  </si>
  <si>
    <t>; Verkehrsetat 2022/23 (ProMobiliät)</t>
  </si>
  <si>
    <t>[1], [13], [14], [15], [16], [17], [18]</t>
  </si>
  <si>
    <t>[1], [3], [5], [6], [7], [8], [22]</t>
  </si>
  <si>
    <t>[1], [4], [5], [8], [9], [10], [22]</t>
  </si>
  <si>
    <t>[1], [9], [22]</t>
  </si>
  <si>
    <t>[2], [8]</t>
  </si>
  <si>
    <t>[2], [5], [8]</t>
  </si>
  <si>
    <t>[2], [5], [7], [8], [22]</t>
  </si>
  <si>
    <t>[2], [7], [8], [22]</t>
  </si>
  <si>
    <t>[1], [2], [3], [4], [5], [6], [7], [8], [9], [10], [22]</t>
  </si>
  <si>
    <t>Investitionsbedarf des Strom-, Gebäude- und Verkehrssektors bis 2030
- Datenanhang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</si>
</sst>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6">
    <numFmt numFmtId="41" formatCode="_-* #,##0_-;\-* #,##0_-;_-* &quot;-&quot;_-;_-@_-"/>
    <numFmt numFmtId="44" formatCode="_-* #,##0.00\ &quot;€&quot;_-;\-* #,##0.00\ &quot;€&quot;_-;_-* &quot;-&quot;??\ &quot;€&quot;_-;_-@_-"/>
    <numFmt numFmtId="43" formatCode="_-* #,##0.00_-;\-* #,##0.00_-;_-* &quot;-&quot;??_-;_-@_-"/>
    <numFmt numFmtId="164" formatCode="0.0"/>
    <numFmt numFmtId="165" formatCode="0.000"/>
    <numFmt numFmtId="166" formatCode="_-* #,##0.00\ [$€-1]_-;\-* #,##0.00\ [$€-1]_-;_-* &quot;-&quot;??\ [$€-1]_-"/>
    <numFmt numFmtId="167" formatCode="_(&quot;$&quot;* #,##0_);_(&quot;$&quot;* \(#,##0\);_(&quot;$&quot;* &quot;-&quot;_);_(@_)"/>
    <numFmt numFmtId="168" formatCode="#,##0.0000"/>
    <numFmt numFmtId="169" formatCode="yyyy"/>
    <numFmt numFmtId="170" formatCode="@\ *."/>
    <numFmt numFmtId="171" formatCode="\ \ \ \ \ \ \ \ \ \ @\ *."/>
    <numFmt numFmtId="172" formatCode="\ \ \ \ \ \ \ \ \ \ \ \ @\ *."/>
    <numFmt numFmtId="173" formatCode="\ \ \ \ \ \ \ \ \ \ \ \ @"/>
    <numFmt numFmtId="174" formatCode="\ \ \ \ \ \ \ \ \ \ \ \ \ @\ *."/>
    <numFmt numFmtId="175" formatCode="\ @\ *."/>
    <numFmt numFmtId="176" formatCode="\ @"/>
    <numFmt numFmtId="177" formatCode="\ \ @\ *."/>
    <numFmt numFmtId="178" formatCode="\ \ @"/>
    <numFmt numFmtId="179" formatCode="\ \ \ @\ *."/>
    <numFmt numFmtId="180" formatCode="\ \ \ @"/>
    <numFmt numFmtId="181" formatCode="\ \ \ \ @\ *."/>
    <numFmt numFmtId="182" formatCode="\ \ \ \ @"/>
    <numFmt numFmtId="183" formatCode="\ \ \ \ \ \ @\ *."/>
    <numFmt numFmtId="184" formatCode="\ \ \ \ \ \ @"/>
    <numFmt numFmtId="185" formatCode="\ \ \ \ \ \ \ @\ *."/>
    <numFmt numFmtId="186" formatCode="\ \ \ \ \ \ \ \ \ @\ *."/>
    <numFmt numFmtId="187" formatCode="\ \ \ \ \ \ \ \ \ @"/>
    <numFmt numFmtId="188" formatCode="#,##0.00\ &quot;Gg&quot;"/>
    <numFmt numFmtId="189" formatCode="#,##0.00\ &quot;kg&quot;"/>
    <numFmt numFmtId="190" formatCode="#,##0.00\ &quot;kt&quot;"/>
    <numFmt numFmtId="191" formatCode="#,##0.00\ &quot;Stck&quot;"/>
    <numFmt numFmtId="192" formatCode="#,##0.00\ &quot;Stk&quot;"/>
    <numFmt numFmtId="193" formatCode="#,##0.00\ &quot;T.Stk&quot;"/>
    <numFmt numFmtId="194" formatCode="#,##0.00\ &quot;TJ&quot;"/>
    <numFmt numFmtId="195" formatCode="#,##0.00\ &quot;TStk&quot;"/>
    <numFmt numFmtId="196" formatCode="dd/mm/yy\,\ hh:mm"/>
    <numFmt numFmtId="197" formatCode="_([$€]* #,##0.00_);_([$€]* \(#,##0.00\);_([$€]* &quot;-&quot;??_);_(@_)"/>
    <numFmt numFmtId="198" formatCode="_-* #,##0.00\ [$€]_-;\-* #,##0.00\ [$€]_-;_-* &quot;-&quot;??\ [$€]_-;_-@_-"/>
    <numFmt numFmtId="199" formatCode="_(* #,##0_);_(* \(#,##0\);_(* \-_);_(@_)"/>
    <numFmt numFmtId="200" formatCode="_(\$* #,##0_);_(\$* \(#,##0\);_(\$* \-_);_(@_)"/>
    <numFmt numFmtId="201" formatCode="_-* #,##0.00&quot; €&quot;_-;\-* #,##0.00&quot; €&quot;_-;_-* \-??&quot; €&quot;_-;_-@_-"/>
    <numFmt numFmtId="202" formatCode="_-* #,##0.00\ _€_-;\-* #,##0.00\ _€_-;_-* \-??\ _€_-;_-@_-"/>
    <numFmt numFmtId="203" formatCode="General_)"/>
    <numFmt numFmtId="204" formatCode="0.0%"/>
    <numFmt numFmtId="205" formatCode="0.0000"/>
    <numFmt numFmtId="206" formatCode="#\ ##0.000;\–#\ ##0.000"/>
  </numFmts>
  <fonts count="118">
    <font>
      <sz val="11"/>
      <color theme="1"/>
      <name val="Calibri"/>
      <family val="2"/>
      <scheme val="minor"/>
    </font>
    <font>
      <u/>
      <sz val="11"/>
      <color theme="10"/>
      <name val="Calibri"/>
      <family val="2"/>
      <scheme val="minor"/>
    </font>
    <font>
      <sz val="11"/>
      <color theme="1"/>
      <name val="Calibri"/>
      <family val="2"/>
      <scheme val="minor"/>
    </font>
    <font>
      <sz val="11"/>
      <color rgb="FF9C5700"/>
      <name val="Calibri"/>
      <family val="2"/>
      <scheme val="minor"/>
    </font>
    <font>
      <sz val="10"/>
      <name val="Arial"/>
      <family val="2"/>
    </font>
    <font>
      <sz val="11"/>
      <color indexed="8"/>
      <name val="Calibri"/>
      <family val="2"/>
    </font>
    <font>
      <sz val="10"/>
      <name val="Arial"/>
      <family val="2"/>
    </font>
    <font>
      <sz val="8"/>
      <name val="Arial"/>
      <family val="2"/>
    </font>
    <font>
      <sz val="11"/>
      <color indexed="9"/>
      <name val="Calibri"/>
      <family val="2"/>
    </font>
    <font>
      <sz val="11"/>
      <color indexed="20"/>
      <name val="Calibri"/>
      <family val="2"/>
    </font>
    <font>
      <b/>
      <sz val="9"/>
      <name val="Times New Roman"/>
      <family val="1"/>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9"/>
      <name val="Times New Roman"/>
      <family val="1"/>
    </font>
    <font>
      <sz val="10"/>
      <name val="MS Sans Serif"/>
      <family val="2"/>
    </font>
    <font>
      <sz val="14"/>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0"/>
      <name val="Times New Roman"/>
      <family val="1"/>
    </font>
    <font>
      <u/>
      <sz val="10"/>
      <color indexed="12"/>
      <name val="Arial"/>
      <family val="2"/>
    </font>
    <font>
      <b/>
      <sz val="12"/>
      <name val="Times New Roman"/>
      <family val="1"/>
    </font>
    <font>
      <sz val="11"/>
      <color indexed="8"/>
      <name val="Calibri"/>
      <family val="2"/>
      <charset val="134"/>
    </font>
    <font>
      <sz val="10"/>
      <name val="Calibri"/>
      <family val="2"/>
      <scheme val="minor"/>
    </font>
    <font>
      <sz val="11"/>
      <color theme="1"/>
      <name val="Calibri"/>
      <family val="2"/>
    </font>
    <font>
      <u/>
      <sz val="11"/>
      <color theme="10"/>
      <name val="Calibri"/>
      <family val="2"/>
    </font>
    <font>
      <u/>
      <sz val="9.35"/>
      <color theme="10"/>
      <name val="Calibri"/>
      <family val="2"/>
    </font>
    <font>
      <sz val="10"/>
      <name val="Helvetica"/>
      <family val="2"/>
    </font>
    <font>
      <u/>
      <sz val="10"/>
      <color theme="10"/>
      <name val="Times New Roman"/>
      <family val="1"/>
    </font>
    <font>
      <sz val="10"/>
      <name val="Helv"/>
    </font>
    <font>
      <sz val="12"/>
      <color theme="0"/>
      <name val="Calibri"/>
      <family val="2"/>
      <scheme val="minor"/>
    </font>
    <font>
      <sz val="10"/>
      <color indexed="10"/>
      <name val="Arial"/>
      <family val="2"/>
    </font>
    <font>
      <sz val="10"/>
      <color indexed="8"/>
      <name val="Arial"/>
      <family val="2"/>
    </font>
    <font>
      <sz val="7"/>
      <name val="Letter Gothic CE"/>
      <family val="3"/>
      <charset val="238"/>
    </font>
    <font>
      <sz val="7"/>
      <name val="Arial"/>
      <family val="2"/>
    </font>
    <font>
      <sz val="9"/>
      <color indexed="8"/>
      <name val="Times New Roman"/>
      <family val="1"/>
    </font>
    <font>
      <u/>
      <sz val="10"/>
      <color theme="10"/>
      <name val="Arial"/>
      <family val="2"/>
    </font>
    <font>
      <sz val="8"/>
      <name val="Helvetica"/>
      <family val="3"/>
    </font>
    <font>
      <sz val="9"/>
      <name val="Arial"/>
      <family val="2"/>
    </font>
    <font>
      <b/>
      <sz val="12"/>
      <name val="NewCenturySchlbk"/>
    </font>
    <font>
      <b/>
      <sz val="12"/>
      <name val="NewCenturySchlbk"/>
      <family val="1"/>
    </font>
    <font>
      <sz val="10"/>
      <name val="Calibri"/>
      <family val="2"/>
    </font>
    <font>
      <sz val="9"/>
      <name val="Helv"/>
    </font>
    <font>
      <sz val="8"/>
      <name val="Helvetica"/>
      <family val="2"/>
    </font>
    <font>
      <sz val="11"/>
      <color indexed="8"/>
      <name val="Calibri"/>
      <family val="2"/>
      <charset val="1"/>
    </font>
    <font>
      <sz val="11"/>
      <color indexed="9"/>
      <name val="Calibri"/>
      <family val="2"/>
      <charset val="1"/>
    </font>
    <font>
      <b/>
      <sz val="11"/>
      <color indexed="63"/>
      <name val="Calibri"/>
      <family val="2"/>
      <charset val="1"/>
    </font>
    <font>
      <sz val="11"/>
      <color indexed="20"/>
      <name val="Calibri"/>
      <family val="2"/>
      <charset val="1"/>
    </font>
    <font>
      <b/>
      <sz val="11"/>
      <color indexed="10"/>
      <name val="Calibri"/>
      <family val="2"/>
      <charset val="1"/>
    </font>
    <font>
      <b/>
      <sz val="9"/>
      <name val="Calibri"/>
      <family val="2"/>
      <charset val="1"/>
    </font>
    <font>
      <b/>
      <sz val="11"/>
      <color indexed="52"/>
      <name val="Calibri"/>
      <family val="2"/>
      <charset val="1"/>
    </font>
    <font>
      <b/>
      <sz val="11"/>
      <color indexed="9"/>
      <name val="Calibri"/>
      <family val="2"/>
      <charset val="1"/>
    </font>
    <font>
      <sz val="10"/>
      <name val="Calibri"/>
      <family val="2"/>
      <charset val="1"/>
    </font>
    <font>
      <sz val="11"/>
      <color indexed="62"/>
      <name val="Calibri"/>
      <family val="2"/>
      <charset val="1"/>
    </font>
    <font>
      <b/>
      <sz val="11"/>
      <color indexed="8"/>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b/>
      <sz val="12"/>
      <name val="Calibri"/>
      <family val="2"/>
      <charset val="1"/>
    </font>
    <font>
      <sz val="11"/>
      <color indexed="52"/>
      <name val="Calibri"/>
      <family val="2"/>
      <charset val="1"/>
    </font>
    <font>
      <sz val="11"/>
      <color indexed="19"/>
      <name val="Calibri"/>
      <family val="2"/>
      <charset val="1"/>
    </font>
    <font>
      <sz val="9"/>
      <name val="Calibri"/>
      <family val="2"/>
      <charset val="1"/>
    </font>
    <font>
      <sz val="8"/>
      <name val="Calibri"/>
      <family val="2"/>
      <charset val="1"/>
    </font>
    <font>
      <sz val="14"/>
      <name val="Calibri"/>
      <family val="2"/>
      <charset val="1"/>
    </font>
    <font>
      <b/>
      <sz val="18"/>
      <color indexed="56"/>
      <name val="Calibri"/>
      <family val="2"/>
      <charset val="1"/>
    </font>
    <font>
      <sz val="11"/>
      <color indexed="10"/>
      <name val="Calibri"/>
      <family val="2"/>
      <charset val="1"/>
    </font>
    <font>
      <b/>
      <sz val="12"/>
      <color indexed="10"/>
      <name val="Calibri"/>
      <family val="2"/>
      <charset val="1"/>
    </font>
    <font>
      <b/>
      <sz val="15"/>
      <color indexed="62"/>
      <name val="Calibri"/>
      <family val="2"/>
      <charset val="1"/>
    </font>
    <font>
      <b/>
      <sz val="13"/>
      <color indexed="62"/>
      <name val="Calibri"/>
      <family val="2"/>
      <charset val="1"/>
    </font>
    <font>
      <b/>
      <sz val="11"/>
      <color indexed="62"/>
      <name val="Calibri"/>
      <family val="2"/>
      <charset val="1"/>
    </font>
    <font>
      <b/>
      <sz val="18"/>
      <color indexed="62"/>
      <name val="Calibri"/>
      <family val="2"/>
      <charset val="1"/>
    </font>
    <font>
      <sz val="10"/>
      <name val="Courier"/>
    </font>
    <font>
      <sz val="11"/>
      <color theme="1"/>
      <name val="Trebuchet MS"/>
      <family val="2"/>
    </font>
    <font>
      <sz val="18"/>
      <color theme="1"/>
      <name val="Trebuchet MS"/>
      <family val="2"/>
    </font>
    <font>
      <sz val="14"/>
      <color theme="1"/>
      <name val="Trebuchet MS"/>
      <family val="2"/>
    </font>
    <font>
      <b/>
      <sz val="11"/>
      <color theme="1"/>
      <name val="Trebuchet MS"/>
      <family val="2"/>
    </font>
    <font>
      <b/>
      <sz val="11"/>
      <color theme="1" tint="0.14999847407452621"/>
      <name val="Trebuchet MS"/>
      <family val="2"/>
    </font>
    <font>
      <sz val="11"/>
      <color theme="1" tint="0.14999847407452621"/>
      <name val="Trebuchet MS"/>
      <family val="2"/>
    </font>
    <font>
      <u/>
      <sz val="11"/>
      <color rgb="FFFFBF27"/>
      <name val="Trebuchet MS"/>
      <family val="2"/>
    </font>
    <font>
      <sz val="11"/>
      <color theme="1"/>
      <name val="Trebuchet MS "/>
    </font>
    <font>
      <sz val="16"/>
      <color theme="0"/>
      <name val="Trebuchet MS "/>
    </font>
    <font>
      <sz val="11"/>
      <name val="Trebuchet MS "/>
    </font>
    <font>
      <b/>
      <sz val="16"/>
      <color theme="1"/>
      <name val="Trebuchet MS "/>
    </font>
    <font>
      <sz val="16"/>
      <color theme="1"/>
      <name val="Trebuchet MS "/>
    </font>
    <font>
      <b/>
      <sz val="11"/>
      <color theme="1"/>
      <name val="Trebuchet MS "/>
    </font>
    <font>
      <sz val="8"/>
      <name val="Calibri"/>
      <family val="2"/>
      <scheme val="minor"/>
    </font>
    <font>
      <sz val="10"/>
      <color indexed="8"/>
      <name val="Calibri"/>
      <family val="2"/>
      <scheme val="minor"/>
    </font>
    <font>
      <vertAlign val="superscript"/>
      <sz val="11"/>
      <color theme="1"/>
      <name val="Trebuchet MS "/>
    </font>
    <font>
      <i/>
      <sz val="11"/>
      <color theme="1"/>
      <name val="Trebuchet MS "/>
    </font>
    <font>
      <b/>
      <i/>
      <sz val="16"/>
      <color theme="1"/>
      <name val="Trebuchet MS "/>
    </font>
    <font>
      <vertAlign val="superscript"/>
      <sz val="10"/>
      <color theme="1"/>
      <name val="Trebuchet MS "/>
    </font>
    <font>
      <sz val="10"/>
      <color theme="1"/>
      <name val="Trebuchet MS "/>
    </font>
    <font>
      <u/>
      <sz val="11"/>
      <color theme="1"/>
      <name val="Trebuchet MS"/>
      <family val="2"/>
    </font>
    <font>
      <sz val="11"/>
      <name val="Trebuchet MS"/>
      <family val="2"/>
    </font>
    <font>
      <b/>
      <sz val="11"/>
      <name val="Trebuchet MS "/>
    </font>
    <font>
      <u/>
      <sz val="11"/>
      <color theme="1"/>
      <name val="Calibri"/>
      <family val="2"/>
      <scheme val="minor"/>
    </font>
    <font>
      <b/>
      <sz val="16"/>
      <color theme="0"/>
      <name val="Trebuchet MS "/>
    </font>
    <font>
      <i/>
      <sz val="11"/>
      <name val="Trebuchet MS "/>
    </font>
    <font>
      <sz val="6.6"/>
      <color theme="1"/>
      <name val="Trebuchet MS "/>
    </font>
    <font>
      <sz val="11"/>
      <color theme="1"/>
      <name val="Trebuchet MS "/>
      <family val="2"/>
    </font>
    <font>
      <b/>
      <sz val="16"/>
      <color theme="1"/>
      <name val="Trebuchet MS"/>
      <family val="2"/>
    </font>
    <font>
      <vertAlign val="superscript"/>
      <sz val="10"/>
      <color theme="1"/>
      <name val="Trebuchet MS"/>
      <family val="2"/>
    </font>
    <font>
      <sz val="11"/>
      <color theme="0"/>
      <name val="Calibri"/>
      <family val="2"/>
      <scheme val="minor"/>
    </font>
    <font>
      <sz val="8"/>
      <name val="MetaNormalLF-Roman"/>
      <family val="2"/>
    </font>
    <font>
      <sz val="11"/>
      <color theme="0" tint="-0.14999847407452621"/>
      <name val="Calibri"/>
      <family val="2"/>
      <scheme val="minor"/>
    </font>
    <font>
      <sz val="11"/>
      <color theme="0" tint="-0.14999847407452621"/>
      <name val="Trebuchet MS "/>
    </font>
  </fonts>
  <fills count="70">
    <fill>
      <patternFill patternType="none"/>
    </fill>
    <fill>
      <patternFill patternType="gray125"/>
    </fill>
    <fill>
      <patternFill patternType="solid">
        <fgColor rgb="FFFFEB9C"/>
      </patternFill>
    </fill>
    <fill>
      <patternFill patternType="solid">
        <fgColor rgb="FFFFFFCC"/>
      </patternFill>
    </fill>
    <fill>
      <patternFill patternType="solid">
        <fgColor theme="4" tint="0.79998168889431442"/>
        <bgColor indexed="65"/>
      </patternFill>
    </fill>
    <fill>
      <patternFill patternType="solid">
        <fgColor theme="5"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darkTrellis"/>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26"/>
        <bgColor indexed="9"/>
      </patternFill>
    </fill>
    <fill>
      <patternFill patternType="solid">
        <fgColor indexed="25"/>
      </patternFill>
    </fill>
    <fill>
      <patternFill patternType="solid">
        <fgColor indexed="11"/>
        <bgColor indexed="15"/>
      </patternFill>
    </fill>
    <fill>
      <patternFill patternType="solid">
        <fgColor indexed="51"/>
        <bgColor indexed="13"/>
      </patternFill>
    </fill>
    <fill>
      <patternFill patternType="solid">
        <fgColor indexed="43"/>
        <bgColor indexed="26"/>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53"/>
        <bgColor indexed="52"/>
      </patternFill>
    </fill>
    <fill>
      <patternFill patternType="solid">
        <fgColor indexed="62"/>
        <bgColor indexed="61"/>
      </patternFill>
    </fill>
    <fill>
      <patternFill patternType="solid">
        <fgColor indexed="10"/>
        <bgColor indexed="60"/>
      </patternFill>
    </fill>
    <fill>
      <patternFill patternType="solid">
        <fgColor indexed="57"/>
        <bgColor indexed="21"/>
      </patternFill>
    </fill>
    <fill>
      <patternFill patternType="solid">
        <fgColor indexed="56"/>
        <bgColor indexed="62"/>
      </patternFill>
    </fill>
    <fill>
      <patternFill patternType="solid">
        <fgColor indexed="54"/>
        <bgColor indexed="23"/>
      </patternFill>
    </fill>
    <fill>
      <patternFill patternType="solid">
        <fgColor indexed="9"/>
        <bgColor indexed="26"/>
      </patternFill>
    </fill>
    <fill>
      <patternFill patternType="solid">
        <fgColor indexed="22"/>
        <bgColor indexed="31"/>
      </patternFill>
    </fill>
    <fill>
      <patternFill patternType="solid">
        <fgColor indexed="55"/>
        <bgColor indexed="23"/>
      </patternFill>
    </fill>
    <fill>
      <patternFill patternType="solid">
        <fgColor indexed="61"/>
        <bgColor indexed="59"/>
      </patternFill>
    </fill>
    <fill>
      <patternFill patternType="solid">
        <fgColor rgb="FFFFC127"/>
        <bgColor indexed="64"/>
      </patternFill>
    </fill>
    <fill>
      <patternFill patternType="solid">
        <fgColor theme="0"/>
        <bgColor indexed="64"/>
      </patternFill>
    </fill>
    <fill>
      <patternFill patternType="solid">
        <fgColor rgb="FFFFC000"/>
        <bgColor indexed="64"/>
      </patternFill>
    </fill>
    <fill>
      <patternFill patternType="solid">
        <fgColor theme="9"/>
        <bgColor indexed="64"/>
      </patternFill>
    </fill>
    <fill>
      <patternFill patternType="solid">
        <fgColor theme="0" tint="-0.249977111117893"/>
        <bgColor indexed="64"/>
      </patternFill>
    </fill>
    <fill>
      <patternFill patternType="solid">
        <fgColor rgb="FFFFBF27"/>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s>
  <borders count="28">
    <border>
      <left/>
      <right/>
      <top/>
      <bottom/>
      <diagonal/>
    </border>
    <border>
      <left style="thin">
        <color rgb="FFB2B2B2"/>
      </left>
      <right style="thin">
        <color rgb="FFB2B2B2"/>
      </right>
      <top style="thin">
        <color rgb="FFB2B2B2"/>
      </top>
      <bottom style="thin">
        <color rgb="FFB2B2B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medium">
        <color indexed="63"/>
      </left>
      <right style="medium">
        <color indexed="63"/>
      </right>
      <top style="medium">
        <color indexed="63"/>
      </top>
      <bottom style="medium">
        <color indexed="63"/>
      </bottom>
      <diagonal/>
    </border>
    <border>
      <left style="medium">
        <color indexed="23"/>
      </left>
      <right style="medium">
        <color indexed="23"/>
      </right>
      <top style="medium">
        <color indexed="23"/>
      </top>
      <bottom style="medium">
        <color indexed="23"/>
      </bottom>
      <diagonal/>
    </border>
    <border>
      <left/>
      <right/>
      <top style="medium">
        <color indexed="56"/>
      </top>
      <bottom/>
      <diagonal/>
    </border>
    <border>
      <left/>
      <right/>
      <top/>
      <bottom style="thick">
        <color indexed="30"/>
      </bottom>
      <diagonal/>
    </border>
    <border>
      <left style="medium">
        <color indexed="8"/>
      </left>
      <right style="medium">
        <color indexed="8"/>
      </right>
      <top style="medium">
        <color indexed="8"/>
      </top>
      <bottom style="medium">
        <color indexed="8"/>
      </bottom>
      <diagonal/>
    </border>
    <border>
      <left style="medium">
        <color indexed="22"/>
      </left>
      <right style="medium">
        <color indexed="22"/>
      </right>
      <top style="medium">
        <color indexed="22"/>
      </top>
      <bottom style="medium">
        <color indexed="22"/>
      </bottom>
      <diagonal/>
    </border>
    <border>
      <left/>
      <right/>
      <top style="medium">
        <color indexed="62"/>
      </top>
      <bottom/>
      <diagonal/>
    </border>
    <border>
      <left/>
      <right/>
      <top/>
      <bottom style="thick">
        <color indexed="56"/>
      </bottom>
      <diagonal/>
    </border>
    <border>
      <left/>
      <right/>
      <top/>
      <bottom style="thick">
        <color indexed="27"/>
      </bottom>
      <diagonal/>
    </border>
    <border>
      <left/>
      <right/>
      <top style="thin">
        <color theme="0"/>
      </top>
      <bottom/>
      <diagonal/>
    </border>
    <border>
      <left/>
      <right/>
      <top style="thin">
        <color theme="0"/>
      </top>
      <bottom style="thin">
        <color theme="0"/>
      </bottom>
      <diagonal/>
    </border>
  </borders>
  <cellStyleXfs count="59251">
    <xf numFmtId="0" fontId="0" fillId="0" borderId="0"/>
    <xf numFmtId="0" fontId="1" fillId="0" borderId="0" applyNumberFormat="0" applyFill="0" applyBorder="0" applyAlignment="0" applyProtection="0"/>
    <xf numFmtId="0" fontId="4" fillId="0" borderId="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0" fontId="6" fillId="0" borderId="0" applyFont="0" applyFill="0" applyBorder="0" applyAlignment="0" applyProtection="0">
      <alignment horizontal="left"/>
    </xf>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9" fillId="7" borderId="0" applyNumberFormat="0" applyBorder="0" applyAlignment="0" applyProtection="0"/>
    <xf numFmtId="4" fontId="10" fillId="0" borderId="4" applyFill="0" applyBorder="0" applyProtection="0">
      <alignment horizontal="right" vertical="center"/>
    </xf>
    <xf numFmtId="0" fontId="11" fillId="17" borderId="3" applyNumberFormat="0" applyAlignment="0" applyProtection="0"/>
    <xf numFmtId="0" fontId="12" fillId="27" borderId="5" applyNumberFormat="0" applyAlignment="0" applyProtection="0"/>
    <xf numFmtId="41" fontId="6" fillId="0" borderId="0" applyFont="0" applyFill="0" applyBorder="0" applyAlignment="0" applyProtection="0"/>
    <xf numFmtId="0" fontId="6" fillId="28" borderId="0" applyNumberFormat="0" applyBorder="0" applyAlignment="0">
      <protection hidden="1"/>
    </xf>
    <xf numFmtId="167" fontId="6" fillId="0" borderId="0" applyFont="0" applyFill="0" applyBorder="0" applyAlignment="0" applyProtection="0"/>
    <xf numFmtId="166" fontId="6" fillId="0" borderId="0" applyFont="0" applyFill="0" applyBorder="0" applyAlignment="0" applyProtection="0"/>
    <xf numFmtId="0" fontId="13" fillId="0" borderId="0" applyNumberFormat="0" applyFill="0" applyBorder="0" applyAlignment="0" applyProtection="0"/>
    <xf numFmtId="0" fontId="14" fillId="8" borderId="0" applyNumberFormat="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8" fillId="11" borderId="3" applyNumberFormat="0" applyAlignment="0" applyProtection="0"/>
    <xf numFmtId="0" fontId="19" fillId="0" borderId="9" applyNumberFormat="0" applyFill="0" applyAlignment="0" applyProtection="0"/>
    <xf numFmtId="0" fontId="6" fillId="29" borderId="0" applyNumberFormat="0" applyFont="0" applyBorder="0" applyAlignment="0"/>
    <xf numFmtId="0" fontId="20" fillId="18" borderId="0" applyNumberFormat="0" applyBorder="0" applyAlignment="0" applyProtection="0"/>
    <xf numFmtId="4" fontId="21" fillId="0" borderId="10" applyFill="0" applyBorder="0" applyProtection="0">
      <alignment horizontal="right" vertical="center"/>
    </xf>
    <xf numFmtId="0" fontId="6" fillId="12" borderId="11" applyNumberFormat="0" applyFont="0" applyAlignment="0" applyProtection="0"/>
    <xf numFmtId="49" fontId="23" fillId="0" borderId="10">
      <alignment horizontal="right" vertical="center"/>
    </xf>
    <xf numFmtId="0" fontId="24" fillId="17" borderId="2" applyNumberFormat="0" applyAlignment="0" applyProtection="0"/>
    <xf numFmtId="9" fontId="6" fillId="0" borderId="0" applyFont="0" applyFill="0" applyBorder="0" applyAlignment="0" applyProtection="0"/>
    <xf numFmtId="9" fontId="5" fillId="0" borderId="0" applyFont="0" applyFill="0" applyBorder="0" applyAlignment="0" applyProtection="0"/>
    <xf numFmtId="0" fontId="6" fillId="0" borderId="0"/>
    <xf numFmtId="0" fontId="6" fillId="0" borderId="0"/>
    <xf numFmtId="0" fontId="2" fillId="0" borderId="0"/>
    <xf numFmtId="0" fontId="7" fillId="0" borderId="0"/>
    <xf numFmtId="0" fontId="6" fillId="0" borderId="0"/>
    <xf numFmtId="49" fontId="23" fillId="0" borderId="10">
      <alignment horizontal="right" vertical="center"/>
    </xf>
    <xf numFmtId="0" fontId="25" fillId="0" borderId="0" applyNumberFormat="0" applyFill="0" applyBorder="0" applyAlignment="0" applyProtection="0"/>
    <xf numFmtId="0" fontId="26" fillId="0" borderId="12" applyNumberFormat="0" applyFill="0" applyAlignment="0" applyProtection="0"/>
    <xf numFmtId="0" fontId="27" fillId="0" borderId="0" applyNumberFormat="0" applyFill="0" applyBorder="0" applyAlignment="0" applyProtection="0"/>
    <xf numFmtId="0" fontId="28" fillId="0" borderId="13">
      <alignment horizontal="center"/>
      <protection hidden="1"/>
    </xf>
    <xf numFmtId="0" fontId="29" fillId="0" borderId="0"/>
    <xf numFmtId="43" fontId="29" fillId="0" borderId="0" applyFont="0" applyFill="0" applyBorder="0" applyAlignment="0" applyProtection="0"/>
    <xf numFmtId="9" fontId="29" fillId="0" borderId="0" applyFont="0" applyFill="0" applyBorder="0" applyAlignment="0" applyProtection="0"/>
    <xf numFmtId="0" fontId="29" fillId="0" borderId="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43" fontId="6" fillId="0" borderId="0" applyFont="0" applyFill="0" applyBorder="0" applyAlignment="0" applyProtection="0"/>
    <xf numFmtId="0" fontId="20" fillId="18" borderId="0" applyNumberFormat="0" applyBorder="0" applyAlignment="0" applyProtection="0"/>
    <xf numFmtId="0" fontId="6" fillId="0" borderId="0"/>
    <xf numFmtId="0" fontId="2" fillId="0" borderId="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8" fillId="11" borderId="3" applyNumberFormat="0" applyAlignment="0" applyProtection="0"/>
    <xf numFmtId="0" fontId="11" fillId="17" borderId="3" applyNumberFormat="0" applyAlignment="0" applyProtection="0"/>
    <xf numFmtId="43" fontId="7" fillId="0" borderId="0" applyFont="0" applyFill="0" applyBorder="0" applyAlignment="0" applyProtection="0"/>
    <xf numFmtId="44" fontId="7" fillId="0" borderId="0" applyFont="0" applyFill="0" applyBorder="0" applyAlignment="0" applyProtection="0"/>
    <xf numFmtId="0" fontId="26" fillId="0" borderId="12" applyNumberFormat="0" applyFill="0" applyAlignment="0" applyProtection="0"/>
    <xf numFmtId="9" fontId="7" fillId="0" borderId="0" applyFont="0" applyFill="0" applyBorder="0" applyAlignment="0" applyProtection="0"/>
    <xf numFmtId="0" fontId="24" fillId="17" borderId="2" applyNumberFormat="0" applyAlignment="0" applyProtection="0"/>
    <xf numFmtId="0" fontId="6" fillId="12" borderId="11" applyNumberFormat="0" applyFont="0" applyAlignment="0" applyProtection="0"/>
    <xf numFmtId="0" fontId="6" fillId="0" borderId="0"/>
    <xf numFmtId="40" fontId="22" fillId="0" borderId="0" applyFont="0" applyFill="0" applyBorder="0" applyAlignment="0" applyProtection="0"/>
    <xf numFmtId="0" fontId="2" fillId="0" borderId="0"/>
    <xf numFmtId="0" fontId="6" fillId="0" borderId="0"/>
    <xf numFmtId="0" fontId="6" fillId="0" borderId="0"/>
    <xf numFmtId="0" fontId="7"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9" fontId="6" fillId="0" borderId="0" applyFont="0" applyFill="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41" fontId="6" fillId="0" borderId="0" applyFont="0" applyFill="0" applyBorder="0" applyAlignment="0" applyProtection="0"/>
    <xf numFmtId="0" fontId="6" fillId="28" borderId="0" applyNumberFormat="0" applyBorder="0" applyAlignment="0">
      <protection hidden="1"/>
    </xf>
    <xf numFmtId="167" fontId="6" fillId="0" borderId="0" applyFont="0" applyFill="0" applyBorder="0" applyAlignment="0" applyProtection="0"/>
    <xf numFmtId="166" fontId="6" fillId="0" borderId="0" applyFont="0" applyFill="0" applyBorder="0" applyAlignment="0" applyProtection="0"/>
    <xf numFmtId="0" fontId="6" fillId="29" borderId="0" applyNumberFormat="0" applyFont="0" applyBorder="0" applyAlignment="0"/>
    <xf numFmtId="0" fontId="6" fillId="12" borderId="11" applyNumberFormat="0" applyFont="0" applyAlignment="0" applyProtection="0"/>
    <xf numFmtId="0" fontId="2" fillId="0" borderId="0"/>
    <xf numFmtId="0" fontId="6" fillId="0" borderId="0"/>
    <xf numFmtId="0" fontId="11" fillId="17"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2" fillId="0" borderId="0"/>
    <xf numFmtId="0" fontId="7" fillId="0" borderId="0"/>
    <xf numFmtId="0" fontId="2" fillId="0" borderId="0"/>
    <xf numFmtId="0" fontId="2" fillId="0" borderId="0"/>
    <xf numFmtId="0" fontId="2" fillId="0" borderId="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13" fillId="0" borderId="0" applyNumberFormat="0" applyFill="0" applyBorder="0" applyAlignment="0" applyProtection="0"/>
    <xf numFmtId="0" fontId="14" fillId="8" borderId="0" applyNumberFormat="0" applyBorder="0" applyAlignment="0" applyProtection="0"/>
    <xf numFmtId="0" fontId="30" fillId="0" borderId="0" applyNumberFormat="0" applyFill="0" applyBorder="0" applyAlignment="0" applyProtection="0">
      <alignment vertical="top"/>
      <protection locked="0"/>
    </xf>
    <xf numFmtId="0" fontId="6" fillId="12" borderId="11" applyNumberFormat="0" applyFont="0" applyAlignment="0" applyProtection="0"/>
    <xf numFmtId="0" fontId="9" fillId="7" borderId="0" applyNumberFormat="0" applyBorder="0" applyAlignment="0" applyProtection="0"/>
    <xf numFmtId="0" fontId="25" fillId="0" borderId="0" applyNumberFormat="0" applyFill="0" applyBorder="0" applyAlignment="0" applyProtection="0"/>
    <xf numFmtId="0" fontId="15" fillId="0" borderId="6"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17" fillId="0" borderId="0" applyNumberFormat="0" applyFill="0" applyBorder="0" applyAlignment="0" applyProtection="0"/>
    <xf numFmtId="0" fontId="19" fillId="0" borderId="9" applyNumberFormat="0" applyFill="0" applyAlignment="0" applyProtection="0"/>
    <xf numFmtId="0" fontId="27" fillId="0" borderId="0" applyNumberFormat="0" applyFill="0" applyBorder="0" applyAlignment="0" applyProtection="0"/>
    <xf numFmtId="0" fontId="12" fillId="27" borderId="5" applyNumberFormat="0" applyAlignment="0" applyProtection="0"/>
    <xf numFmtId="0" fontId="7" fillId="0" borderId="0"/>
    <xf numFmtId="9" fontId="5" fillId="0" borderId="0" applyFont="0" applyFill="0" applyBorder="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49" fontId="21" fillId="0" borderId="14" applyNumberFormat="0" applyFont="0" applyFill="0" applyBorder="0" applyProtection="0">
      <alignment horizontal="left" vertical="center" indent="5"/>
    </xf>
    <xf numFmtId="44" fontId="6" fillId="0" borderId="0" applyFont="0" applyFill="0" applyBorder="0" applyAlignment="0" applyProtection="0"/>
    <xf numFmtId="0" fontId="31" fillId="0" borderId="0" applyNumberFormat="0" applyFill="0" applyBorder="0" applyAlignment="0" applyProtection="0"/>
    <xf numFmtId="0" fontId="32" fillId="0" borderId="0">
      <alignment vertical="center"/>
    </xf>
    <xf numFmtId="0" fontId="6" fillId="0" borderId="0"/>
    <xf numFmtId="0" fontId="2" fillId="0" borderId="0"/>
    <xf numFmtId="0" fontId="34" fillId="0" borderId="0"/>
    <xf numFmtId="0" fontId="7" fillId="0" borderId="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alignment horizontal="left"/>
    </xf>
    <xf numFmtId="4" fontId="10" fillId="0" borderId="4" applyFill="0" applyBorder="0" applyProtection="0">
      <alignment horizontal="right" vertical="center"/>
    </xf>
    <xf numFmtId="4" fontId="10" fillId="0" borderId="0" applyFill="0" applyBorder="0" applyProtection="0">
      <alignment horizontal="right" vertical="center"/>
    </xf>
    <xf numFmtId="0" fontId="11" fillId="17" borderId="3" applyNumberFormat="0" applyAlignment="0" applyProtection="0"/>
    <xf numFmtId="43" fontId="6" fillId="0" borderId="0" applyFont="0" applyFill="0" applyBorder="0" applyAlignment="0" applyProtection="0"/>
    <xf numFmtId="0" fontId="35"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6" fillId="0" borderId="0" applyFont="0" applyFill="0" applyBorder="0" applyAlignment="0" applyProtection="0"/>
    <xf numFmtId="9" fontId="2" fillId="0" borderId="0" applyFont="0" applyFill="0" applyBorder="0" applyAlignment="0" applyProtection="0"/>
    <xf numFmtId="0" fontId="2" fillId="0" borderId="0"/>
    <xf numFmtId="0" fontId="37" fillId="0" borderId="0"/>
    <xf numFmtId="0" fontId="29" fillId="0" borderId="0"/>
    <xf numFmtId="0" fontId="6"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6" fillId="0" borderId="12" applyNumberFormat="0" applyFill="0" applyAlignment="0" applyProtection="0"/>
    <xf numFmtId="0" fontId="7" fillId="0" borderId="0"/>
    <xf numFmtId="4" fontId="21" fillId="0" borderId="10" applyFill="0" applyBorder="0" applyProtection="0">
      <alignment horizontal="right" vertical="center"/>
    </xf>
    <xf numFmtId="0" fontId="11" fillId="17" borderId="3" applyNumberFormat="0" applyAlignment="0" applyProtection="0"/>
    <xf numFmtId="0" fontId="18" fillId="11" borderId="3" applyNumberFormat="0" applyAlignment="0" applyProtection="0"/>
    <xf numFmtId="0" fontId="11" fillId="17" borderId="3" applyNumberFormat="0" applyAlignment="0" applyProtection="0"/>
    <xf numFmtId="0" fontId="2" fillId="0" borderId="0"/>
    <xf numFmtId="0" fontId="2" fillId="0" borderId="0"/>
    <xf numFmtId="0" fontId="26" fillId="0" borderId="12" applyNumberFormat="0" applyFill="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4" fillId="17" borderId="2" applyNumberFormat="0" applyAlignment="0" applyProtection="0"/>
    <xf numFmtId="0" fontId="6" fillId="12" borderId="11" applyNumberFormat="0" applyFont="0" applyAlignment="0" applyProtection="0"/>
    <xf numFmtId="4" fontId="21" fillId="0" borderId="10" applyFill="0" applyBorder="0" applyProtection="0">
      <alignment horizontal="right" vertical="center"/>
    </xf>
    <xf numFmtId="49" fontId="23" fillId="0" borderId="10">
      <alignment horizontal="right" vertical="center"/>
    </xf>
    <xf numFmtId="49" fontId="23" fillId="0" borderId="10">
      <alignment horizontal="right" vertical="center"/>
    </xf>
    <xf numFmtId="0" fontId="2" fillId="0" borderId="0"/>
    <xf numFmtId="0" fontId="2" fillId="0" borderId="0"/>
    <xf numFmtId="0" fontId="2" fillId="0" borderId="0"/>
    <xf numFmtId="0" fontId="26" fillId="0" borderId="12" applyNumberFormat="0" applyFill="0" applyAlignment="0" applyProtection="0"/>
    <xf numFmtId="49" fontId="23" fillId="0" borderId="10">
      <alignment horizontal="right" vertical="center"/>
    </xf>
    <xf numFmtId="0" fontId="6" fillId="12" borderId="11" applyNumberFormat="0" applyFont="0" applyAlignment="0" applyProtection="0"/>
    <xf numFmtId="4" fontId="21" fillId="0" borderId="10" applyFill="0" applyBorder="0" applyProtection="0">
      <alignment horizontal="right" vertical="center"/>
    </xf>
    <xf numFmtId="0" fontId="11" fillId="17" borderId="3" applyNumberFormat="0" applyAlignment="0" applyProtection="0"/>
    <xf numFmtId="0" fontId="2" fillId="0" borderId="0"/>
    <xf numFmtId="49" fontId="23" fillId="0" borderId="10">
      <alignment horizontal="right" vertical="center"/>
    </xf>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39" fillId="0" borderId="0"/>
    <xf numFmtId="0" fontId="40" fillId="5" borderId="0" applyNumberFormat="0" applyBorder="0" applyAlignment="0" applyProtection="0"/>
    <xf numFmtId="0" fontId="2" fillId="0" borderId="0"/>
    <xf numFmtId="0" fontId="2" fillId="0" borderId="0"/>
    <xf numFmtId="0" fontId="2" fillId="0" borderId="0"/>
    <xf numFmtId="0" fontId="29" fillId="0" borderId="0"/>
    <xf numFmtId="43" fontId="29" fillId="0" borderId="0" applyFont="0" applyFill="0" applyBorder="0" applyAlignment="0" applyProtection="0"/>
    <xf numFmtId="9" fontId="29" fillId="0" borderId="0" applyFont="0" applyFill="0" applyBorder="0" applyAlignment="0" applyProtection="0"/>
    <xf numFmtId="0" fontId="29" fillId="0" borderId="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0" borderId="0"/>
    <xf numFmtId="0" fontId="2" fillId="0" borderId="0"/>
    <xf numFmtId="0" fontId="6" fillId="0" borderId="0"/>
    <xf numFmtId="9" fontId="6" fillId="0" borderId="0" applyFont="0" applyFill="0" applyBorder="0" applyAlignment="0" applyProtection="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38" fillId="0" borderId="0" applyNumberFormat="0" applyFill="0" applyBorder="0" applyAlignment="0" applyProtection="0">
      <alignment vertical="top"/>
      <protection locked="0"/>
    </xf>
    <xf numFmtId="0" fontId="6" fillId="0" borderId="0"/>
    <xf numFmtId="0" fontId="2" fillId="0" borderId="0"/>
    <xf numFmtId="0" fontId="18" fillId="11" borderId="3" applyNumberFormat="0" applyAlignment="0" applyProtection="0"/>
    <xf numFmtId="0" fontId="2" fillId="0" borderId="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2" fillId="0" borderId="0"/>
    <xf numFmtId="0" fontId="6" fillId="12" borderId="11" applyNumberFormat="0" applyFont="0" applyAlignment="0" applyProtection="0"/>
    <xf numFmtId="0" fontId="2" fillId="0" borderId="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 fillId="0" borderId="0"/>
    <xf numFmtId="0" fontId="7" fillId="0" borderId="0"/>
    <xf numFmtId="0" fontId="2" fillId="0" borderId="0"/>
    <xf numFmtId="0" fontId="2" fillId="0" borderId="0"/>
    <xf numFmtId="0" fontId="2" fillId="0" borderId="0"/>
    <xf numFmtId="0" fontId="33" fillId="0" borderId="0" applyNumberFormat="0" applyFill="0" applyBorder="0" applyAlignment="0" applyProtection="0">
      <alignment vertical="top"/>
      <protection locked="0"/>
    </xf>
    <xf numFmtId="0" fontId="6" fillId="12" borderId="11" applyNumberFormat="0" applyFont="0" applyAlignment="0" applyProtection="0"/>
    <xf numFmtId="0" fontId="6" fillId="0" borderId="0"/>
    <xf numFmtId="0" fontId="2" fillId="0" borderId="0"/>
    <xf numFmtId="4" fontId="10" fillId="0" borderId="4" applyFill="0" applyBorder="0" applyProtection="0">
      <alignment horizontal="right" vertical="center"/>
    </xf>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9" fillId="0" borderId="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4" fontId="21" fillId="0" borderId="10" applyFill="0" applyBorder="0" applyProtection="0">
      <alignment horizontal="right" vertical="center"/>
    </xf>
    <xf numFmtId="0" fontId="26" fillId="0" borderId="12" applyNumberFormat="0" applyFill="0" applyAlignment="0" applyProtection="0"/>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 fontId="21" fillId="0" borderId="10" applyFill="0" applyBorder="0" applyProtection="0">
      <alignment horizontal="right" vertical="center"/>
    </xf>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17" fillId="0" borderId="8"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9" fontId="23" fillId="0" borderId="10">
      <alignment horizontal="right" vertical="center"/>
    </xf>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49" fontId="23" fillId="0" borderId="10">
      <alignment horizontal="right" vertical="center"/>
    </xf>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7" fillId="0" borderId="8"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0" fontId="17" fillId="0" borderId="8" applyNumberFormat="0" applyFill="0" applyAlignment="0" applyProtection="0"/>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17" fillId="0" borderId="8" applyNumberFormat="0" applyFill="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17" fillId="0" borderId="8"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17" fillId="0" borderId="8"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49" fontId="23" fillId="0" borderId="10">
      <alignment horizontal="right" vertical="center"/>
    </xf>
    <xf numFmtId="49" fontId="23" fillId="0" borderId="10">
      <alignment horizontal="right" vertical="center"/>
    </xf>
    <xf numFmtId="0" fontId="26" fillId="0" borderId="12" applyNumberFormat="0" applyFill="0" applyAlignment="0" applyProtection="0"/>
    <xf numFmtId="49" fontId="23" fillId="0" borderId="10">
      <alignment horizontal="right" vertical="center"/>
    </xf>
    <xf numFmtId="0" fontId="6" fillId="12" borderId="11" applyNumberFormat="0" applyFont="0" applyAlignment="0" applyProtection="0"/>
    <xf numFmtId="4" fontId="21" fillId="0" borderId="10" applyFill="0" applyBorder="0" applyProtection="0">
      <alignment horizontal="right" vertical="center"/>
    </xf>
    <xf numFmtId="0" fontId="11" fillId="17" borderId="3" applyNumberFormat="0" applyAlignment="0" applyProtection="0"/>
    <xf numFmtId="49" fontId="23" fillId="0" borderId="10">
      <alignment horizontal="right" vertical="center"/>
    </xf>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4" fontId="21" fillId="0" borderId="10" applyFill="0" applyBorder="0" applyProtection="0">
      <alignment horizontal="right" vertical="center"/>
    </xf>
    <xf numFmtId="0" fontId="26" fillId="0" borderId="12" applyNumberFormat="0" applyFill="0" applyAlignment="0" applyProtection="0"/>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 fontId="21" fillId="0" borderId="10" applyFill="0" applyBorder="0" applyProtection="0">
      <alignment horizontal="right" vertical="center"/>
    </xf>
    <xf numFmtId="49" fontId="23" fillId="0" borderId="10">
      <alignment horizontal="right" vertical="center"/>
    </xf>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49" fontId="23" fillId="0" borderId="10">
      <alignment horizontal="right" vertical="center"/>
    </xf>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49" fontId="23" fillId="0" borderId="10">
      <alignment horizontal="right" vertical="center"/>
    </xf>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49" fontId="21" fillId="0" borderId="10" applyNumberFormat="0" applyFont="0" applyFill="0" applyBorder="0" applyProtection="0">
      <alignment horizontal="left" vertical="center" indent="2"/>
    </xf>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2" fillId="0" borderId="0"/>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9" fontId="7" fillId="0" borderId="0" applyFont="0" applyFill="0" applyBorder="0" applyAlignment="0" applyProtection="0"/>
    <xf numFmtId="9" fontId="2" fillId="0" borderId="0" applyFont="0" applyFill="0" applyBorder="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43" fontId="7" fillId="0" borderId="0" applyFont="0" applyFill="0" applyBorder="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9" borderId="0" applyNumberFormat="0" applyBorder="0" applyAlignment="0" applyProtection="0"/>
    <xf numFmtId="0" fontId="5" fillId="13" borderId="0" applyNumberFormat="0" applyBorder="0" applyAlignment="0" applyProtection="0"/>
    <xf numFmtId="0" fontId="5" fillId="16"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2" fillId="0" borderId="0"/>
    <xf numFmtId="0" fontId="2" fillId="0" borderId="0"/>
    <xf numFmtId="43" fontId="6" fillId="0" borderId="0" applyFont="0" applyFill="0" applyBorder="0" applyAlignment="0" applyProtection="0"/>
    <xf numFmtId="0" fontId="6" fillId="0" borderId="0"/>
    <xf numFmtId="0" fontId="2" fillId="0" borderId="0"/>
    <xf numFmtId="0" fontId="6" fillId="0" borderId="0" applyNumberFormat="0" applyFont="0" applyFill="0" applyBorder="0" applyProtection="0">
      <alignment horizontal="left" vertical="center" indent="2"/>
    </xf>
    <xf numFmtId="170" fontId="7" fillId="0" borderId="0"/>
    <xf numFmtId="49" fontId="7" fillId="0" borderId="0"/>
    <xf numFmtId="171" fontId="7" fillId="0" borderId="0">
      <alignment horizontal="center"/>
    </xf>
    <xf numFmtId="172" fontId="7" fillId="0" borderId="0"/>
    <xf numFmtId="173" fontId="7" fillId="0" borderId="0"/>
    <xf numFmtId="174" fontId="7" fillId="0" borderId="0"/>
    <xf numFmtId="175" fontId="7" fillId="0" borderId="0"/>
    <xf numFmtId="176" fontId="43" fillId="0" borderId="0"/>
    <xf numFmtId="0" fontId="2" fillId="4" borderId="0" applyNumberFormat="0" applyBorder="0" applyAlignment="0" applyProtection="0"/>
    <xf numFmtId="0" fontId="5" fillId="6" borderId="0" applyNumberFormat="0" applyBorder="0" applyAlignment="0" applyProtection="0"/>
    <xf numFmtId="177" fontId="44" fillId="0" borderId="0"/>
    <xf numFmtId="178" fontId="43" fillId="0" borderId="0"/>
    <xf numFmtId="0" fontId="6" fillId="0" borderId="0" applyNumberFormat="0" applyFont="0" applyFill="0" applyBorder="0" applyProtection="0">
      <alignment horizontal="left" vertical="center" indent="2"/>
    </xf>
    <xf numFmtId="179" fontId="7" fillId="0" borderId="0"/>
    <xf numFmtId="180" fontId="7" fillId="0" borderId="0"/>
    <xf numFmtId="43" fontId="29" fillId="0" borderId="0" applyFont="0" applyFill="0" applyBorder="0" applyAlignment="0" applyProtection="0"/>
    <xf numFmtId="181" fontId="7" fillId="0" borderId="0"/>
    <xf numFmtId="182" fontId="43" fillId="0" borderId="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183" fontId="7" fillId="0" borderId="0">
      <alignment horizontal="center"/>
    </xf>
    <xf numFmtId="184" fontId="7" fillId="0" borderId="0">
      <alignment horizontal="center"/>
    </xf>
    <xf numFmtId="185" fontId="7" fillId="0" borderId="0">
      <alignment horizontal="center"/>
    </xf>
    <xf numFmtId="186" fontId="7" fillId="0" borderId="0">
      <alignment horizontal="center"/>
    </xf>
    <xf numFmtId="187" fontId="7" fillId="0" borderId="0">
      <alignment horizontal="center"/>
    </xf>
    <xf numFmtId="188" fontId="6" fillId="0" borderId="16" applyFont="0" applyFill="0" applyBorder="0" applyAlignment="0" applyProtection="0">
      <alignment horizontal="left"/>
    </xf>
    <xf numFmtId="189" fontId="6" fillId="0" borderId="16" applyFont="0" applyFill="0" applyBorder="0" applyAlignment="0" applyProtection="0">
      <alignment horizontal="left"/>
    </xf>
    <xf numFmtId="190" fontId="6" fillId="0" borderId="16" applyFont="0" applyFill="0" applyBorder="0" applyAlignment="0" applyProtection="0">
      <alignment horizontal="left"/>
    </xf>
    <xf numFmtId="0" fontId="2" fillId="0" borderId="0"/>
    <xf numFmtId="191" fontId="6" fillId="0" borderId="16" applyFont="0" applyFill="0" applyBorder="0" applyAlignment="0" applyProtection="0">
      <alignment horizontal="left"/>
    </xf>
    <xf numFmtId="192" fontId="6" fillId="0" borderId="16" applyFont="0" applyFill="0" applyBorder="0" applyAlignment="0" applyProtection="0">
      <alignment horizontal="left"/>
    </xf>
    <xf numFmtId="193" fontId="6" fillId="0" borderId="16" applyFont="0" applyFill="0" applyBorder="0" applyAlignment="0" applyProtection="0">
      <alignment horizontal="left"/>
    </xf>
    <xf numFmtId="194" fontId="6" fillId="0" borderId="16" applyFont="0" applyFill="0" applyBorder="0" applyAlignment="0" applyProtection="0">
      <alignment horizontal="left"/>
    </xf>
    <xf numFmtId="195" fontId="6" fillId="0" borderId="16" applyFont="0" applyFill="0" applyBorder="0" applyAlignment="0" applyProtection="0">
      <alignment horizontal="left"/>
    </xf>
    <xf numFmtId="169" fontId="6" fillId="0" borderId="16" applyFont="0" applyFill="0" applyBorder="0" applyAlignment="0" applyProtection="0">
      <alignment horizontal="left"/>
    </xf>
    <xf numFmtId="4" fontId="45" fillId="29" borderId="10">
      <alignment horizontal="right" vertical="center"/>
    </xf>
    <xf numFmtId="4" fontId="45" fillId="29" borderId="10">
      <alignment horizontal="right" vertical="center"/>
    </xf>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1" fillId="0" borderId="15">
      <alignment horizontal="left" vertical="center" wrapText="1" indent="2"/>
    </xf>
    <xf numFmtId="0" fontId="21" fillId="31" borderId="14">
      <alignment horizontal="left" vertical="center"/>
    </xf>
    <xf numFmtId="14" fontId="6" fillId="0" borderId="0">
      <alignment horizontal="center"/>
    </xf>
    <xf numFmtId="14" fontId="6" fillId="0" borderId="0">
      <alignment horizontal="center"/>
    </xf>
    <xf numFmtId="196" fontId="6" fillId="0" borderId="0">
      <alignment horizontal="center"/>
    </xf>
    <xf numFmtId="196" fontId="6" fillId="0" borderId="0">
      <alignment horizontal="center"/>
    </xf>
    <xf numFmtId="14" fontId="6" fillId="0" borderId="0">
      <alignment horizontal="center"/>
    </xf>
    <xf numFmtId="40" fontId="22" fillId="0" borderId="0" applyFont="0" applyFill="0" applyBorder="0" applyAlignment="0" applyProtection="0"/>
    <xf numFmtId="40" fontId="22" fillId="0" borderId="0" applyFont="0" applyFill="0" applyBorder="0" applyAlignment="0" applyProtection="0"/>
    <xf numFmtId="43" fontId="6" fillId="0" borderId="0" applyFont="0" applyFill="0" applyBorder="0" applyAlignment="0" applyProtection="0"/>
    <xf numFmtId="4"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97" fontId="42" fillId="0" borderId="0" applyFont="0" applyFill="0" applyBorder="0" applyAlignment="0" applyProtection="0"/>
    <xf numFmtId="198" fontId="6" fillId="0" borderId="0" applyFont="0" applyFill="0" applyBorder="0" applyAlignment="0" applyProtection="0"/>
    <xf numFmtId="198" fontId="6" fillId="0" borderId="0" applyFont="0" applyFill="0" applyBorder="0" applyAlignment="0" applyProtection="0"/>
    <xf numFmtId="0" fontId="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4" fontId="21" fillId="0" borderId="0" applyBorder="0">
      <alignment horizontal="right" vertical="center"/>
    </xf>
    <xf numFmtId="3" fontId="41" fillId="0" borderId="0"/>
    <xf numFmtId="43" fontId="6" fillId="0" borderId="0" applyFont="0" applyFill="0" applyBorder="0" applyAlignment="0" applyProtection="0"/>
    <xf numFmtId="170" fontId="43" fillId="0" borderId="0"/>
    <xf numFmtId="0" fontId="10" fillId="0" borderId="0" applyNumberFormat="0" applyFill="0" applyBorder="0" applyProtection="0">
      <alignment horizontal="left" vertical="center"/>
    </xf>
    <xf numFmtId="49" fontId="10" fillId="0" borderId="10" applyNumberFormat="0" applyFill="0" applyBorder="0" applyProtection="0">
      <alignment horizontal="left" vertical="center"/>
    </xf>
    <xf numFmtId="0" fontId="21" fillId="0" borderId="10" applyNumberFormat="0" applyFill="0" applyAlignment="0" applyProtection="0"/>
    <xf numFmtId="0" fontId="6" fillId="32" borderId="0" applyNumberFormat="0" applyFont="0" applyBorder="0" applyAlignment="0" applyProtection="0"/>
    <xf numFmtId="0" fontId="6" fillId="32" borderId="0" applyNumberFormat="0" applyFont="0" applyBorder="0" applyAlignment="0" applyProtection="0"/>
    <xf numFmtId="0" fontId="47" fillId="30" borderId="0" applyNumberFormat="0" applyFont="0" applyBorder="0" applyAlignment="0" applyProtection="0"/>
    <xf numFmtId="0" fontId="6" fillId="3" borderId="1" applyNumberFormat="0" applyFont="0" applyAlignment="0" applyProtection="0"/>
    <xf numFmtId="0" fontId="6" fillId="3" borderId="1" applyNumberFormat="0" applyFont="0" applyAlignment="0" applyProtection="0"/>
    <xf numFmtId="0" fontId="6" fillId="3" borderId="1" applyNumberFormat="0" applyFont="0" applyAlignment="0" applyProtection="0"/>
    <xf numFmtId="49" fontId="43" fillId="0" borderId="0"/>
    <xf numFmtId="168" fontId="21" fillId="33" borderId="10" applyNumberFormat="0" applyFont="0" applyBorder="0" applyAlignment="0" applyProtection="0">
      <alignment horizontal="right" vertical="center"/>
    </xf>
    <xf numFmtId="0" fontId="2" fillId="0" borderId="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0" fontId="2" fillId="0" borderId="0"/>
    <xf numFmtId="0" fontId="49" fillId="0" borderId="0"/>
    <xf numFmtId="0" fontId="2" fillId="0" borderId="0"/>
    <xf numFmtId="0" fontId="2" fillId="0" borderId="0"/>
    <xf numFmtId="0" fontId="2" fillId="0" borderId="0"/>
    <xf numFmtId="0" fontId="50" fillId="0" borderId="0"/>
    <xf numFmtId="3" fontId="6" fillId="0" borderId="0"/>
    <xf numFmtId="3" fontId="6" fillId="0" borderId="0"/>
    <xf numFmtId="3" fontId="6" fillId="0" borderId="0"/>
    <xf numFmtId="0" fontId="6" fillId="0" borderId="0"/>
    <xf numFmtId="0" fontId="5" fillId="0" borderId="0"/>
    <xf numFmtId="3" fontId="6" fillId="0" borderId="0"/>
    <xf numFmtId="3" fontId="6" fillId="0" borderId="0"/>
    <xf numFmtId="0" fontId="6" fillId="0" borderId="0"/>
    <xf numFmtId="0" fontId="2" fillId="0" borderId="0"/>
    <xf numFmtId="0" fontId="37" fillId="0" borderId="0"/>
    <xf numFmtId="0" fontId="48" fillId="0" borderId="0"/>
    <xf numFmtId="0" fontId="48" fillId="0" borderId="0"/>
    <xf numFmtId="0" fontId="6" fillId="0" borderId="0"/>
    <xf numFmtId="21" fontId="6" fillId="0" borderId="0">
      <alignment horizontal="center"/>
    </xf>
    <xf numFmtId="21" fontId="6" fillId="0" borderId="0">
      <alignment horizontal="center"/>
    </xf>
    <xf numFmtId="0" fontId="21" fillId="0" borderId="0"/>
    <xf numFmtId="0" fontId="2" fillId="0" borderId="0"/>
    <xf numFmtId="9" fontId="6" fillId="0" borderId="0" applyFont="0" applyFill="0" applyBorder="0" applyAlignment="0" applyProtection="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1" fillId="17" borderId="3" applyNumberFormat="0" applyAlignment="0" applyProtection="0"/>
    <xf numFmtId="0" fontId="18" fillId="11" borderId="3" applyNumberFormat="0" applyAlignment="0" applyProtection="0"/>
    <xf numFmtId="0" fontId="11" fillId="17" borderId="3" applyNumberFormat="0" applyAlignment="0" applyProtection="0"/>
    <xf numFmtId="0" fontId="2" fillId="0" borderId="0"/>
    <xf numFmtId="0" fontId="2" fillId="0" borderId="0"/>
    <xf numFmtId="0" fontId="26" fillId="0" borderId="12" applyNumberFormat="0" applyFill="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4" fillId="17" borderId="2" applyNumberFormat="0" applyAlignment="0" applyProtection="0"/>
    <xf numFmtId="0" fontId="6" fillId="12" borderId="11" applyNumberFormat="0" applyFont="0" applyAlignment="0" applyProtection="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2" fillId="0" borderId="0"/>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0" borderId="0"/>
    <xf numFmtId="0" fontId="2" fillId="0" borderId="0"/>
    <xf numFmtId="0" fontId="18" fillId="11" borderId="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12" borderId="11" applyNumberFormat="0" applyFont="0" applyAlignment="0" applyProtection="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11" fillId="17" borderId="3" applyNumberFormat="0" applyAlignment="0" applyProtection="0"/>
    <xf numFmtId="0" fontId="11" fillId="17" borderId="3" applyNumberFormat="0" applyAlignment="0" applyProtection="0"/>
    <xf numFmtId="0" fontId="18" fillId="11" borderId="3" applyNumberFormat="0" applyAlignment="0" applyProtection="0"/>
    <xf numFmtId="0" fontId="24" fillId="17" borderId="2"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26" fillId="0" borderId="12" applyNumberFormat="0" applyFill="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11" fillId="17" borderId="3" applyNumberFormat="0" applyAlignment="0" applyProtection="0"/>
    <xf numFmtId="0" fontId="2" fillId="0" borderId="0"/>
    <xf numFmtId="0" fontId="18" fillId="11" borderId="3" applyNumberFormat="0" applyAlignment="0" applyProtection="0"/>
    <xf numFmtId="0" fontId="6" fillId="12" borderId="11" applyNumberFormat="0" applyFont="0" applyAlignment="0" applyProtection="0"/>
    <xf numFmtId="0" fontId="2" fillId="0" borderId="0"/>
    <xf numFmtId="0" fontId="24" fillId="17" borderId="2" applyNumberFormat="0" applyAlignment="0" applyProtection="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2" fillId="0" borderId="0"/>
    <xf numFmtId="0" fontId="2" fillId="0" borderId="0"/>
    <xf numFmtId="0" fontId="2" fillId="0" borderId="0"/>
    <xf numFmtId="0" fontId="6" fillId="12" borderId="11" applyNumberFormat="0" applyFont="0" applyAlignment="0" applyProtection="0"/>
    <xf numFmtId="0" fontId="24" fillId="17" borderId="2" applyNumberFormat="0" applyAlignment="0" applyProtection="0"/>
    <xf numFmtId="0" fontId="26" fillId="0" borderId="12" applyNumberFormat="0" applyFill="0" applyAlignment="0" applyProtection="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12" applyNumberFormat="0" applyFill="0" applyAlignment="0" applyProtection="0"/>
    <xf numFmtId="0" fontId="6" fillId="12" borderId="11" applyNumberFormat="0" applyFont="0" applyAlignment="0" applyProtection="0"/>
    <xf numFmtId="0" fontId="26" fillId="0" borderId="12" applyNumberFormat="0" applyFill="0" applyAlignment="0" applyProtection="0"/>
    <xf numFmtId="0" fontId="11" fillId="17" borderId="3" applyNumberFormat="0" applyAlignment="0" applyProtection="0"/>
    <xf numFmtId="0" fontId="6" fillId="12" borderId="11" applyNumberFormat="0" applyFont="0" applyAlignment="0" applyProtection="0"/>
    <xf numFmtId="0" fontId="18" fillId="11" borderId="3" applyNumberFormat="0" applyAlignment="0" applyProtection="0"/>
    <xf numFmtId="0" fontId="6" fillId="12" borderId="11" applyNumberFormat="0" applyFont="0" applyAlignment="0" applyProtection="0"/>
    <xf numFmtId="0" fontId="24" fillId="17" borderId="2" applyNumberFormat="0" applyAlignment="0" applyProtection="0"/>
    <xf numFmtId="0" fontId="11" fillId="17" borderId="3" applyNumberFormat="0" applyAlignment="0" applyProtection="0"/>
    <xf numFmtId="0" fontId="26" fillId="0" borderId="12" applyNumberFormat="0" applyFill="0" applyAlignment="0" applyProtection="0"/>
    <xf numFmtId="0" fontId="24" fillId="17" borderId="2"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11" fillId="17"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18" fillId="11" borderId="3" applyNumberFormat="0" applyAlignment="0" applyProtection="0"/>
    <xf numFmtId="0" fontId="26" fillId="0" borderId="12" applyNumberFormat="0" applyFill="0" applyAlignment="0" applyProtection="0"/>
    <xf numFmtId="0" fontId="6" fillId="12" borderId="11" applyNumberFormat="0" applyFont="0" applyAlignment="0" applyProtection="0"/>
    <xf numFmtId="0" fontId="2" fillId="0" borderId="0"/>
    <xf numFmtId="9" fontId="2" fillId="0" borderId="0" applyFont="0" applyFill="0" applyBorder="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0" fontId="11" fillId="17" borderId="3" applyNumberFormat="0" applyAlignment="0" applyProtection="0"/>
    <xf numFmtId="43" fontId="7" fillId="0" borderId="0" applyFont="0" applyFill="0" applyBorder="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18" fillId="11" borderId="3"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4" fillId="17" borderId="2" applyNumberFormat="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0" fontId="26" fillId="0" borderId="12" applyNumberFormat="0" applyFill="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46" fillId="0" borderId="0" applyNumberFormat="0" applyFill="0" applyBorder="0" applyAlignment="0" applyProtection="0"/>
    <xf numFmtId="9"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41"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 fillId="0" borderId="0"/>
    <xf numFmtId="0" fontId="29" fillId="0" borderId="0"/>
    <xf numFmtId="43" fontId="2" fillId="0" borderId="0" applyFont="0" applyFill="0" applyBorder="0" applyAlignment="0" applyProtection="0"/>
    <xf numFmtId="0" fontId="6" fillId="0" borderId="0"/>
    <xf numFmtId="43" fontId="6" fillId="0" borderId="0" applyFont="0" applyFill="0" applyBorder="0" applyAlignment="0" applyProtection="0"/>
    <xf numFmtId="0" fontId="52" fillId="0" borderId="0" applyNumberFormat="0" applyFont="0" applyBorder="0" applyAlignment="0"/>
    <xf numFmtId="0" fontId="2" fillId="0" borderId="0"/>
    <xf numFmtId="3" fontId="23" fillId="0" borderId="0">
      <alignment horizontal="right"/>
    </xf>
    <xf numFmtId="0" fontId="39"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0" fontId="6" fillId="0" borderId="0"/>
    <xf numFmtId="0" fontId="2" fillId="0" borderId="0"/>
    <xf numFmtId="0" fontId="7" fillId="0" borderId="0"/>
    <xf numFmtId="43" fontId="7" fillId="0" borderId="0" applyFont="0" applyFill="0" applyBorder="0" applyAlignment="0" applyProtection="0"/>
    <xf numFmtId="44" fontId="7" fillId="0" borderId="0" applyFont="0" applyFill="0" applyBorder="0" applyAlignment="0" applyProtection="0"/>
    <xf numFmtId="40" fontId="22" fillId="0" borderId="0" applyFont="0" applyFill="0" applyBorder="0" applyAlignment="0" applyProtection="0"/>
    <xf numFmtId="0" fontId="2" fillId="0" borderId="0"/>
    <xf numFmtId="0" fontId="6" fillId="0" borderId="0"/>
    <xf numFmtId="0" fontId="7"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0" fontId="53" fillId="30" borderId="0" applyNumberFormat="0" applyFont="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6"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54" fillId="0" borderId="0"/>
    <xf numFmtId="0" fontId="54" fillId="34" borderId="0"/>
    <xf numFmtId="0" fontId="5" fillId="6" borderId="0" applyNumberFormat="0" applyBorder="0" applyAlignment="0" applyProtection="0"/>
    <xf numFmtId="0" fontId="5" fillId="6" borderId="0" applyNumberFormat="0" applyBorder="0" applyAlignment="0" applyProtection="0"/>
    <xf numFmtId="0" fontId="54" fillId="35" borderId="0"/>
    <xf numFmtId="0" fontId="5" fillId="7" borderId="0" applyNumberFormat="0" applyBorder="0" applyAlignment="0" applyProtection="0"/>
    <xf numFmtId="0" fontId="5" fillId="7" borderId="0" applyNumberFormat="0" applyBorder="0" applyAlignment="0" applyProtection="0"/>
    <xf numFmtId="0" fontId="54" fillId="36" borderId="0"/>
    <xf numFmtId="0" fontId="5" fillId="8" borderId="0" applyNumberFormat="0" applyBorder="0" applyAlignment="0" applyProtection="0"/>
    <xf numFmtId="0" fontId="5" fillId="8" borderId="0" applyNumberFormat="0" applyBorder="0" applyAlignment="0" applyProtection="0"/>
    <xf numFmtId="0" fontId="54" fillId="37" borderId="0"/>
    <xf numFmtId="0" fontId="5" fillId="9" borderId="0" applyNumberFormat="0" applyBorder="0" applyAlignment="0" applyProtection="0"/>
    <xf numFmtId="0" fontId="5" fillId="9" borderId="0" applyNumberFormat="0" applyBorder="0" applyAlignment="0" applyProtection="0"/>
    <xf numFmtId="0" fontId="54" fillId="38" borderId="0"/>
    <xf numFmtId="0" fontId="5" fillId="10" borderId="0" applyNumberFormat="0" applyBorder="0" applyAlignment="0" applyProtection="0"/>
    <xf numFmtId="0" fontId="5" fillId="10" borderId="0" applyNumberFormat="0" applyBorder="0" applyAlignment="0" applyProtection="0"/>
    <xf numFmtId="0" fontId="54" fillId="39" borderId="0"/>
    <xf numFmtId="0" fontId="5" fillId="11" borderId="0" applyNumberFormat="0" applyBorder="0" applyAlignment="0" applyProtection="0"/>
    <xf numFmtId="0" fontId="5" fillId="11" borderId="0" applyNumberFormat="0" applyBorder="0" applyAlignment="0" applyProtection="0"/>
    <xf numFmtId="0" fontId="54" fillId="40" borderId="0"/>
    <xf numFmtId="0" fontId="2" fillId="7" borderId="0" applyNumberFormat="0" applyBorder="0" applyAlignment="0" applyProtection="0"/>
    <xf numFmtId="0" fontId="2" fillId="7" borderId="0" applyNumberFormat="0" applyBorder="0" applyAlignment="0" applyProtection="0"/>
    <xf numFmtId="0" fontId="54" fillId="41" borderId="0"/>
    <xf numFmtId="0" fontId="54" fillId="42" borderId="0"/>
    <xf numFmtId="0" fontId="54" fillId="39" borderId="0"/>
    <xf numFmtId="0" fontId="54" fillId="38" borderId="0"/>
    <xf numFmtId="0" fontId="54" fillId="42" borderId="0"/>
    <xf numFmtId="0" fontId="54" fillId="0" borderId="0">
      <alignment horizontal="left" vertical="center" indent="4"/>
    </xf>
    <xf numFmtId="49" fontId="21" fillId="0" borderId="10" applyNumberFormat="0" applyFont="0" applyFill="0" applyBorder="0" applyProtection="0">
      <alignment horizontal="left" vertical="center" indent="2"/>
    </xf>
    <xf numFmtId="0" fontId="6" fillId="0" borderId="0" applyNumberFormat="0" applyFont="0" applyFill="0" applyBorder="0" applyProtection="0">
      <alignment horizontal="left" vertical="center" indent="2"/>
    </xf>
    <xf numFmtId="49" fontId="21" fillId="0" borderId="10" applyNumberFormat="0" applyFont="0" applyFill="0" applyBorder="0" applyProtection="0">
      <alignment horizontal="left" vertical="center" indent="2"/>
    </xf>
    <xf numFmtId="0" fontId="54" fillId="40" borderId="0"/>
    <xf numFmtId="0" fontId="5" fillId="13" borderId="0" applyNumberFormat="0" applyBorder="0" applyAlignment="0" applyProtection="0"/>
    <xf numFmtId="0" fontId="5" fillId="13" borderId="0" applyNumberFormat="0" applyBorder="0" applyAlignment="0" applyProtection="0"/>
    <xf numFmtId="0" fontId="54" fillId="41" borderId="0"/>
    <xf numFmtId="0" fontId="5" fillId="14" borderId="0" applyNumberFormat="0" applyBorder="0" applyAlignment="0" applyProtection="0"/>
    <xf numFmtId="0" fontId="5" fillId="14" borderId="0" applyNumberFormat="0" applyBorder="0" applyAlignment="0" applyProtection="0"/>
    <xf numFmtId="0" fontId="54" fillId="44" borderId="0"/>
    <xf numFmtId="0" fontId="5" fillId="15" borderId="0" applyNumberFormat="0" applyBorder="0" applyAlignment="0" applyProtection="0"/>
    <xf numFmtId="0" fontId="5" fillId="15" borderId="0" applyNumberFormat="0" applyBorder="0" applyAlignment="0" applyProtection="0"/>
    <xf numFmtId="0" fontId="54" fillId="37" borderId="0"/>
    <xf numFmtId="0" fontId="5" fillId="9" borderId="0" applyNumberFormat="0" applyBorder="0" applyAlignment="0" applyProtection="0"/>
    <xf numFmtId="0" fontId="5" fillId="9" borderId="0" applyNumberFormat="0" applyBorder="0" applyAlignment="0" applyProtection="0"/>
    <xf numFmtId="0" fontId="54" fillId="40" borderId="0"/>
    <xf numFmtId="0" fontId="5" fillId="13" borderId="0" applyNumberFormat="0" applyBorder="0" applyAlignment="0" applyProtection="0"/>
    <xf numFmtId="0" fontId="5" fillId="13" borderId="0" applyNumberFormat="0" applyBorder="0" applyAlignment="0" applyProtection="0"/>
    <xf numFmtId="0" fontId="54" fillId="45" borderId="0"/>
    <xf numFmtId="0" fontId="5" fillId="16" borderId="0" applyNumberFormat="0" applyBorder="0" applyAlignment="0" applyProtection="0"/>
    <xf numFmtId="0" fontId="5" fillId="16" borderId="0" applyNumberFormat="0" applyBorder="0" applyAlignment="0" applyProtection="0"/>
    <xf numFmtId="0" fontId="54" fillId="38" borderId="0"/>
    <xf numFmtId="0" fontId="54" fillId="41" borderId="0"/>
    <xf numFmtId="0" fontId="54" fillId="46" borderId="0"/>
    <xf numFmtId="0" fontId="54" fillId="35" borderId="0"/>
    <xf numFmtId="0" fontId="54" fillId="38" borderId="0"/>
    <xf numFmtId="0" fontId="54" fillId="42" borderId="0"/>
    <xf numFmtId="0" fontId="54" fillId="0" borderId="0">
      <alignment horizontal="left" vertical="center" indent="9"/>
    </xf>
    <xf numFmtId="49" fontId="21" fillId="0" borderId="14" applyNumberFormat="0" applyFont="0" applyFill="0" applyBorder="0" applyProtection="0">
      <alignment horizontal="left" vertical="center" indent="5"/>
    </xf>
    <xf numFmtId="49" fontId="21" fillId="0" borderId="14" applyNumberFormat="0" applyFont="0" applyFill="0" applyBorder="0" applyProtection="0">
      <alignment horizontal="left" vertical="center" indent="5"/>
    </xf>
    <xf numFmtId="0" fontId="40" fillId="43" borderId="0" applyNumberFormat="0" applyBorder="0" applyAlignment="0" applyProtection="0"/>
    <xf numFmtId="0" fontId="40" fillId="5" borderId="0" applyNumberFormat="0" applyBorder="0" applyAlignment="0" applyProtection="0"/>
    <xf numFmtId="0" fontId="55" fillId="47" borderId="0"/>
    <xf numFmtId="0" fontId="8" fillId="19" borderId="0" applyNumberFormat="0" applyBorder="0" applyAlignment="0" applyProtection="0"/>
    <xf numFmtId="0" fontId="8" fillId="19" borderId="0" applyNumberFormat="0" applyBorder="0" applyAlignment="0" applyProtection="0"/>
    <xf numFmtId="0" fontId="55" fillId="41" borderId="0"/>
    <xf numFmtId="0" fontId="8" fillId="14" borderId="0" applyNumberFormat="0" applyBorder="0" applyAlignment="0" applyProtection="0"/>
    <xf numFmtId="0" fontId="8" fillId="14" borderId="0" applyNumberFormat="0" applyBorder="0" applyAlignment="0" applyProtection="0"/>
    <xf numFmtId="0" fontId="55" fillId="44" borderId="0"/>
    <xf numFmtId="0" fontId="8" fillId="15" borderId="0" applyNumberFormat="0" applyBorder="0" applyAlignment="0" applyProtection="0"/>
    <xf numFmtId="0" fontId="8" fillId="15" borderId="0" applyNumberFormat="0" applyBorder="0" applyAlignment="0" applyProtection="0"/>
    <xf numFmtId="0" fontId="55" fillId="48" borderId="0"/>
    <xf numFmtId="0" fontId="8" fillId="20" borderId="0" applyNumberFormat="0" applyBorder="0" applyAlignment="0" applyProtection="0"/>
    <xf numFmtId="0" fontId="8" fillId="20" borderId="0" applyNumberFormat="0" applyBorder="0" applyAlignment="0" applyProtection="0"/>
    <xf numFmtId="0" fontId="55" fillId="49" borderId="0"/>
    <xf numFmtId="0" fontId="8" fillId="21" borderId="0" applyNumberFormat="0" applyBorder="0" applyAlignment="0" applyProtection="0"/>
    <xf numFmtId="0" fontId="8" fillId="21" borderId="0" applyNumberFormat="0" applyBorder="0" applyAlignment="0" applyProtection="0"/>
    <xf numFmtId="0" fontId="55" fillId="50" borderId="0"/>
    <xf numFmtId="0" fontId="8" fillId="22" borderId="0" applyNumberFormat="0" applyBorder="0" applyAlignment="0" applyProtection="0"/>
    <xf numFmtId="0" fontId="8" fillId="22" borderId="0" applyNumberFormat="0" applyBorder="0" applyAlignment="0" applyProtection="0"/>
    <xf numFmtId="0" fontId="55" fillId="38" borderId="0"/>
    <xf numFmtId="0" fontId="55" fillId="51" borderId="0"/>
    <xf numFmtId="0" fontId="55" fillId="45" borderId="0"/>
    <xf numFmtId="0" fontId="55" fillId="35" borderId="0"/>
    <xf numFmtId="0" fontId="55" fillId="38" borderId="0"/>
    <xf numFmtId="0" fontId="55" fillId="41" borderId="0"/>
    <xf numFmtId="0" fontId="55" fillId="52" borderId="0"/>
    <xf numFmtId="0" fontId="8" fillId="23" borderId="0" applyNumberFormat="0" applyBorder="0" applyAlignment="0" applyProtection="0"/>
    <xf numFmtId="0" fontId="8" fillId="23" borderId="0" applyNumberFormat="0" applyBorder="0" applyAlignment="0" applyProtection="0"/>
    <xf numFmtId="0" fontId="55" fillId="53" borderId="0"/>
    <xf numFmtId="0" fontId="8" fillId="24" borderId="0" applyNumberFormat="0" applyBorder="0" applyAlignment="0" applyProtection="0"/>
    <xf numFmtId="0" fontId="8" fillId="24" borderId="0" applyNumberFormat="0" applyBorder="0" applyAlignment="0" applyProtection="0"/>
    <xf numFmtId="0" fontId="55" fillId="54" borderId="0"/>
    <xf numFmtId="0" fontId="8" fillId="25" borderId="0" applyNumberFormat="0" applyBorder="0" applyAlignment="0" applyProtection="0"/>
    <xf numFmtId="0" fontId="8" fillId="25" borderId="0" applyNumberFormat="0" applyBorder="0" applyAlignment="0" applyProtection="0"/>
    <xf numFmtId="0" fontId="55" fillId="48" borderId="0"/>
    <xf numFmtId="0" fontId="8" fillId="20" borderId="0" applyNumberFormat="0" applyBorder="0" applyAlignment="0" applyProtection="0"/>
    <xf numFmtId="0" fontId="8" fillId="20" borderId="0" applyNumberFormat="0" applyBorder="0" applyAlignment="0" applyProtection="0"/>
    <xf numFmtId="0" fontId="55" fillId="49" borderId="0"/>
    <xf numFmtId="0" fontId="8" fillId="21" borderId="0" applyNumberFormat="0" applyBorder="0" applyAlignment="0" applyProtection="0"/>
    <xf numFmtId="0" fontId="8" fillId="21" borderId="0" applyNumberFormat="0" applyBorder="0" applyAlignment="0" applyProtection="0"/>
    <xf numFmtId="0" fontId="55" fillId="51" borderId="0"/>
    <xf numFmtId="0" fontId="8" fillId="26" borderId="0" applyNumberFormat="0" applyBorder="0" applyAlignment="0" applyProtection="0"/>
    <xf numFmtId="0" fontId="8" fillId="26" borderId="0" applyNumberFormat="0" applyBorder="0" applyAlignment="0" applyProtection="0"/>
    <xf numFmtId="0" fontId="55" fillId="55" borderId="0"/>
    <xf numFmtId="0" fontId="8" fillId="23" borderId="0" applyNumberFormat="0" applyBorder="0" applyAlignment="0" applyProtection="0"/>
    <xf numFmtId="0" fontId="8" fillId="23" borderId="0" applyNumberFormat="0" applyBorder="0" applyAlignment="0" applyProtection="0"/>
    <xf numFmtId="0" fontId="55" fillId="51" borderId="0"/>
    <xf numFmtId="0" fontId="8" fillId="24" borderId="0" applyNumberFormat="0" applyBorder="0" applyAlignment="0" applyProtection="0"/>
    <xf numFmtId="0" fontId="8" fillId="24" borderId="0" applyNumberFormat="0" applyBorder="0" applyAlignment="0" applyProtection="0"/>
    <xf numFmtId="0" fontId="55" fillId="45" borderId="0"/>
    <xf numFmtId="0" fontId="8" fillId="25" borderId="0" applyNumberFormat="0" applyBorder="0" applyAlignment="0" applyProtection="0"/>
    <xf numFmtId="0" fontId="8" fillId="25" borderId="0" applyNumberFormat="0" applyBorder="0" applyAlignment="0" applyProtection="0"/>
    <xf numFmtId="0" fontId="55" fillId="56" borderId="0"/>
    <xf numFmtId="0" fontId="8" fillId="20" borderId="0" applyNumberFormat="0" applyBorder="0" applyAlignment="0" applyProtection="0"/>
    <xf numFmtId="0" fontId="8" fillId="20" borderId="0" applyNumberFormat="0" applyBorder="0" applyAlignment="0" applyProtection="0"/>
    <xf numFmtId="0" fontId="55" fillId="49" borderId="0"/>
    <xf numFmtId="0" fontId="8" fillId="21" borderId="0" applyNumberFormat="0" applyBorder="0" applyAlignment="0" applyProtection="0"/>
    <xf numFmtId="0" fontId="8" fillId="21" borderId="0" applyNumberFormat="0" applyBorder="0" applyAlignment="0" applyProtection="0"/>
    <xf numFmtId="0" fontId="55" fillId="53" borderId="0"/>
    <xf numFmtId="0" fontId="8" fillId="26" borderId="0" applyNumberFormat="0" applyBorder="0" applyAlignment="0" applyProtection="0"/>
    <xf numFmtId="0" fontId="8" fillId="26" borderId="0" applyNumberFormat="0" applyBorder="0" applyAlignment="0" applyProtection="0"/>
    <xf numFmtId="0" fontId="56" fillId="57" borderId="17"/>
    <xf numFmtId="0" fontId="24" fillId="17" borderId="2" applyNumberFormat="0" applyAlignment="0" applyProtection="0"/>
    <xf numFmtId="0" fontId="24" fillId="17" borderId="2" applyNumberFormat="0" applyAlignment="0" applyProtection="0"/>
    <xf numFmtId="0" fontId="57" fillId="35" borderId="0"/>
    <xf numFmtId="0" fontId="9" fillId="7" borderId="0" applyNumberFormat="0" applyBorder="0" applyAlignment="0" applyProtection="0"/>
    <xf numFmtId="0" fontId="9" fillId="7" borderId="0" applyNumberFormat="0" applyBorder="0" applyAlignment="0" applyProtection="0"/>
    <xf numFmtId="0" fontId="58" fillId="57" borderId="18"/>
    <xf numFmtId="0" fontId="11" fillId="17" borderId="3" applyNumberFormat="0" applyAlignment="0" applyProtection="0"/>
    <xf numFmtId="0" fontId="11" fillId="17" borderId="3" applyNumberFormat="0" applyAlignment="0" applyProtection="0"/>
    <xf numFmtId="4" fontId="59" fillId="0" borderId="0">
      <alignment horizontal="right" vertical="center"/>
    </xf>
    <xf numFmtId="4" fontId="10" fillId="0" borderId="4" applyFill="0" applyBorder="0" applyProtection="0">
      <alignment horizontal="right" vertical="center"/>
    </xf>
    <xf numFmtId="4" fontId="10" fillId="0" borderId="4" applyFill="0" applyBorder="0" applyProtection="0">
      <alignment horizontal="right" vertical="center"/>
    </xf>
    <xf numFmtId="0" fontId="60" fillId="58" borderId="18"/>
    <xf numFmtId="0" fontId="11" fillId="17" borderId="3" applyNumberFormat="0" applyAlignment="0" applyProtection="0"/>
    <xf numFmtId="0" fontId="11" fillId="17" borderId="3" applyNumberFormat="0" applyAlignment="0" applyProtection="0"/>
    <xf numFmtId="0" fontId="61" fillId="59" borderId="0"/>
    <xf numFmtId="0" fontId="12" fillId="27" borderId="5" applyNumberFormat="0" applyAlignment="0" applyProtection="0"/>
    <xf numFmtId="0" fontId="12" fillId="27" borderId="5" applyNumberFormat="0" applyAlignment="0" applyProtection="0"/>
    <xf numFmtId="199" fontId="54" fillId="0" borderId="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2" fillId="46" borderId="0">
      <protection hidden="1"/>
    </xf>
    <xf numFmtId="0" fontId="6" fillId="28" borderId="0" applyNumberFormat="0" applyBorder="0" applyAlignment="0">
      <protection hidden="1"/>
    </xf>
    <xf numFmtId="0" fontId="6" fillId="28" borderId="0" applyNumberFormat="0" applyBorder="0" applyAlignment="0">
      <protection hidden="1"/>
    </xf>
    <xf numFmtId="200" fontId="5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0"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 fontId="3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3" fillId="46" borderId="18"/>
    <xf numFmtId="0" fontId="18" fillId="11" borderId="3" applyNumberFormat="0" applyAlignment="0" applyProtection="0"/>
    <xf numFmtId="0" fontId="18" fillId="11" borderId="3" applyNumberFormat="0" applyAlignment="0" applyProtection="0"/>
    <xf numFmtId="0" fontId="64" fillId="0" borderId="19"/>
    <xf numFmtId="0" fontId="26" fillId="0" borderId="12" applyNumberFormat="0" applyFill="0" applyAlignment="0" applyProtection="0"/>
    <xf numFmtId="0" fontId="26" fillId="0" borderId="12" applyNumberFormat="0" applyFill="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201" fontId="54" fillId="0" borderId="0"/>
    <xf numFmtId="201" fontId="54" fillId="0" borderId="0"/>
    <xf numFmtId="166" fontId="6" fillId="0" borderId="0" applyFont="0" applyFill="0" applyBorder="0" applyAlignment="0" applyProtection="0"/>
    <xf numFmtId="198" fontId="6" fillId="0" borderId="0" applyFont="0" applyFill="0" applyBorder="0" applyAlignment="0" applyProtection="0"/>
    <xf numFmtId="166" fontId="6" fillId="0" borderId="0" applyFont="0" applyFill="0" applyBorder="0" applyAlignment="0" applyProtection="0"/>
    <xf numFmtId="198"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97" fontId="42" fillId="0" borderId="0" applyFont="0" applyFill="0" applyBorder="0" applyAlignment="0" applyProtection="0"/>
    <xf numFmtId="166" fontId="6" fillId="0" borderId="0" applyFont="0" applyFill="0" applyBorder="0" applyAlignment="0" applyProtection="0"/>
    <xf numFmtId="0" fontId="65" fillId="0" borderId="0"/>
    <xf numFmtId="0" fontId="13" fillId="0" borderId="0" applyNumberFormat="0" applyFill="0" applyBorder="0" applyAlignment="0" applyProtection="0"/>
    <xf numFmtId="0" fontId="13" fillId="0" borderId="0" applyNumberFormat="0" applyFill="0" applyBorder="0" applyAlignment="0" applyProtection="0"/>
    <xf numFmtId="0" fontId="66" fillId="36" borderId="0"/>
    <xf numFmtId="0" fontId="14" fillId="8" borderId="0" applyNumberFormat="0" applyBorder="0" applyAlignment="0" applyProtection="0"/>
    <xf numFmtId="0" fontId="14" fillId="8" borderId="0" applyNumberFormat="0" applyBorder="0" applyAlignment="0" applyProtection="0"/>
    <xf numFmtId="0" fontId="66" fillId="38" borderId="0"/>
    <xf numFmtId="0" fontId="14" fillId="8" borderId="0" applyNumberFormat="0" applyBorder="0" applyAlignment="0" applyProtection="0"/>
    <xf numFmtId="0" fontId="14" fillId="8" borderId="0" applyNumberFormat="0" applyBorder="0" applyAlignment="0" applyProtection="0"/>
    <xf numFmtId="0" fontId="67" fillId="0" borderId="6"/>
    <xf numFmtId="0" fontId="15" fillId="0" borderId="6" applyNumberFormat="0" applyFill="0" applyAlignment="0" applyProtection="0"/>
    <xf numFmtId="0" fontId="15" fillId="0" borderId="6" applyNumberFormat="0" applyFill="0" applyAlignment="0" applyProtection="0"/>
    <xf numFmtId="0" fontId="68" fillId="0" borderId="7"/>
    <xf numFmtId="0" fontId="16" fillId="0" borderId="7" applyNumberFormat="0" applyFill="0" applyAlignment="0" applyProtection="0"/>
    <xf numFmtId="0" fontId="16" fillId="0" borderId="7" applyNumberFormat="0" applyFill="0" applyAlignment="0" applyProtection="0"/>
    <xf numFmtId="0" fontId="69" fillId="0" borderId="20"/>
    <xf numFmtId="0" fontId="17" fillId="0" borderId="8" applyNumberFormat="0" applyFill="0" applyAlignment="0" applyProtection="0"/>
    <xf numFmtId="0" fontId="17" fillId="0" borderId="8" applyNumberFormat="0" applyFill="0" applyAlignment="0" applyProtection="0"/>
    <xf numFmtId="0" fontId="69" fillId="0" borderId="0"/>
    <xf numFmtId="0" fontId="17" fillId="0" borderId="0" applyNumberFormat="0" applyFill="0" applyBorder="0" applyAlignment="0" applyProtection="0"/>
    <xf numFmtId="0" fontId="17" fillId="0" borderId="0" applyNumberFormat="0" applyFill="0" applyBorder="0" applyAlignment="0" applyProtection="0"/>
    <xf numFmtId="0" fontId="70" fillId="0" borderId="0"/>
    <xf numFmtId="0" fontId="31" fillId="0" borderId="0" applyNumberFormat="0" applyFill="0" applyBorder="0" applyAlignment="0" applyProtection="0"/>
    <xf numFmtId="0" fontId="31" fillId="0" borderId="0" applyNumberFormat="0" applyFill="0" applyBorder="0" applyAlignment="0" applyProtection="0"/>
    <xf numFmtId="0" fontId="63" fillId="39" borderId="18"/>
    <xf numFmtId="0" fontId="18" fillId="11" borderId="3" applyNumberFormat="0" applyAlignment="0" applyProtection="0"/>
    <xf numFmtId="0" fontId="18" fillId="11" borderId="3" applyNumberFormat="0" applyAlignment="0" applyProtection="0"/>
    <xf numFmtId="202" fontId="54" fillId="0" borderId="0"/>
    <xf numFmtId="43" fontId="6" fillId="0" borderId="0" applyFont="0" applyFill="0" applyBorder="0" applyAlignment="0" applyProtection="0"/>
    <xf numFmtId="43" fontId="6" fillId="0" borderId="0" applyFont="0" applyFill="0" applyBorder="0" applyAlignment="0" applyProtection="0"/>
    <xf numFmtId="40" fontId="2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51"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1" fillId="0" borderId="0"/>
    <xf numFmtId="0" fontId="19" fillId="0" borderId="9" applyNumberFormat="0" applyFill="0" applyAlignment="0" applyProtection="0"/>
    <xf numFmtId="0" fontId="19" fillId="0" borderId="9" applyNumberFormat="0" applyFill="0" applyAlignment="0" applyProtection="0"/>
    <xf numFmtId="0" fontId="54" fillId="39" borderId="0"/>
    <xf numFmtId="0" fontId="6" fillId="29" borderId="0" applyNumberFormat="0" applyFont="0" applyBorder="0" applyAlignment="0"/>
    <xf numFmtId="0" fontId="6" fillId="29" borderId="0" applyNumberFormat="0" applyFont="0" applyBorder="0" applyAlignment="0"/>
    <xf numFmtId="0" fontId="72" fillId="46" borderId="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4" fontId="73" fillId="0" borderId="0">
      <alignment horizontal="right" vertical="center"/>
    </xf>
    <xf numFmtId="4" fontId="21" fillId="0" borderId="10" applyFill="0" applyBorder="0" applyProtection="0">
      <alignment horizontal="right" vertical="center"/>
    </xf>
    <xf numFmtId="4" fontId="21" fillId="0" borderId="10" applyFill="0" applyBorder="0" applyProtection="0">
      <alignment horizontal="right" vertical="center"/>
    </xf>
    <xf numFmtId="0" fontId="73" fillId="0" borderId="21"/>
    <xf numFmtId="0" fontId="21" fillId="0" borderId="10" applyNumberFormat="0" applyFill="0" applyAlignment="0" applyProtection="0"/>
    <xf numFmtId="0" fontId="54" fillId="58" borderId="0"/>
    <xf numFmtId="0" fontId="6" fillId="32" borderId="0" applyNumberFormat="0" applyFont="0" applyBorder="0" applyAlignment="0" applyProtection="0"/>
    <xf numFmtId="0" fontId="74" fillId="0" borderId="0"/>
    <xf numFmtId="0" fontId="54" fillId="42" borderId="22"/>
    <xf numFmtId="0" fontId="6" fillId="12" borderId="11" applyNumberFormat="0" applyFont="0" applyAlignment="0" applyProtection="0"/>
    <xf numFmtId="0" fontId="6" fillId="12" borderId="11" applyNumberFormat="0" applyFont="0" applyAlignment="0" applyProtection="0"/>
    <xf numFmtId="0" fontId="54" fillId="42" borderId="22"/>
    <xf numFmtId="0" fontId="6" fillId="12" borderId="11" applyNumberFormat="0" applyFont="0" applyAlignment="0" applyProtection="0"/>
    <xf numFmtId="0" fontId="6" fillId="3" borderId="1" applyNumberFormat="0" applyFont="0" applyAlignment="0" applyProtection="0"/>
    <xf numFmtId="0" fontId="6" fillId="12" borderId="11" applyNumberFormat="0" applyFont="0" applyAlignment="0" applyProtection="0"/>
    <xf numFmtId="49" fontId="75" fillId="0" borderId="21">
      <alignment horizontal="right" vertical="center"/>
    </xf>
    <xf numFmtId="49" fontId="23" fillId="0" borderId="10">
      <alignment horizontal="right" vertical="center"/>
    </xf>
    <xf numFmtId="49" fontId="23" fillId="0" borderId="10">
      <alignment horizontal="right" vertical="center"/>
    </xf>
    <xf numFmtId="0" fontId="56" fillId="58" borderId="17"/>
    <xf numFmtId="0" fontId="24" fillId="17" borderId="2" applyNumberFormat="0" applyAlignment="0" applyProtection="0"/>
    <xf numFmtId="0" fontId="24" fillId="17" borderId="2" applyNumberFormat="0" applyAlignment="0" applyProtection="0"/>
    <xf numFmtId="0" fontId="54" fillId="60" borderId="0"/>
    <xf numFmtId="168" fontId="21" fillId="33" borderId="10" applyNumberFormat="0" applyFont="0" applyBorder="0" applyAlignment="0" applyProtection="0">
      <alignment horizontal="right" vertical="center"/>
    </xf>
    <xf numFmtId="9" fontId="6" fillId="0" borderId="0" applyFill="0" applyBorder="0" applyAlignment="0" applyProtection="0"/>
    <xf numFmtId="9" fontId="54" fillId="0" borderId="0"/>
    <xf numFmtId="9" fontId="6" fillId="0" borderId="0" applyFont="0" applyFill="0" applyBorder="0" applyAlignment="0" applyProtection="0"/>
    <xf numFmtId="9" fontId="6" fillId="0" borderId="0" applyFont="0" applyFill="0" applyBorder="0" applyAlignment="0" applyProtection="0"/>
    <xf numFmtId="9" fontId="5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9"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7" fillId="37" borderId="0"/>
    <xf numFmtId="0" fontId="9" fillId="7" borderId="0" applyNumberFormat="0" applyBorder="0" applyAlignment="0" applyProtection="0"/>
    <xf numFmtId="0" fontId="9"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2" fillId="0" borderId="0"/>
    <xf numFmtId="0" fontId="62" fillId="0" borderId="0"/>
    <xf numFmtId="0" fontId="6" fillId="0" borderId="0"/>
    <xf numFmtId="0" fontId="6" fillId="0" borderId="0"/>
    <xf numFmtId="0" fontId="50" fillId="0" borderId="0"/>
    <xf numFmtId="0" fontId="6" fillId="0" borderId="0"/>
    <xf numFmtId="0" fontId="6" fillId="0" borderId="0"/>
    <xf numFmtId="0" fontId="62" fillId="0" borderId="0"/>
    <xf numFmtId="3" fontId="6" fillId="0" borderId="0"/>
    <xf numFmtId="3"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6"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9" fontId="75" fillId="0" borderId="21">
      <alignment horizontal="right" vertical="center"/>
    </xf>
    <xf numFmtId="49" fontId="23" fillId="0" borderId="10">
      <alignment horizontal="right" vertical="center"/>
    </xf>
    <xf numFmtId="49" fontId="23" fillId="0" borderId="10">
      <alignment horizontal="right" vertical="center"/>
    </xf>
    <xf numFmtId="0" fontId="76" fillId="0" borderId="0"/>
    <xf numFmtId="0" fontId="25" fillId="0" borderId="0" applyNumberFormat="0" applyFill="0" applyBorder="0" applyAlignment="0" applyProtection="0"/>
    <xf numFmtId="0" fontId="25" fillId="0" borderId="0" applyNumberFormat="0" applyFill="0" applyBorder="0" applyAlignment="0" applyProtection="0"/>
    <xf numFmtId="0" fontId="64" fillId="0" borderId="23"/>
    <xf numFmtId="0" fontId="26" fillId="0" borderId="12" applyNumberFormat="0" applyFill="0" applyAlignment="0" applyProtection="0"/>
    <xf numFmtId="0" fontId="26" fillId="0" borderId="12" applyNumberFormat="0" applyFill="0" applyAlignment="0" applyProtection="0"/>
    <xf numFmtId="0" fontId="79" fillId="0" borderId="24"/>
    <xf numFmtId="0" fontId="15" fillId="0" borderId="6" applyNumberFormat="0" applyFill="0" applyAlignment="0" applyProtection="0"/>
    <xf numFmtId="0" fontId="15" fillId="0" borderId="6" applyNumberFormat="0" applyFill="0" applyAlignment="0" applyProtection="0"/>
    <xf numFmtId="0" fontId="80" fillId="0" borderId="25"/>
    <xf numFmtId="0" fontId="16" fillId="0" borderId="7" applyNumberFormat="0" applyFill="0" applyAlignment="0" applyProtection="0"/>
    <xf numFmtId="0" fontId="16" fillId="0" borderId="7" applyNumberFormat="0" applyFill="0" applyAlignment="0" applyProtection="0"/>
    <xf numFmtId="0" fontId="81" fillId="0" borderId="25"/>
    <xf numFmtId="0" fontId="17" fillId="0" borderId="8" applyNumberFormat="0" applyFill="0" applyAlignment="0" applyProtection="0"/>
    <xf numFmtId="0" fontId="17" fillId="0" borderId="8" applyNumberFormat="0" applyFill="0" applyAlignment="0" applyProtection="0"/>
    <xf numFmtId="0" fontId="81" fillId="0" borderId="0"/>
    <xf numFmtId="0" fontId="17" fillId="0" borderId="0" applyNumberFormat="0" applyFill="0" applyBorder="0" applyAlignment="0" applyProtection="0"/>
    <xf numFmtId="0" fontId="17" fillId="0" borderId="0" applyNumberFormat="0" applyFill="0" applyBorder="0" applyAlignment="0" applyProtection="0"/>
    <xf numFmtId="0" fontId="82" fillId="0" borderId="0"/>
    <xf numFmtId="0" fontId="25" fillId="0" borderId="0" applyNumberFormat="0" applyFill="0" applyBorder="0" applyAlignment="0" applyProtection="0"/>
    <xf numFmtId="0" fontId="25" fillId="0" borderId="0" applyNumberFormat="0" applyFill="0" applyBorder="0" applyAlignment="0" applyProtection="0"/>
    <xf numFmtId="21" fontId="6" fillId="0" borderId="0">
      <alignment horizontal="center"/>
    </xf>
    <xf numFmtId="21" fontId="6" fillId="0" borderId="0">
      <alignment horizontal="center"/>
    </xf>
    <xf numFmtId="0" fontId="77" fillId="0" borderId="0"/>
    <xf numFmtId="0" fontId="19" fillId="0" borderId="9" applyNumberFormat="0" applyFill="0" applyAlignment="0" applyProtection="0"/>
    <xf numFmtId="0" fontId="19" fillId="0" borderId="9" applyNumberFormat="0" applyFill="0" applyAlignment="0" applyProtection="0"/>
    <xf numFmtId="0" fontId="77" fillId="0" borderId="0"/>
    <xf numFmtId="0" fontId="27" fillId="0" borderId="0" applyNumberFormat="0" applyFill="0" applyBorder="0" applyAlignment="0" applyProtection="0"/>
    <xf numFmtId="0" fontId="27" fillId="0" borderId="0" applyNumberFormat="0" applyFill="0" applyBorder="0" applyAlignment="0" applyProtection="0"/>
    <xf numFmtId="0" fontId="77" fillId="0" borderId="0"/>
    <xf numFmtId="0" fontId="27" fillId="0" borderId="0" applyNumberFormat="0" applyFill="0" applyBorder="0" applyAlignment="0" applyProtection="0"/>
    <xf numFmtId="0" fontId="27" fillId="0" borderId="0" applyNumberFormat="0" applyFill="0" applyBorder="0" applyAlignment="0" applyProtection="0"/>
    <xf numFmtId="0" fontId="78" fillId="0" borderId="0">
      <alignment horizontal="center"/>
      <protection hidden="1"/>
    </xf>
    <xf numFmtId="0" fontId="28" fillId="0" borderId="13">
      <alignment horizontal="center"/>
      <protection hidden="1"/>
    </xf>
    <xf numFmtId="0" fontId="28" fillId="0" borderId="13">
      <alignment horizontal="center"/>
      <protection hidden="1"/>
    </xf>
    <xf numFmtId="0" fontId="61" fillId="59" borderId="0"/>
    <xf numFmtId="0" fontId="12" fillId="27" borderId="5" applyNumberFormat="0" applyAlignment="0" applyProtection="0"/>
    <xf numFmtId="0" fontId="12" fillId="27" borderId="5" applyNumberFormat="0" applyAlignment="0" applyProtection="0"/>
    <xf numFmtId="0" fontId="6"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0" fontId="6"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0" fontId="2" fillId="0" borderId="0"/>
    <xf numFmtId="43" fontId="29"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1" fontId="6" fillId="0" borderId="0" applyFont="0" applyFill="0" applyBorder="0" applyAlignment="0" applyProtection="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43" fontId="6" fillId="0" borderId="0" applyFont="0" applyFill="0" applyBorder="0" applyAlignment="0" applyProtection="0"/>
    <xf numFmtId="0" fontId="2" fillId="0" borderId="0"/>
    <xf numFmtId="0" fontId="2" fillId="4" borderId="0" applyNumberFormat="0" applyBorder="0" applyAlignment="0" applyProtection="0"/>
    <xf numFmtId="43" fontId="29"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0" fontId="2" fillId="0" borderId="0"/>
    <xf numFmtId="41"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43" fontId="6" fillId="0" borderId="0" applyFont="0" applyFill="0" applyBorder="0" applyAlignment="0" applyProtection="0"/>
    <xf numFmtId="0" fontId="2" fillId="0" borderId="0"/>
    <xf numFmtId="0" fontId="2" fillId="0" borderId="0"/>
    <xf numFmtId="0" fontId="2" fillId="0" borderId="0"/>
    <xf numFmtId="0" fontId="2" fillId="0" borderId="0"/>
    <xf numFmtId="43" fontId="29"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43" fontId="6" fillId="0" borderId="0" applyFont="0" applyFill="0" applyBorder="0" applyAlignment="0" applyProtection="0"/>
    <xf numFmtId="0" fontId="2" fillId="0" borderId="0"/>
    <xf numFmtId="43" fontId="7" fillId="0" borderId="0" applyFont="0" applyFill="0" applyBorder="0" applyAlignment="0" applyProtection="0"/>
    <xf numFmtId="44" fontId="7" fillId="0" borderId="0" applyFont="0" applyFill="0" applyBorder="0" applyAlignment="0" applyProtection="0"/>
    <xf numFmtId="0" fontId="2" fillId="0" borderId="0"/>
    <xf numFmtId="41" fontId="6" fillId="0" borderId="0" applyFont="0" applyFill="0" applyBorder="0" applyAlignment="0" applyProtection="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1"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6" fillId="0" borderId="0" applyFont="0" applyFill="0" applyBorder="0" applyAlignment="0" applyProtection="0"/>
    <xf numFmtId="43" fontId="2" fillId="0" borderId="0" applyFont="0" applyFill="0" applyBorder="0" applyAlignment="0" applyProtection="0"/>
    <xf numFmtId="0" fontId="3" fillId="2" borderId="0" applyNumberFormat="0" applyBorder="0" applyAlignment="0" applyProtection="0"/>
    <xf numFmtId="0" fontId="6" fillId="0" borderId="0"/>
    <xf numFmtId="0" fontId="2" fillId="0" borderId="0"/>
    <xf numFmtId="0" fontId="3" fillId="2" borderId="0" applyNumberFormat="0" applyBorder="0" applyAlignment="0" applyProtection="0"/>
    <xf numFmtId="0" fontId="2" fillId="0" borderId="0"/>
    <xf numFmtId="0" fontId="3" fillId="2" borderId="0" applyNumberFormat="0" applyBorder="0" applyAlignment="0" applyProtection="0"/>
    <xf numFmtId="0" fontId="2" fillId="0" borderId="0"/>
    <xf numFmtId="43" fontId="6" fillId="0" borderId="0" applyFont="0" applyFill="0" applyBorder="0" applyAlignment="0" applyProtection="0"/>
    <xf numFmtId="0" fontId="34" fillId="0" borderId="0"/>
    <xf numFmtId="43" fontId="6" fillId="0" borderId="0" applyFont="0" applyFill="0" applyBorder="0" applyAlignment="0" applyProtection="0"/>
    <xf numFmtId="0" fontId="2" fillId="0" borderId="0"/>
    <xf numFmtId="0" fontId="6" fillId="0" borderId="0"/>
    <xf numFmtId="203" fontId="83"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9" fontId="2"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0" fontId="2" fillId="0" borderId="0"/>
    <xf numFmtId="43" fontId="6" fillId="0" borderId="0" applyFont="0" applyFill="0" applyBorder="0" applyAlignment="0" applyProtection="0"/>
    <xf numFmtId="43"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8" fillId="0" borderId="0"/>
  </cellStyleXfs>
  <cellXfs count="168">
    <xf numFmtId="0" fontId="0" fillId="0" borderId="0" xfId="0"/>
    <xf numFmtId="164" fontId="0" fillId="0" borderId="0" xfId="0" applyNumberFormat="1"/>
    <xf numFmtId="1" fontId="0" fillId="0" borderId="0" xfId="0" applyNumberFormat="1"/>
    <xf numFmtId="0" fontId="0" fillId="0" borderId="0" xfId="0" applyAlignment="1">
      <alignment horizontal="left"/>
    </xf>
    <xf numFmtId="0" fontId="0" fillId="0" borderId="0" xfId="0" applyAlignment="1">
      <alignment horizontal="center"/>
    </xf>
    <xf numFmtId="165" fontId="0" fillId="0" borderId="0" xfId="0" applyNumberFormat="1"/>
    <xf numFmtId="164" fontId="0" fillId="0" borderId="0" xfId="0" applyNumberFormat="1" applyAlignment="1">
      <alignment horizontal="right"/>
    </xf>
    <xf numFmtId="0" fontId="84" fillId="61" borderId="0" xfId="0" applyFont="1" applyFill="1"/>
    <xf numFmtId="0" fontId="84" fillId="62" borderId="0" xfId="0" applyFont="1" applyFill="1"/>
    <xf numFmtId="0" fontId="85" fillId="62" borderId="0" xfId="0" applyFont="1" applyFill="1"/>
    <xf numFmtId="0" fontId="86" fillId="62" borderId="0" xfId="0" applyFont="1" applyFill="1"/>
    <xf numFmtId="17" fontId="84" fillId="62" borderId="0" xfId="0" quotePrefix="1" applyNumberFormat="1" applyFont="1" applyFill="1" applyAlignment="1">
      <alignment horizontal="left"/>
    </xf>
    <xf numFmtId="14" fontId="84" fillId="62" borderId="0" xfId="0" applyNumberFormat="1" applyFont="1" applyFill="1" applyAlignment="1">
      <alignment horizontal="left"/>
    </xf>
    <xf numFmtId="0" fontId="88" fillId="62" borderId="0" xfId="0" applyFont="1" applyFill="1" applyAlignment="1">
      <alignment horizontal="left" vertical="center"/>
    </xf>
    <xf numFmtId="0" fontId="89" fillId="62" borderId="0" xfId="0" applyFont="1" applyFill="1" applyAlignment="1">
      <alignment horizontal="left" vertical="center"/>
    </xf>
    <xf numFmtId="0" fontId="90" fillId="62" borderId="0" xfId="1" applyFont="1" applyFill="1" applyBorder="1" applyAlignment="1">
      <alignment horizontal="left" vertical="center"/>
    </xf>
    <xf numFmtId="0" fontId="89" fillId="62" borderId="0" xfId="0" applyFont="1" applyFill="1" applyAlignment="1">
      <alignment horizontal="left" vertical="top" wrapText="1"/>
    </xf>
    <xf numFmtId="0" fontId="91" fillId="63" borderId="0" xfId="0" applyFont="1" applyFill="1"/>
    <xf numFmtId="0" fontId="91" fillId="63" borderId="0" xfId="0" applyFont="1" applyFill="1" applyAlignment="1">
      <alignment horizontal="center"/>
    </xf>
    <xf numFmtId="0" fontId="0" fillId="64" borderId="0" xfId="0" applyFill="1"/>
    <xf numFmtId="0" fontId="91" fillId="65" borderId="0" xfId="0" applyFont="1" applyFill="1"/>
    <xf numFmtId="0" fontId="94" fillId="66" borderId="0" xfId="0" applyFont="1" applyFill="1" applyAlignment="1">
      <alignment horizontal="left"/>
    </xf>
    <xf numFmtId="0" fontId="95" fillId="66" borderId="0" xfId="0" applyFont="1" applyFill="1" applyAlignment="1">
      <alignment horizontal="left"/>
    </xf>
    <xf numFmtId="0" fontId="95" fillId="66" borderId="0" xfId="0" applyFont="1" applyFill="1" applyAlignment="1">
      <alignment horizontal="right"/>
    </xf>
    <xf numFmtId="0" fontId="96" fillId="63" borderId="26" xfId="0" applyFont="1" applyFill="1" applyBorder="1" applyAlignment="1">
      <alignment horizontal="left" vertical="center"/>
    </xf>
    <xf numFmtId="0" fontId="96" fillId="63" borderId="26" xfId="0" applyFont="1" applyFill="1" applyBorder="1" applyAlignment="1">
      <alignment horizontal="center"/>
    </xf>
    <xf numFmtId="0" fontId="93" fillId="67" borderId="26" xfId="0" applyFont="1" applyFill="1" applyBorder="1"/>
    <xf numFmtId="1" fontId="91" fillId="67" borderId="26" xfId="0" applyNumberFormat="1" applyFont="1" applyFill="1" applyBorder="1" applyAlignment="1">
      <alignment horizontal="center"/>
    </xf>
    <xf numFmtId="0" fontId="91" fillId="67" borderId="26" xfId="0" applyFont="1" applyFill="1" applyBorder="1"/>
    <xf numFmtId="0" fontId="91" fillId="0" borderId="0" xfId="0" applyFont="1"/>
    <xf numFmtId="1" fontId="91" fillId="0" borderId="0" xfId="0" applyNumberFormat="1" applyFont="1" applyAlignment="1">
      <alignment horizontal="center"/>
    </xf>
    <xf numFmtId="0" fontId="91" fillId="63" borderId="0" xfId="0" applyFont="1" applyFill="1" applyAlignment="1">
      <alignment horizontal="left"/>
    </xf>
    <xf numFmtId="0" fontId="96" fillId="63" borderId="26" xfId="0" applyFont="1" applyFill="1" applyBorder="1" applyAlignment="1">
      <alignment horizontal="left"/>
    </xf>
    <xf numFmtId="1" fontId="91" fillId="67" borderId="26" xfId="0" applyNumberFormat="1" applyFont="1" applyFill="1" applyBorder="1" applyAlignment="1">
      <alignment horizontal="left"/>
    </xf>
    <xf numFmtId="1" fontId="91" fillId="0" borderId="0" xfId="0" applyNumberFormat="1" applyFont="1" applyAlignment="1">
      <alignment horizontal="left"/>
    </xf>
    <xf numFmtId="0" fontId="92" fillId="63" borderId="0" xfId="0" applyFont="1" applyFill="1"/>
    <xf numFmtId="0" fontId="91" fillId="63" borderId="26" xfId="0" applyFont="1" applyFill="1" applyBorder="1" applyAlignment="1">
      <alignment horizontal="center"/>
    </xf>
    <xf numFmtId="0" fontId="92" fillId="63" borderId="0" xfId="0" applyFont="1" applyFill="1" applyAlignment="1">
      <alignment horizontal="center"/>
    </xf>
    <xf numFmtId="0" fontId="94" fillId="66" borderId="0" xfId="0" applyFont="1" applyFill="1" applyAlignment="1">
      <alignment horizontal="center"/>
    </xf>
    <xf numFmtId="0" fontId="91" fillId="67" borderId="26" xfId="0" applyFont="1" applyFill="1" applyBorder="1" applyAlignment="1">
      <alignment horizontal="center"/>
    </xf>
    <xf numFmtId="0" fontId="93" fillId="67" borderId="26" xfId="0" applyFont="1" applyFill="1" applyBorder="1" applyAlignment="1">
      <alignment horizontal="center"/>
    </xf>
    <xf numFmtId="0" fontId="93" fillId="68" borderId="26" xfId="0" applyFont="1" applyFill="1" applyBorder="1"/>
    <xf numFmtId="1" fontId="93" fillId="68" borderId="26" xfId="0" applyNumberFormat="1" applyFont="1" applyFill="1" applyBorder="1" applyAlignment="1">
      <alignment horizontal="center"/>
    </xf>
    <xf numFmtId="1" fontId="91" fillId="68" borderId="26" xfId="0" applyNumberFormat="1" applyFont="1" applyFill="1" applyBorder="1" applyAlignment="1">
      <alignment horizontal="left"/>
    </xf>
    <xf numFmtId="1" fontId="91" fillId="68" borderId="26" xfId="0" applyNumberFormat="1" applyFont="1" applyFill="1" applyBorder="1" applyAlignment="1">
      <alignment horizontal="center"/>
    </xf>
    <xf numFmtId="0" fontId="91" fillId="68" borderId="26" xfId="0" applyFont="1" applyFill="1" applyBorder="1"/>
    <xf numFmtId="0" fontId="91" fillId="68" borderId="27" xfId="0" applyFont="1" applyFill="1" applyBorder="1"/>
    <xf numFmtId="1" fontId="91" fillId="68" borderId="27" xfId="0" applyNumberFormat="1" applyFont="1" applyFill="1" applyBorder="1" applyAlignment="1">
      <alignment horizontal="center"/>
    </xf>
    <xf numFmtId="1" fontId="91" fillId="68" borderId="27" xfId="0" applyNumberFormat="1" applyFont="1" applyFill="1" applyBorder="1" applyAlignment="1">
      <alignment horizontal="left"/>
    </xf>
    <xf numFmtId="0" fontId="4" fillId="0" borderId="0" xfId="59250" applyFont="1" applyAlignment="1">
      <alignment horizontal="right"/>
    </xf>
    <xf numFmtId="0" fontId="99" fillId="0" borderId="0" xfId="0" applyFont="1"/>
    <xf numFmtId="0" fontId="95" fillId="0" borderId="0" xfId="0" applyFont="1" applyAlignment="1">
      <alignment horizontal="left"/>
    </xf>
    <xf numFmtId="0" fontId="94" fillId="0" borderId="0" xfId="0" applyFont="1" applyAlignment="1">
      <alignment horizontal="left"/>
    </xf>
    <xf numFmtId="0" fontId="91" fillId="0" borderId="26" xfId="0" applyFont="1" applyBorder="1" applyAlignment="1">
      <alignment horizontal="center"/>
    </xf>
    <xf numFmtId="0" fontId="95" fillId="0" borderId="0" xfId="0" applyFont="1" applyAlignment="1">
      <alignment horizontal="right"/>
    </xf>
    <xf numFmtId="14" fontId="91" fillId="63" borderId="26" xfId="0" applyNumberFormat="1" applyFont="1" applyFill="1" applyBorder="1" applyAlignment="1">
      <alignment horizontal="center"/>
    </xf>
    <xf numFmtId="14" fontId="96" fillId="63" borderId="26" xfId="0" applyNumberFormat="1" applyFont="1" applyFill="1" applyBorder="1" applyAlignment="1">
      <alignment horizontal="center"/>
    </xf>
    <xf numFmtId="1" fontId="91" fillId="0" borderId="26" xfId="0" applyNumberFormat="1" applyFont="1" applyBorder="1" applyAlignment="1">
      <alignment horizontal="center"/>
    </xf>
    <xf numFmtId="14" fontId="96" fillId="0" borderId="26" xfId="0" applyNumberFormat="1" applyFont="1" applyBorder="1" applyAlignment="1">
      <alignment horizontal="center"/>
    </xf>
    <xf numFmtId="1" fontId="93" fillId="0" borderId="26" xfId="0" applyNumberFormat="1" applyFont="1" applyBorder="1" applyAlignment="1">
      <alignment horizontal="center"/>
    </xf>
    <xf numFmtId="1" fontId="91" fillId="0" borderId="26" xfId="0" applyNumberFormat="1" applyFont="1" applyBorder="1" applyAlignment="1">
      <alignment horizontal="left"/>
    </xf>
    <xf numFmtId="0" fontId="93" fillId="0" borderId="26" xfId="0" applyFont="1" applyBorder="1" applyAlignment="1">
      <alignment horizontal="center"/>
    </xf>
    <xf numFmtId="1" fontId="91" fillId="67" borderId="26" xfId="0" applyNumberFormat="1" applyFont="1" applyFill="1" applyBorder="1" applyAlignment="1">
      <alignment horizontal="right"/>
    </xf>
    <xf numFmtId="0" fontId="96" fillId="0" borderId="26" xfId="0" applyFont="1" applyBorder="1" applyAlignment="1">
      <alignment horizontal="right"/>
    </xf>
    <xf numFmtId="164" fontId="91" fillId="67" borderId="26" xfId="0" applyNumberFormat="1" applyFont="1" applyFill="1" applyBorder="1" applyAlignment="1">
      <alignment horizontal="right"/>
    </xf>
    <xf numFmtId="164" fontId="91" fillId="68" borderId="26" xfId="0" applyNumberFormat="1" applyFont="1" applyFill="1" applyBorder="1" applyAlignment="1">
      <alignment horizontal="right"/>
    </xf>
    <xf numFmtId="164" fontId="91" fillId="65" borderId="0" xfId="0" applyNumberFormat="1" applyFont="1" applyFill="1" applyAlignment="1">
      <alignment horizontal="right"/>
    </xf>
    <xf numFmtId="164" fontId="91" fillId="67" borderId="26" xfId="0" applyNumberFormat="1" applyFont="1" applyFill="1" applyBorder="1" applyAlignment="1">
      <alignment horizontal="center"/>
    </xf>
    <xf numFmtId="1" fontId="91" fillId="67" borderId="26" xfId="0" quotePrefix="1" applyNumberFormat="1" applyFont="1" applyFill="1" applyBorder="1" applyAlignment="1">
      <alignment horizontal="center"/>
    </xf>
    <xf numFmtId="1" fontId="100" fillId="68" borderId="26" xfId="0" applyNumberFormat="1" applyFont="1" applyFill="1" applyBorder="1" applyAlignment="1">
      <alignment horizontal="center"/>
    </xf>
    <xf numFmtId="0" fontId="102" fillId="0" borderId="0" xfId="0" applyFont="1"/>
    <xf numFmtId="2" fontId="91" fillId="0" borderId="26" xfId="0" applyNumberFormat="1" applyFont="1" applyBorder="1" applyAlignment="1">
      <alignment horizontal="center"/>
    </xf>
    <xf numFmtId="165" fontId="91" fillId="0" borderId="26" xfId="0" applyNumberFormat="1" applyFont="1" applyBorder="1" applyAlignment="1">
      <alignment horizontal="center"/>
    </xf>
    <xf numFmtId="2" fontId="91" fillId="67" borderId="26" xfId="0" applyNumberFormat="1" applyFont="1" applyFill="1" applyBorder="1" applyAlignment="1">
      <alignment horizontal="center"/>
    </xf>
    <xf numFmtId="165" fontId="91" fillId="67" borderId="26" xfId="0" applyNumberFormat="1" applyFont="1" applyFill="1" applyBorder="1" applyAlignment="1">
      <alignment horizontal="center"/>
    </xf>
    <xf numFmtId="164" fontId="91" fillId="68" borderId="26" xfId="0" applyNumberFormat="1" applyFont="1" applyFill="1" applyBorder="1" applyAlignment="1">
      <alignment horizontal="center"/>
    </xf>
    <xf numFmtId="165" fontId="84" fillId="67" borderId="26" xfId="0" applyNumberFormat="1" applyFont="1" applyFill="1" applyBorder="1" applyAlignment="1">
      <alignment horizontal="center"/>
    </xf>
    <xf numFmtId="165" fontId="84" fillId="67" borderId="0" xfId="0" applyNumberFormat="1" applyFont="1" applyFill="1" applyAlignment="1">
      <alignment horizontal="center"/>
    </xf>
    <xf numFmtId="0" fontId="104" fillId="0" borderId="0" xfId="1" applyFont="1"/>
    <xf numFmtId="0" fontId="84" fillId="0" borderId="0" xfId="0" applyFont="1"/>
    <xf numFmtId="0" fontId="105" fillId="65" borderId="0" xfId="0" applyFont="1" applyFill="1"/>
    <xf numFmtId="0" fontId="84" fillId="0" borderId="0" xfId="0" applyFont="1" applyAlignment="1">
      <alignment horizontal="center"/>
    </xf>
    <xf numFmtId="165" fontId="91" fillId="68" borderId="26" xfId="0" applyNumberFormat="1" applyFont="1" applyFill="1" applyBorder="1" applyAlignment="1">
      <alignment horizontal="center"/>
    </xf>
    <xf numFmtId="0" fontId="107" fillId="0" borderId="0" xfId="1" applyFont="1"/>
    <xf numFmtId="0" fontId="108" fillId="63" borderId="0" xfId="0" applyFont="1" applyFill="1"/>
    <xf numFmtId="0" fontId="109" fillId="68" borderId="26" xfId="0" applyFont="1" applyFill="1" applyBorder="1"/>
    <xf numFmtId="9" fontId="93" fillId="68" borderId="26" xfId="59249" applyFont="1" applyFill="1" applyBorder="1" applyAlignment="1">
      <alignment horizontal="center"/>
    </xf>
    <xf numFmtId="9" fontId="91" fillId="68" borderId="26" xfId="59249" applyFont="1" applyFill="1" applyBorder="1" applyAlignment="1">
      <alignment horizontal="center"/>
    </xf>
    <xf numFmtId="10" fontId="93" fillId="68" borderId="26" xfId="59249" applyNumberFormat="1" applyFont="1" applyFill="1" applyBorder="1" applyAlignment="1">
      <alignment horizontal="center"/>
    </xf>
    <xf numFmtId="10" fontId="91" fillId="68" borderId="26" xfId="59249" applyNumberFormat="1" applyFont="1" applyFill="1" applyBorder="1" applyAlignment="1">
      <alignment horizontal="center"/>
    </xf>
    <xf numFmtId="10" fontId="91" fillId="67" borderId="26" xfId="0" applyNumberFormat="1" applyFont="1" applyFill="1" applyBorder="1" applyAlignment="1">
      <alignment horizontal="center"/>
    </xf>
    <xf numFmtId="0" fontId="0" fillId="0" borderId="0" xfId="59249" applyNumberFormat="1" applyFont="1"/>
    <xf numFmtId="1" fontId="91" fillId="68" borderId="26" xfId="0" applyNumberFormat="1" applyFont="1" applyFill="1" applyBorder="1" applyAlignment="1">
      <alignment horizontal="right"/>
    </xf>
    <xf numFmtId="1" fontId="93" fillId="67" borderId="26" xfId="0" applyNumberFormat="1" applyFont="1" applyFill="1" applyBorder="1" applyAlignment="1">
      <alignment horizontal="center"/>
    </xf>
    <xf numFmtId="0" fontId="84" fillId="65" borderId="0" xfId="0" applyFont="1" applyFill="1"/>
    <xf numFmtId="0" fontId="104" fillId="0" borderId="0" xfId="1" applyFont="1" applyAlignment="1">
      <alignment horizontal="left"/>
    </xf>
    <xf numFmtId="0" fontId="0" fillId="0" borderId="26" xfId="0" applyBorder="1"/>
    <xf numFmtId="10" fontId="91" fillId="67" borderId="26" xfId="59249" applyNumberFormat="1" applyFont="1" applyFill="1" applyBorder="1" applyAlignment="1">
      <alignment horizontal="center"/>
    </xf>
    <xf numFmtId="0" fontId="93" fillId="68" borderId="26" xfId="59249" applyNumberFormat="1" applyFont="1" applyFill="1" applyBorder="1" applyAlignment="1">
      <alignment horizontal="center"/>
    </xf>
    <xf numFmtId="0" fontId="91" fillId="68" borderId="26" xfId="59249" applyNumberFormat="1" applyFont="1" applyFill="1" applyBorder="1" applyAlignment="1">
      <alignment horizontal="center"/>
    </xf>
    <xf numFmtId="164" fontId="91" fillId="68" borderId="26" xfId="59249" applyNumberFormat="1" applyFont="1" applyFill="1" applyBorder="1" applyAlignment="1">
      <alignment horizontal="center"/>
    </xf>
    <xf numFmtId="0" fontId="94" fillId="63" borderId="0" xfId="0" applyFont="1" applyFill="1" applyAlignment="1">
      <alignment horizontal="left"/>
    </xf>
    <xf numFmtId="0" fontId="95" fillId="63" borderId="0" xfId="0" applyFont="1" applyFill="1" applyAlignment="1">
      <alignment horizontal="right"/>
    </xf>
    <xf numFmtId="0" fontId="0" fillId="63" borderId="0" xfId="0" applyFill="1"/>
    <xf numFmtId="9" fontId="91" fillId="67" borderId="26" xfId="59249" applyFont="1" applyFill="1" applyBorder="1" applyAlignment="1">
      <alignment horizontal="center"/>
    </xf>
    <xf numFmtId="0" fontId="111" fillId="63" borderId="26" xfId="0" applyFont="1" applyFill="1" applyBorder="1" applyAlignment="1">
      <alignment horizontal="center"/>
    </xf>
    <xf numFmtId="0" fontId="112" fillId="64" borderId="0" xfId="0" applyFont="1" applyFill="1" applyAlignment="1">
      <alignment vertical="center"/>
    </xf>
    <xf numFmtId="0" fontId="93" fillId="67" borderId="26" xfId="0" applyFont="1" applyFill="1" applyBorder="1" applyAlignment="1">
      <alignment horizontal="right"/>
    </xf>
    <xf numFmtId="0" fontId="93" fillId="68" borderId="26" xfId="0" applyFont="1" applyFill="1" applyBorder="1" applyAlignment="1">
      <alignment horizontal="left"/>
    </xf>
    <xf numFmtId="0" fontId="93" fillId="0" borderId="26" xfId="0" applyFont="1" applyBorder="1" applyAlignment="1">
      <alignment horizontal="right"/>
    </xf>
    <xf numFmtId="164" fontId="91" fillId="0" borderId="26" xfId="0" applyNumberFormat="1" applyFont="1" applyBorder="1" applyAlignment="1">
      <alignment horizontal="center"/>
    </xf>
    <xf numFmtId="0" fontId="93" fillId="0" borderId="26" xfId="0" applyFont="1" applyBorder="1" applyAlignment="1">
      <alignment horizontal="left"/>
    </xf>
    <xf numFmtId="0" fontId="93" fillId="0" borderId="0" xfId="0" applyFont="1" applyAlignment="1">
      <alignment horizontal="left"/>
    </xf>
    <xf numFmtId="164" fontId="91" fillId="0" borderId="0" xfId="0" applyNumberFormat="1" applyFont="1" applyAlignment="1">
      <alignment horizontal="center"/>
    </xf>
    <xf numFmtId="0" fontId="93" fillId="68" borderId="26" xfId="0" applyFont="1" applyFill="1" applyBorder="1" applyAlignment="1">
      <alignment horizontal="left" indent="2"/>
    </xf>
    <xf numFmtId="0" fontId="106" fillId="68" borderId="26" xfId="0" applyFont="1" applyFill="1" applyBorder="1" applyAlignment="1">
      <alignment horizontal="left"/>
    </xf>
    <xf numFmtId="0" fontId="106" fillId="68" borderId="26" xfId="0" applyFont="1" applyFill="1" applyBorder="1"/>
    <xf numFmtId="1" fontId="96" fillId="68" borderId="26" xfId="59249" applyNumberFormat="1" applyFont="1" applyFill="1" applyBorder="1" applyAlignment="1">
      <alignment horizontal="center"/>
    </xf>
    <xf numFmtId="1" fontId="106" fillId="68" borderId="26" xfId="59249" applyNumberFormat="1" applyFont="1" applyFill="1" applyBorder="1" applyAlignment="1">
      <alignment horizontal="center"/>
    </xf>
    <xf numFmtId="0" fontId="106" fillId="69" borderId="26" xfId="0" applyFont="1" applyFill="1" applyBorder="1"/>
    <xf numFmtId="0" fontId="93" fillId="69" borderId="26" xfId="0" applyFont="1" applyFill="1" applyBorder="1"/>
    <xf numFmtId="1" fontId="93" fillId="69" borderId="26" xfId="0" applyNumberFormat="1" applyFont="1" applyFill="1" applyBorder="1" applyAlignment="1">
      <alignment horizontal="center"/>
    </xf>
    <xf numFmtId="0" fontId="0" fillId="68" borderId="0" xfId="0" applyFill="1"/>
    <xf numFmtId="0" fontId="100" fillId="63" borderId="26" xfId="0" applyFont="1" applyFill="1" applyBorder="1" applyAlignment="1">
      <alignment horizontal="center"/>
    </xf>
    <xf numFmtId="9" fontId="93" fillId="69" borderId="26" xfId="59249" applyFont="1" applyFill="1" applyBorder="1" applyAlignment="1">
      <alignment horizontal="center"/>
    </xf>
    <xf numFmtId="9" fontId="100" fillId="68" borderId="26" xfId="59249" applyFont="1" applyFill="1" applyBorder="1" applyAlignment="1">
      <alignment horizontal="center"/>
    </xf>
    <xf numFmtId="9" fontId="109" fillId="69" borderId="26" xfId="59249" applyFont="1" applyFill="1" applyBorder="1" applyAlignment="1">
      <alignment horizontal="center"/>
    </xf>
    <xf numFmtId="1" fontId="93" fillId="69" borderId="26" xfId="0" applyNumberFormat="1" applyFont="1" applyFill="1" applyBorder="1" applyAlignment="1">
      <alignment horizontal="right"/>
    </xf>
    <xf numFmtId="0" fontId="113" fillId="0" borderId="0" xfId="0" applyFont="1"/>
    <xf numFmtId="0" fontId="104" fillId="0" borderId="0" xfId="1" applyFont="1" applyFill="1"/>
    <xf numFmtId="0" fontId="111" fillId="0" borderId="26" xfId="0" applyFont="1" applyBorder="1" applyAlignment="1">
      <alignment horizontal="center"/>
    </xf>
    <xf numFmtId="1" fontId="91" fillId="0" borderId="26" xfId="0" applyNumberFormat="1" applyFont="1" applyBorder="1" applyAlignment="1">
      <alignment horizontal="right"/>
    </xf>
    <xf numFmtId="0" fontId="105" fillId="0" borderId="0" xfId="0" applyFont="1"/>
    <xf numFmtId="0" fontId="91" fillId="63" borderId="26" xfId="0" applyFont="1" applyFill="1" applyBorder="1" applyAlignment="1">
      <alignment horizontal="left"/>
    </xf>
    <xf numFmtId="1" fontId="93" fillId="69" borderId="26" xfId="0" applyNumberFormat="1" applyFont="1" applyFill="1" applyBorder="1" applyAlignment="1">
      <alignment horizontal="left"/>
    </xf>
    <xf numFmtId="1" fontId="93" fillId="68" borderId="26" xfId="0" quotePrefix="1" applyNumberFormat="1" applyFont="1" applyFill="1" applyBorder="1" applyAlignment="1">
      <alignment horizontal="center"/>
    </xf>
    <xf numFmtId="9" fontId="91" fillId="0" borderId="0" xfId="59249" applyFont="1" applyAlignment="1">
      <alignment horizontal="center"/>
    </xf>
    <xf numFmtId="9" fontId="91" fillId="68" borderId="27" xfId="59249" applyFont="1" applyFill="1" applyBorder="1" applyAlignment="1">
      <alignment horizontal="center"/>
    </xf>
    <xf numFmtId="9" fontId="0" fillId="0" borderId="0" xfId="59249" applyFont="1"/>
    <xf numFmtId="9" fontId="95" fillId="66" borderId="0" xfId="59249" applyFont="1" applyFill="1" applyAlignment="1">
      <alignment horizontal="right"/>
    </xf>
    <xf numFmtId="164" fontId="93" fillId="68" borderId="26" xfId="0" applyNumberFormat="1" applyFont="1" applyFill="1" applyBorder="1" applyAlignment="1">
      <alignment horizontal="center"/>
    </xf>
    <xf numFmtId="205" fontId="0" fillId="0" borderId="0" xfId="0" applyNumberFormat="1"/>
    <xf numFmtId="9" fontId="91" fillId="68" borderId="26" xfId="59249" quotePrefix="1" applyFont="1" applyFill="1" applyBorder="1" applyAlignment="1">
      <alignment horizontal="center"/>
    </xf>
    <xf numFmtId="1" fontId="114" fillId="0" borderId="0" xfId="0" applyNumberFormat="1" applyFont="1" applyAlignment="1">
      <alignment horizontal="center"/>
    </xf>
    <xf numFmtId="206" fontId="115" fillId="0" borderId="0" xfId="3690" applyNumberFormat="1" applyFont="1"/>
    <xf numFmtId="1" fontId="91" fillId="68" borderId="26" xfId="59249" applyNumberFormat="1" applyFont="1" applyFill="1" applyBorder="1" applyAlignment="1">
      <alignment horizontal="center"/>
    </xf>
    <xf numFmtId="1" fontId="93" fillId="68" borderId="26" xfId="59249" applyNumberFormat="1" applyFont="1" applyFill="1" applyBorder="1" applyAlignment="1">
      <alignment horizontal="center"/>
    </xf>
    <xf numFmtId="1" fontId="93" fillId="69" borderId="26" xfId="59249" applyNumberFormat="1" applyFont="1" applyFill="1" applyBorder="1" applyAlignment="1">
      <alignment horizontal="center"/>
    </xf>
    <xf numFmtId="204" fontId="109" fillId="69" borderId="26" xfId="59249" applyNumberFormat="1" applyFont="1" applyFill="1" applyBorder="1" applyAlignment="1">
      <alignment horizontal="center"/>
    </xf>
    <xf numFmtId="0" fontId="91" fillId="0" borderId="26" xfId="59249" applyNumberFormat="1" applyFont="1" applyFill="1" applyBorder="1" applyAlignment="1">
      <alignment horizontal="center"/>
    </xf>
    <xf numFmtId="9" fontId="93" fillId="67" borderId="26" xfId="59249" applyFont="1" applyFill="1" applyBorder="1" applyAlignment="1">
      <alignment horizontal="center"/>
    </xf>
    <xf numFmtId="2" fontId="100" fillId="68" borderId="26" xfId="59249" quotePrefix="1" applyNumberFormat="1" applyFont="1" applyFill="1" applyBorder="1" applyAlignment="1">
      <alignment horizontal="center"/>
    </xf>
    <xf numFmtId="0" fontId="106" fillId="67" borderId="26" xfId="0" applyFont="1" applyFill="1" applyBorder="1"/>
    <xf numFmtId="204" fontId="109" fillId="67" borderId="26" xfId="59249" applyNumberFormat="1" applyFont="1" applyFill="1" applyBorder="1" applyAlignment="1">
      <alignment horizontal="center"/>
    </xf>
    <xf numFmtId="1" fontId="93" fillId="67" borderId="26" xfId="0" applyNumberFormat="1" applyFont="1" applyFill="1" applyBorder="1" applyAlignment="1">
      <alignment horizontal="right"/>
    </xf>
    <xf numFmtId="204" fontId="93" fillId="67" borderId="26" xfId="59249" applyNumberFormat="1" applyFont="1" applyFill="1" applyBorder="1" applyAlignment="1">
      <alignment horizontal="center"/>
    </xf>
    <xf numFmtId="1" fontId="93" fillId="67" borderId="26" xfId="0" applyNumberFormat="1" applyFont="1" applyFill="1" applyBorder="1" applyAlignment="1">
      <alignment horizontal="left"/>
    </xf>
    <xf numFmtId="9" fontId="109" fillId="67" borderId="26" xfId="59249" applyFont="1" applyFill="1" applyBorder="1" applyAlignment="1">
      <alignment horizontal="center"/>
    </xf>
    <xf numFmtId="1" fontId="93" fillId="67" borderId="26" xfId="0" applyNumberFormat="1" applyFont="1" applyFill="1" applyBorder="1"/>
    <xf numFmtId="204" fontId="100" fillId="68" borderId="26" xfId="59249" applyNumberFormat="1" applyFont="1" applyFill="1" applyBorder="1" applyAlignment="1">
      <alignment horizontal="center"/>
    </xf>
    <xf numFmtId="1" fontId="91" fillId="69" borderId="26" xfId="0" applyNumberFormat="1" applyFont="1" applyFill="1" applyBorder="1" applyAlignment="1">
      <alignment horizontal="left"/>
    </xf>
    <xf numFmtId="1" fontId="116" fillId="68" borderId="0" xfId="0" applyNumberFormat="1" applyFont="1" applyFill="1"/>
    <xf numFmtId="1" fontId="117" fillId="68" borderId="26" xfId="59249" applyNumberFormat="1" applyFont="1" applyFill="1" applyBorder="1" applyAlignment="1">
      <alignment horizontal="center"/>
    </xf>
    <xf numFmtId="0" fontId="89" fillId="62" borderId="0" xfId="0" applyFont="1" applyFill="1" applyAlignment="1">
      <alignment horizontal="left" vertical="top" wrapText="1"/>
    </xf>
    <xf numFmtId="0" fontId="84" fillId="62" borderId="0" xfId="0" applyFont="1" applyFill="1" applyAlignment="1">
      <alignment horizontal="left" vertical="top" wrapText="1"/>
    </xf>
    <xf numFmtId="0" fontId="85" fillId="62" borderId="0" xfId="0" applyFont="1" applyFill="1" applyAlignment="1">
      <alignment horizontal="left" wrapText="1"/>
    </xf>
    <xf numFmtId="0" fontId="106" fillId="67" borderId="26" xfId="0" applyFont="1" applyFill="1" applyBorder="1" applyAlignment="1">
      <alignment horizontal="right" vertical="center"/>
    </xf>
    <xf numFmtId="0" fontId="106" fillId="67" borderId="0" xfId="0" applyFont="1" applyFill="1" applyAlignment="1">
      <alignment horizontal="right" vertical="center"/>
    </xf>
  </cellXfs>
  <cellStyles count="59251">
    <cellStyle name="0mitP" xfId="1448" xr:uid="{6D955408-B31E-405F-B6C7-E3FF66C7EEC0}"/>
    <cellStyle name="0ohneP" xfId="1449" xr:uid="{C8FD3A76-D978-4A97-A82C-7BA86ED80D52}"/>
    <cellStyle name="10mitP" xfId="1450" xr:uid="{7B33D31E-047D-4C28-A0F2-0CE45654CCC0}"/>
    <cellStyle name="12mitP" xfId="1451" xr:uid="{3E75B9FC-2668-4D35-929B-A7117ECEAFFB}"/>
    <cellStyle name="12ohneP" xfId="1452" xr:uid="{96005502-5C6C-4186-BB44-D5067934E5EE}"/>
    <cellStyle name="13mitP" xfId="1453" xr:uid="{06A308ED-B97A-4DDD-9420-AE026ACCC054}"/>
    <cellStyle name="1mitP" xfId="1454" xr:uid="{0F4BD156-17C5-4440-982B-C34B5F6B6E40}"/>
    <cellStyle name="1ohneP" xfId="1455" xr:uid="{44A37F90-1DC8-41AE-A388-230EDC62F857}"/>
    <cellStyle name="20 % - Akzent1 2" xfId="1424" xr:uid="{8B15C976-68A0-4CFB-A2A9-89C6629A8196}"/>
    <cellStyle name="20 % - Akzent2 2" xfId="1425" xr:uid="{8CF3A307-D0E6-4A3B-80C6-566BEA9904D8}"/>
    <cellStyle name="20 % - Akzent3 2" xfId="1426" xr:uid="{E2648189-144A-464F-8F0A-7AC6F4E66912}"/>
    <cellStyle name="20 % - Akzent4 2" xfId="1427" xr:uid="{9CAE6A6B-753A-4849-90DB-8B5B63A0BD5D}"/>
    <cellStyle name="20 % - Akzent5 2" xfId="1428" xr:uid="{8D091556-B1C0-4A48-916B-A2FEEA116FFC}"/>
    <cellStyle name="20 % - Akzent6 2" xfId="1429" xr:uid="{A88A6391-D770-4E69-8886-EA4DE3C55E5E}"/>
    <cellStyle name="20% - Accent1" xfId="3" xr:uid="{58DF6510-3A1F-486E-AE13-DD66165B1A8E}"/>
    <cellStyle name="20% - Accent1 2" xfId="108" xr:uid="{61881D83-848A-4D77-A46E-0248F9796AF5}"/>
    <cellStyle name="20% - Accent1 3" xfId="70" xr:uid="{6BE8948E-1298-416E-817F-112BF4BA31CE}"/>
    <cellStyle name="20% - Accent1 4" xfId="3984" xr:uid="{2E5578F0-85BE-4FFC-93F0-B4079A8CCD87}"/>
    <cellStyle name="20% - Accent1 5" xfId="3983" xr:uid="{8C52CF71-B937-4638-B2AD-130C4CB02258}"/>
    <cellStyle name="20% - Accent1_Daten" xfId="3985" xr:uid="{AA6309E0-E8DF-4BC2-A424-1FEBCF6ACB0A}"/>
    <cellStyle name="20% - Accent2" xfId="4" xr:uid="{2E6CA147-4064-4B81-8B2C-C160AF5C14B2}"/>
    <cellStyle name="20% - Accent2 2" xfId="109" xr:uid="{87C10BA5-EFB1-4EF7-82BE-75EA921C3F59}"/>
    <cellStyle name="20% - Accent2 3" xfId="71" xr:uid="{E84519EC-40E4-4483-B937-6DB0F3A8AA53}"/>
    <cellStyle name="20% - Accent2 4" xfId="3987" xr:uid="{1FC1C4C4-A082-4C64-A732-DB876560B80A}"/>
    <cellStyle name="20% - Accent2 5" xfId="3986" xr:uid="{3C9C8539-FF89-47E2-AEB8-AA4CDF64FF8E}"/>
    <cellStyle name="20% - Accent2_Daten" xfId="3988" xr:uid="{65E1C0A6-A85C-4733-B3D8-F57B0EACE8A8}"/>
    <cellStyle name="20% - Accent3" xfId="5" xr:uid="{EF808D8D-8D38-414D-A7F7-3395F36C7399}"/>
    <cellStyle name="20% - Accent3 2" xfId="110" xr:uid="{EFF6C7A6-943E-4247-BE07-5C06274B4BC7}"/>
    <cellStyle name="20% - Accent3 3" xfId="72" xr:uid="{476454DC-36F4-4EAC-A5AC-7D65986217BD}"/>
    <cellStyle name="20% - Accent3 4" xfId="3990" xr:uid="{7301F5E6-2560-4EB6-BCBE-0B55926DC6B1}"/>
    <cellStyle name="20% - Accent3 5" xfId="3989" xr:uid="{19A8378E-986E-40E5-9C69-25B061D19131}"/>
    <cellStyle name="20% - Accent3_Daten" xfId="3991" xr:uid="{B525D42E-8039-4677-B6CD-BD448B2FD164}"/>
    <cellStyle name="20% - Accent4" xfId="6" xr:uid="{BAC14010-BF42-4551-AA6E-38A5563E8CF6}"/>
    <cellStyle name="20% - Accent4 2" xfId="111" xr:uid="{1892D06C-6573-4004-A49B-118D33ED9378}"/>
    <cellStyle name="20% - Accent4 3" xfId="73" xr:uid="{B3A2C9DE-D6BE-4524-8711-622F7FEC173D}"/>
    <cellStyle name="20% - Accent4 4" xfId="3993" xr:uid="{3C94C83C-0903-47D1-AB88-7C7640A81857}"/>
    <cellStyle name="20% - Accent4 5" xfId="3992" xr:uid="{10E57899-D031-4113-8E00-5D29521E5B87}"/>
    <cellStyle name="20% - Accent4_Daten" xfId="3994" xr:uid="{AC16AAB5-FE2A-4EE1-8BE3-1DAB83D26F6B}"/>
    <cellStyle name="20% - Accent5" xfId="7" xr:uid="{29553D01-FD93-412D-B018-72B2A1F92B2A}"/>
    <cellStyle name="20% - Accent5 2" xfId="112" xr:uid="{66D8DB2D-4C70-4CBA-9A6A-834974295F82}"/>
    <cellStyle name="20% - Accent5 3" xfId="74" xr:uid="{4FFF8CB1-DD7F-427B-B935-A0121035D837}"/>
    <cellStyle name="20% - Accent5 4" xfId="3996" xr:uid="{71EFBAD4-1FBB-42CB-A8F2-D0EFDBAAD16C}"/>
    <cellStyle name="20% - Accent5 5" xfId="3995" xr:uid="{B70CFE8A-3BAC-4DF3-9D55-6B99010D787D}"/>
    <cellStyle name="20% - Accent5_Daten" xfId="3997" xr:uid="{56952683-D155-491D-8D5D-350A84C7C941}"/>
    <cellStyle name="20% - Accent6" xfId="8" xr:uid="{A7D8BAF9-3A1E-47E2-99E9-84BCB1AA0E6A}"/>
    <cellStyle name="20% - Accent6 2" xfId="113" xr:uid="{B6D1DDDA-4D3A-4024-A467-2ABDBC0B583F}"/>
    <cellStyle name="20% - Accent6 3" xfId="75" xr:uid="{660336E2-791A-4AA0-AFAA-1E5FE693CEC6}"/>
    <cellStyle name="20% - Accent6 4" xfId="3999" xr:uid="{54FCA087-1918-4743-83FB-5F6F4319FED6}"/>
    <cellStyle name="20% - Accent6 5" xfId="3998" xr:uid="{63940F52-E02B-45D5-896B-52F8F6D3F308}"/>
    <cellStyle name="20% - Accent6_Daten" xfId="4000" xr:uid="{2CB4AE49-5C34-49C2-84C9-3A3F20361E22}"/>
    <cellStyle name="20% - Akzent1" xfId="4001" xr:uid="{46A87B05-A24C-477F-AFEA-DEA8E02C0F1A}"/>
    <cellStyle name="20% - Akzent1 2" xfId="141" xr:uid="{09C76D8B-D620-4486-AD1B-25D4A8C17866}"/>
    <cellStyle name="20% - Akzent1 2 2" xfId="1456" xr:uid="{70ADE7CE-4130-43E7-A64F-51BAFF06DE5B}"/>
    <cellStyle name="20% - Akzent1 2 2 2" xfId="2729" xr:uid="{A4FA3729-858E-4DF7-B134-398B8582D953}"/>
    <cellStyle name="20% - Akzent1 2 2 2 2" xfId="3231" xr:uid="{E847DCA4-F32B-43BC-8E60-20381C6618E2}"/>
    <cellStyle name="20% - Akzent1 2 2 2 2 2" xfId="5084" xr:uid="{B506B9CC-63E8-4696-8668-D131C1D065A9}"/>
    <cellStyle name="20% - Akzent1 2 2 2 2 2 2" xfId="7910" xr:uid="{A5E43C00-A97F-4429-AF3F-88B2B3345164}"/>
    <cellStyle name="20% - Akzent1 2 2 2 2 2 2 2" xfId="13559" xr:uid="{C200E63F-9284-4885-AC5C-4F2B3B6EB38C}"/>
    <cellStyle name="20% - Akzent1 2 2 2 2 2 2 2 2" xfId="24855" xr:uid="{B35F03FF-6CC3-4135-A4C6-E92FCBC926D7}"/>
    <cellStyle name="20% - Akzent1 2 2 2 2 2 2 2 2 2" xfId="58743" xr:uid="{E7C16A20-B554-42E9-81E2-7F5A196E8531}"/>
    <cellStyle name="20% - Akzent1 2 2 2 2 2 2 2 3" xfId="47447" xr:uid="{E121E2A2-14E5-4CEE-BD19-04C32682DCA0}"/>
    <cellStyle name="20% - Akzent1 2 2 2 2 2 2 2 4" xfId="36151" xr:uid="{3DC478AE-D136-41B4-B554-6CE723D72FCE}"/>
    <cellStyle name="20% - Akzent1 2 2 2 2 2 2 3" xfId="19207" xr:uid="{3A7AD0A2-55DB-43AB-B1DA-15AEC601539A}"/>
    <cellStyle name="20% - Akzent1 2 2 2 2 2 2 3 2" xfId="53095" xr:uid="{CCE26709-F305-4BA2-9ADC-34393702FB0F}"/>
    <cellStyle name="20% - Akzent1 2 2 2 2 2 2 4" xfId="41799" xr:uid="{B5CA9474-7634-4381-B7D3-EC9D5BDCE03B}"/>
    <cellStyle name="20% - Akzent1 2 2 2 2 2 2 5" xfId="30503" xr:uid="{E220560A-69DC-426D-9127-C2CD9F823D92}"/>
    <cellStyle name="20% - Akzent1 2 2 2 2 2 3" xfId="10735" xr:uid="{477E524B-5E93-4E26-BAC5-3FC54B83D4FD}"/>
    <cellStyle name="20% - Akzent1 2 2 2 2 2 3 2" xfId="22031" xr:uid="{BA63DE99-199C-408E-AE72-139EEB33627A}"/>
    <cellStyle name="20% - Akzent1 2 2 2 2 2 3 2 2" xfId="55919" xr:uid="{35B61CD0-E610-4B77-A4D8-5DFB6F12632B}"/>
    <cellStyle name="20% - Akzent1 2 2 2 2 2 3 3" xfId="44623" xr:uid="{8A1EBF0A-BD14-40A7-A976-5EF881C41E8D}"/>
    <cellStyle name="20% - Akzent1 2 2 2 2 2 3 4" xfId="33327" xr:uid="{15A0C015-9755-4531-9D19-8C1EC47B2DD3}"/>
    <cellStyle name="20% - Akzent1 2 2 2 2 2 4" xfId="16383" xr:uid="{F38D4E53-E747-4D4F-906A-4802AEA97B2D}"/>
    <cellStyle name="20% - Akzent1 2 2 2 2 2 4 2" xfId="50271" xr:uid="{4DAEC1E9-280A-4ABC-8BEE-B5BB8F5B49F1}"/>
    <cellStyle name="20% - Akzent1 2 2 2 2 2 5" xfId="38975" xr:uid="{CE9602CD-05CB-4149-8BEA-AF38E5DAC0EB}"/>
    <cellStyle name="20% - Akzent1 2 2 2 2 2 6" xfId="27679" xr:uid="{C35C3F7F-136B-4613-AEE9-EBD0B165E49C}"/>
    <cellStyle name="20% - Akzent1 2 2 2 2 3" xfId="6402" xr:uid="{B3CCBE21-520C-4A10-8C5B-732668B607FB}"/>
    <cellStyle name="20% - Akzent1 2 2 2 2 3 2" xfId="12052" xr:uid="{323E82EB-0173-4FEC-8963-6EC4DB1BFEBC}"/>
    <cellStyle name="20% - Akzent1 2 2 2 2 3 2 2" xfId="23348" xr:uid="{C160C8E6-BF0A-4F2B-91B6-9313D7100EFD}"/>
    <cellStyle name="20% - Akzent1 2 2 2 2 3 2 2 2" xfId="57236" xr:uid="{CAF11614-8159-4CF6-946D-B34B20539063}"/>
    <cellStyle name="20% - Akzent1 2 2 2 2 3 2 3" xfId="45940" xr:uid="{6D3C31EE-F4E2-40C0-AB6A-BFD6F7E615C6}"/>
    <cellStyle name="20% - Akzent1 2 2 2 2 3 2 4" xfId="34644" xr:uid="{5EABCB31-1764-4E42-A135-D2E4470A7DFE}"/>
    <cellStyle name="20% - Akzent1 2 2 2 2 3 3" xfId="17700" xr:uid="{2B02C668-CE81-4FE6-B7CA-9E598BB803B0}"/>
    <cellStyle name="20% - Akzent1 2 2 2 2 3 3 2" xfId="51588" xr:uid="{78EC4358-56C2-42D7-9F27-4F3FEBE73B28}"/>
    <cellStyle name="20% - Akzent1 2 2 2 2 3 4" xfId="40292" xr:uid="{4DD0618A-DB92-4680-8784-03D38721B782}"/>
    <cellStyle name="20% - Akzent1 2 2 2 2 3 5" xfId="28996" xr:uid="{71A5E4A8-8803-4BC9-9DBD-9A3A16D0325A}"/>
    <cellStyle name="20% - Akzent1 2 2 2 2 4" xfId="9228" xr:uid="{A93E4592-0042-4F6A-88F4-5C71E4FE629A}"/>
    <cellStyle name="20% - Akzent1 2 2 2 2 4 2" xfId="20524" xr:uid="{AB68E0BE-9FF9-477C-863A-7779696533E0}"/>
    <cellStyle name="20% - Akzent1 2 2 2 2 4 2 2" xfId="54412" xr:uid="{44FF9261-F43B-4CD7-A957-1B07F5CCD44D}"/>
    <cellStyle name="20% - Akzent1 2 2 2 2 4 3" xfId="43116" xr:uid="{7E2A4A73-BA2E-4432-B4B2-32DAEF9AF7D2}"/>
    <cellStyle name="20% - Akzent1 2 2 2 2 4 4" xfId="31820" xr:uid="{74AE82C7-6952-4E77-B34B-F8BED0051859}"/>
    <cellStyle name="20% - Akzent1 2 2 2 2 5" xfId="14876" xr:uid="{D74C25D0-FC7E-4B64-BD77-9F1C68228E27}"/>
    <cellStyle name="20% - Akzent1 2 2 2 2 5 2" xfId="48764" xr:uid="{666C240E-F4AC-4DF2-8E83-A188D5507A9A}"/>
    <cellStyle name="20% - Akzent1 2 2 2 2 6" xfId="37468" xr:uid="{A1882633-7533-432F-A2DC-2E6A5B850794}"/>
    <cellStyle name="20% - Akzent1 2 2 2 2 7" xfId="26172" xr:uid="{0D8516BF-2451-4D0E-A939-EF5A92F49CBE}"/>
    <cellStyle name="20% - Akzent1 2 2 2 3" xfId="4003" xr:uid="{0C83D102-13A3-4BBB-9791-6CD646CCED87}"/>
    <cellStyle name="20% - Akzent1 2 2 2 3 2" xfId="7137" xr:uid="{1A4F6F86-DBA0-43FA-96C4-8AAF0C68EF5A}"/>
    <cellStyle name="20% - Akzent1 2 2 2 3 2 2" xfId="12786" xr:uid="{B743769A-BD77-42A6-958E-53B2CE91A43C}"/>
    <cellStyle name="20% - Akzent1 2 2 2 3 2 2 2" xfId="24082" xr:uid="{B88CDE52-CD55-4232-A6AE-CB9DC9BB6B7C}"/>
    <cellStyle name="20% - Akzent1 2 2 2 3 2 2 2 2" xfId="57970" xr:uid="{A5311429-F8B0-4F6F-BFC4-4F74BE81F9B6}"/>
    <cellStyle name="20% - Akzent1 2 2 2 3 2 2 3" xfId="46674" xr:uid="{327B045A-0318-4777-946C-3C556D0C3C56}"/>
    <cellStyle name="20% - Akzent1 2 2 2 3 2 2 4" xfId="35378" xr:uid="{B183F312-F1A0-4969-BCCC-44510C40CF87}"/>
    <cellStyle name="20% - Akzent1 2 2 2 3 2 3" xfId="18434" xr:uid="{948ADB7B-8CE3-40EC-BE4A-602AB26F175C}"/>
    <cellStyle name="20% - Akzent1 2 2 2 3 2 3 2" xfId="52322" xr:uid="{5B7EBDFF-FADB-4C5B-900B-FCC15BFDF8AA}"/>
    <cellStyle name="20% - Akzent1 2 2 2 3 2 4" xfId="41026" xr:uid="{1BC7782E-27F1-40CF-8308-5FB86DE456B3}"/>
    <cellStyle name="20% - Akzent1 2 2 2 3 2 5" xfId="29730" xr:uid="{98AC7280-69E4-4406-9281-8148FEB98C6A}"/>
    <cellStyle name="20% - Akzent1 2 2 2 3 3" xfId="9962" xr:uid="{3F12A655-C1B8-495E-9A34-A5C91E702B65}"/>
    <cellStyle name="20% - Akzent1 2 2 2 3 3 2" xfId="21258" xr:uid="{D6C95F98-70A7-4775-B7B7-D9829EE1ED12}"/>
    <cellStyle name="20% - Akzent1 2 2 2 3 3 2 2" xfId="55146" xr:uid="{4B2B9B81-97BC-4A5F-A86B-65E14DAF89AF}"/>
    <cellStyle name="20% - Akzent1 2 2 2 3 3 3" xfId="43850" xr:uid="{A83EA998-AE07-4BCF-9701-8B065D3F6222}"/>
    <cellStyle name="20% - Akzent1 2 2 2 3 3 4" xfId="32554" xr:uid="{A6305A64-A7A2-4B23-9A22-83D1C67BB2B8}"/>
    <cellStyle name="20% - Akzent1 2 2 2 3 4" xfId="15610" xr:uid="{69772ECE-C924-4969-BAE2-B96D4B3BAB4F}"/>
    <cellStyle name="20% - Akzent1 2 2 2 3 4 2" xfId="49498" xr:uid="{72101703-31F0-43A6-87C8-53CE9BF5F0E5}"/>
    <cellStyle name="20% - Akzent1 2 2 2 3 5" xfId="38202" xr:uid="{A434A953-676A-4919-8628-6C4D7127EF13}"/>
    <cellStyle name="20% - Akzent1 2 2 2 3 6" xfId="26906" xr:uid="{B3407C79-CFDC-495C-B3D5-C438C997CB5D}"/>
    <cellStyle name="20% - Akzent1 2 2 2 4" xfId="5902" xr:uid="{D47B6D4D-7744-42E7-B350-F731505BDCF5}"/>
    <cellStyle name="20% - Akzent1 2 2 2 4 2" xfId="11552" xr:uid="{9F8CAE43-6EFE-46B0-B33F-40A125D0DE75}"/>
    <cellStyle name="20% - Akzent1 2 2 2 4 2 2" xfId="22848" xr:uid="{0CD7FAA1-57FE-4134-A067-E1437B22AD2A}"/>
    <cellStyle name="20% - Akzent1 2 2 2 4 2 2 2" xfId="56736" xr:uid="{D80828A5-974A-4400-A34D-FDA6A2A9963C}"/>
    <cellStyle name="20% - Akzent1 2 2 2 4 2 3" xfId="45440" xr:uid="{5E0BBF34-8C4B-4242-B72A-D8FF6C2066F3}"/>
    <cellStyle name="20% - Akzent1 2 2 2 4 2 4" xfId="34144" xr:uid="{1A8CB317-8098-4E2A-8F5B-11A0F4E352F6}"/>
    <cellStyle name="20% - Akzent1 2 2 2 4 3" xfId="17200" xr:uid="{5099DC1A-083A-4A3B-9532-93FDEC4E0DED}"/>
    <cellStyle name="20% - Akzent1 2 2 2 4 3 2" xfId="51088" xr:uid="{52B207C4-321D-49DA-A3CD-11EA9B97F83E}"/>
    <cellStyle name="20% - Akzent1 2 2 2 4 4" xfId="39792" xr:uid="{F2390F6B-770E-4EC0-8088-875B557B04D5}"/>
    <cellStyle name="20% - Akzent1 2 2 2 4 5" xfId="28496" xr:uid="{2F562C5E-7774-42DF-97AF-F256C6A533C7}"/>
    <cellStyle name="20% - Akzent1 2 2 2 5" xfId="8728" xr:uid="{1F891971-01D9-4E3D-B16F-37E85F7BE071}"/>
    <cellStyle name="20% - Akzent1 2 2 2 5 2" xfId="20024" xr:uid="{83AF0F32-AFD2-42DD-BD8C-C654EB14D3E7}"/>
    <cellStyle name="20% - Akzent1 2 2 2 5 2 2" xfId="53912" xr:uid="{ECC9FDAE-D94B-4F3B-AD6D-F9632E78972F}"/>
    <cellStyle name="20% - Akzent1 2 2 2 5 3" xfId="42616" xr:uid="{AF482A9F-3EF4-40B6-9F37-52AA9676E366}"/>
    <cellStyle name="20% - Akzent1 2 2 2 5 4" xfId="31320" xr:uid="{56FA4BD4-28F9-444C-91AF-C79F0E604AE4}"/>
    <cellStyle name="20% - Akzent1 2 2 2 6" xfId="14376" xr:uid="{F8A0762A-7433-4C6A-99AF-424D09CEE97D}"/>
    <cellStyle name="20% - Akzent1 2 2 2 6 2" xfId="48264" xr:uid="{C9356861-CA69-43EE-A79E-2EE2C6E78D50}"/>
    <cellStyle name="20% - Akzent1 2 2 2 7" xfId="36968" xr:uid="{6C81EEC6-5CF2-49E0-8BD6-0DA80602B995}"/>
    <cellStyle name="20% - Akzent1 2 2 2 8" xfId="25672" xr:uid="{A5F70189-922A-41DD-BEB2-876DC1F01F6C}"/>
    <cellStyle name="20% - Akzent1 2 2 3" xfId="2985" xr:uid="{7D802D13-BA07-457C-80A5-94A68080EFA5}"/>
    <cellStyle name="20% - Akzent1 2 2 3 2" xfId="5083" xr:uid="{C4182CDB-039C-419D-936B-92B4DD678C52}"/>
    <cellStyle name="20% - Akzent1 2 2 3 2 2" xfId="7909" xr:uid="{CF31E35D-13C3-4B62-9557-509CBBD97D03}"/>
    <cellStyle name="20% - Akzent1 2 2 3 2 2 2" xfId="13558" xr:uid="{2AD7BCD6-33CA-4140-B27F-8AE2908FC6F5}"/>
    <cellStyle name="20% - Akzent1 2 2 3 2 2 2 2" xfId="24854" xr:uid="{A93F21F2-2097-4DC3-AD4D-1E6E6E3FC7AE}"/>
    <cellStyle name="20% - Akzent1 2 2 3 2 2 2 2 2" xfId="58742" xr:uid="{CFA22FB2-C94B-4607-9C5E-B38B057A8DA5}"/>
    <cellStyle name="20% - Akzent1 2 2 3 2 2 2 3" xfId="47446" xr:uid="{273376D4-6619-401B-80A0-A77EBF51A7FC}"/>
    <cellStyle name="20% - Akzent1 2 2 3 2 2 2 4" xfId="36150" xr:uid="{199CD049-99CB-4F70-8DCD-4A898A22713C}"/>
    <cellStyle name="20% - Akzent1 2 2 3 2 2 3" xfId="19206" xr:uid="{E60DFBD7-425A-4147-A793-4F5D5E8653F0}"/>
    <cellStyle name="20% - Akzent1 2 2 3 2 2 3 2" xfId="53094" xr:uid="{3877FDB6-28FD-4623-BC00-BE2F3A662DC0}"/>
    <cellStyle name="20% - Akzent1 2 2 3 2 2 4" xfId="41798" xr:uid="{13308D5B-770C-42EC-BF17-51573595AB8C}"/>
    <cellStyle name="20% - Akzent1 2 2 3 2 2 5" xfId="30502" xr:uid="{5B540763-CC76-422B-A19F-D8FD58AD2412}"/>
    <cellStyle name="20% - Akzent1 2 2 3 2 3" xfId="10734" xr:uid="{5228DB77-2E01-4C29-89B2-95D8311278F3}"/>
    <cellStyle name="20% - Akzent1 2 2 3 2 3 2" xfId="22030" xr:uid="{2C913415-349E-4FE5-B3EB-D55F528AB401}"/>
    <cellStyle name="20% - Akzent1 2 2 3 2 3 2 2" xfId="55918" xr:uid="{CC07D227-1A04-4FE1-98E1-5005AFC54E1D}"/>
    <cellStyle name="20% - Akzent1 2 2 3 2 3 3" xfId="44622" xr:uid="{55C07DB7-035F-4701-B7EF-C7628F4E0241}"/>
    <cellStyle name="20% - Akzent1 2 2 3 2 3 4" xfId="33326" xr:uid="{7AD7158E-0BE2-4ACD-88AE-A7784E6DE93F}"/>
    <cellStyle name="20% - Akzent1 2 2 3 2 4" xfId="16382" xr:uid="{F25AE19A-B425-441F-AC49-F3879262051C}"/>
    <cellStyle name="20% - Akzent1 2 2 3 2 4 2" xfId="50270" xr:uid="{B6ED45E4-E98C-4DE8-AE86-4351E9883F0B}"/>
    <cellStyle name="20% - Akzent1 2 2 3 2 5" xfId="38974" xr:uid="{DBA36740-0045-44A4-95B7-D499B267E21E}"/>
    <cellStyle name="20% - Akzent1 2 2 3 2 6" xfId="27678" xr:uid="{6E4E2B98-0D54-4F7C-80D6-BE5D40A57C08}"/>
    <cellStyle name="20% - Akzent1 2 2 3 3" xfId="6156" xr:uid="{9E90454F-A4EB-42AF-BB1A-D020A7F84C52}"/>
    <cellStyle name="20% - Akzent1 2 2 3 3 2" xfId="11806" xr:uid="{C591E419-68A1-4C0D-B47D-0018D9B5D671}"/>
    <cellStyle name="20% - Akzent1 2 2 3 3 2 2" xfId="23102" xr:uid="{54BD7B8A-316F-4AB2-B87E-9DDAB16F0D4C}"/>
    <cellStyle name="20% - Akzent1 2 2 3 3 2 2 2" xfId="56990" xr:uid="{DBA9EF37-3D59-4724-8C7E-D78F48D14A11}"/>
    <cellStyle name="20% - Akzent1 2 2 3 3 2 3" xfId="45694" xr:uid="{A90ECC9A-33FB-4496-8616-896B1B7980BE}"/>
    <cellStyle name="20% - Akzent1 2 2 3 3 2 4" xfId="34398" xr:uid="{91CDEFDF-CFD0-4E8C-BA74-7E3C921C2D54}"/>
    <cellStyle name="20% - Akzent1 2 2 3 3 3" xfId="17454" xr:uid="{481F1B22-B7D9-4ECE-961E-CD0624DAE0C0}"/>
    <cellStyle name="20% - Akzent1 2 2 3 3 3 2" xfId="51342" xr:uid="{50B4143A-A656-4F20-83FD-6AB3B05DE64E}"/>
    <cellStyle name="20% - Akzent1 2 2 3 3 4" xfId="40046" xr:uid="{DF8C3843-EE10-4122-AF37-2367013BA689}"/>
    <cellStyle name="20% - Akzent1 2 2 3 3 5" xfId="28750" xr:uid="{4D857F37-F939-46C3-9895-4DD8CC3E00A3}"/>
    <cellStyle name="20% - Akzent1 2 2 3 4" xfId="8982" xr:uid="{CFA457E4-AA97-4B30-B694-62C85B077CBD}"/>
    <cellStyle name="20% - Akzent1 2 2 3 4 2" xfId="20278" xr:uid="{77FC4156-0C97-4617-B50A-CB319041C53F}"/>
    <cellStyle name="20% - Akzent1 2 2 3 4 2 2" xfId="54166" xr:uid="{8D0A84F7-64E8-4332-8BA9-83A56A43F205}"/>
    <cellStyle name="20% - Akzent1 2 2 3 4 3" xfId="42870" xr:uid="{ED6A0684-6339-4C4D-842C-E3F038732387}"/>
    <cellStyle name="20% - Akzent1 2 2 3 4 4" xfId="31574" xr:uid="{A4CA2A64-A79F-4E97-8070-0E981DD2AA25}"/>
    <cellStyle name="20% - Akzent1 2 2 3 5" xfId="14630" xr:uid="{38D21289-0952-4E37-B258-A1388F14623B}"/>
    <cellStyle name="20% - Akzent1 2 2 3 5 2" xfId="48518" xr:uid="{DB1100B1-46A7-40CB-B8D3-94DF9A20C3F7}"/>
    <cellStyle name="20% - Akzent1 2 2 3 6" xfId="37222" xr:uid="{997B18B7-DA4F-472E-AAC4-0CA349D29E9E}"/>
    <cellStyle name="20% - Akzent1 2 2 3 7" xfId="25926" xr:uid="{5AB34395-2215-4920-AD72-87A9184DEF4D}"/>
    <cellStyle name="20% - Akzent1 2 2 4" xfId="4002" xr:uid="{3F8B43E6-3238-4AB6-BA6E-7A57291D85D9}"/>
    <cellStyle name="20% - Akzent1 2 2 4 2" xfId="7136" xr:uid="{7EF899B5-E649-4614-8323-E617C152452B}"/>
    <cellStyle name="20% - Akzent1 2 2 4 2 2" xfId="12785" xr:uid="{458DED2C-AA7F-477D-A6FC-B792EC10B310}"/>
    <cellStyle name="20% - Akzent1 2 2 4 2 2 2" xfId="24081" xr:uid="{DD73681E-1776-4DDA-97DE-500C91F6DB22}"/>
    <cellStyle name="20% - Akzent1 2 2 4 2 2 2 2" xfId="57969" xr:uid="{F6B9A2F1-DC7B-49CC-A0A3-5A9D472628EA}"/>
    <cellStyle name="20% - Akzent1 2 2 4 2 2 3" xfId="46673" xr:uid="{45A6B73B-B0FE-42F8-926D-F58E68660827}"/>
    <cellStyle name="20% - Akzent1 2 2 4 2 2 4" xfId="35377" xr:uid="{067FA203-2B3F-4A08-AEDD-326AADCE5BEA}"/>
    <cellStyle name="20% - Akzent1 2 2 4 2 3" xfId="18433" xr:uid="{17DBDC8D-68B9-4689-B2B0-7FDDD662BBBB}"/>
    <cellStyle name="20% - Akzent1 2 2 4 2 3 2" xfId="52321" xr:uid="{0ED06040-A52C-4D5A-A5BD-B5117F7EBE3A}"/>
    <cellStyle name="20% - Akzent1 2 2 4 2 4" xfId="41025" xr:uid="{D79B6965-21D2-4CD6-962E-E1195F405398}"/>
    <cellStyle name="20% - Akzent1 2 2 4 2 5" xfId="29729" xr:uid="{B2D5F039-6732-436D-ACBD-C7D79F6782B6}"/>
    <cellStyle name="20% - Akzent1 2 2 4 3" xfId="9961" xr:uid="{FC80D452-7A00-415A-8A37-D5103DECC69F}"/>
    <cellStyle name="20% - Akzent1 2 2 4 3 2" xfId="21257" xr:uid="{51FD8EA1-9BD9-42E5-8EDC-217DF411DD05}"/>
    <cellStyle name="20% - Akzent1 2 2 4 3 2 2" xfId="55145" xr:uid="{FE7DA8E0-FE00-4650-A196-123B84C3BEBE}"/>
    <cellStyle name="20% - Akzent1 2 2 4 3 3" xfId="43849" xr:uid="{D0F311E2-23AB-4ACB-B3EF-C0FB175701E2}"/>
    <cellStyle name="20% - Akzent1 2 2 4 3 4" xfId="32553" xr:uid="{E2096902-DD61-4E88-B450-162A93997207}"/>
    <cellStyle name="20% - Akzent1 2 2 4 4" xfId="15609" xr:uid="{5629D52A-01F5-4985-AC86-790774CCBD90}"/>
    <cellStyle name="20% - Akzent1 2 2 4 4 2" xfId="49497" xr:uid="{53E808C5-64B2-4A46-B233-0279039A8792}"/>
    <cellStyle name="20% - Akzent1 2 2 4 5" xfId="38201" xr:uid="{04FCC5E9-225B-4736-A830-FB383660E696}"/>
    <cellStyle name="20% - Akzent1 2 2 4 6" xfId="26905" xr:uid="{FF666AD8-5703-47BF-86B9-DC43C4CD7263}"/>
    <cellStyle name="20% - Akzent1 2 2 5" xfId="5656" xr:uid="{BB7CD5F7-BA59-4581-9641-8297F267E4FA}"/>
    <cellStyle name="20% - Akzent1 2 2 5 2" xfId="11306" xr:uid="{C555F7C0-EC9F-47C0-AF0B-ED59433C520E}"/>
    <cellStyle name="20% - Akzent1 2 2 5 2 2" xfId="22602" xr:uid="{690E324D-1738-43F5-8EC6-B23FD562E786}"/>
    <cellStyle name="20% - Akzent1 2 2 5 2 2 2" xfId="56490" xr:uid="{A2D10A80-F94C-4234-B773-655D40A820F1}"/>
    <cellStyle name="20% - Akzent1 2 2 5 2 3" xfId="45194" xr:uid="{39B4341E-D98E-43F4-8CD1-2A908135758B}"/>
    <cellStyle name="20% - Akzent1 2 2 5 2 4" xfId="33898" xr:uid="{4ED92926-E94F-4D64-8670-99ECEE0727AD}"/>
    <cellStyle name="20% - Akzent1 2 2 5 3" xfId="16954" xr:uid="{03F920FE-7A6F-459A-B13B-CEC4249D930F}"/>
    <cellStyle name="20% - Akzent1 2 2 5 3 2" xfId="50842" xr:uid="{01AC2967-871C-4D95-B721-5638826F4902}"/>
    <cellStyle name="20% - Akzent1 2 2 5 4" xfId="39546" xr:uid="{C0D20944-9012-47DE-9815-CF9EB780713F}"/>
    <cellStyle name="20% - Akzent1 2 2 5 5" xfId="28250" xr:uid="{0BC7BB39-34E3-47B0-8E60-7AE8E52A3BE8}"/>
    <cellStyle name="20% - Akzent1 2 2 6" xfId="8482" xr:uid="{168F88C7-FCA5-4826-819A-61B842B90D38}"/>
    <cellStyle name="20% - Akzent1 2 2 6 2" xfId="19778" xr:uid="{D9F78079-DB77-42B4-9CCE-B63F9B9A7CF3}"/>
    <cellStyle name="20% - Akzent1 2 2 6 2 2" xfId="53666" xr:uid="{4417DC0C-0FB6-4E96-B33B-16D363F1C034}"/>
    <cellStyle name="20% - Akzent1 2 2 6 3" xfId="42370" xr:uid="{D211035B-F7FC-4EA4-B4BF-2102DC4F616D}"/>
    <cellStyle name="20% - Akzent1 2 2 6 4" xfId="31074" xr:uid="{17D269EF-FFE0-44B9-A8BB-DD6D831D234A}"/>
    <cellStyle name="20% - Akzent1 2 2 7" xfId="14130" xr:uid="{C00CC400-8331-4517-A2AD-6A12EFF78EDA}"/>
    <cellStyle name="20% - Akzent1 2 2 7 2" xfId="48018" xr:uid="{8473F30B-D02E-45FE-8924-0DCB964924C6}"/>
    <cellStyle name="20% - Akzent1 2 2 8" xfId="36722" xr:uid="{88349553-C730-40E9-8DEF-BEADA20812BF}"/>
    <cellStyle name="20% - Akzent1 2 2 9" xfId="25426" xr:uid="{75203DD0-1013-4664-B027-1A011BBA4627}"/>
    <cellStyle name="20% - Akzent1 3" xfId="1457" xr:uid="{C2462AC3-FCC9-4AB4-B1F6-BFA9C56F464C}"/>
    <cellStyle name="20% - Akzent2" xfId="4004" xr:uid="{C15B8420-E0A9-4924-B203-DA86CB7F48E8}"/>
    <cellStyle name="20% - Akzent2 2" xfId="142" xr:uid="{C4CB49A9-1C8C-44D1-87D8-BCC6053F0E31}"/>
    <cellStyle name="20% - Akzent3" xfId="4005" xr:uid="{57DA6AFD-FFDC-4B56-8BC0-3F41B469F1AD}"/>
    <cellStyle name="20% - Akzent3 2" xfId="143" xr:uid="{C0B1383F-D68C-404E-933E-7E8B99D5F2AB}"/>
    <cellStyle name="20% - Akzent4" xfId="4006" xr:uid="{71BDF1AA-A1FF-42AE-90DE-C7034351DBF5}"/>
    <cellStyle name="20% - Akzent4 2" xfId="144" xr:uid="{B3ABECB6-DB8A-4472-AB54-E0763F481BA2}"/>
    <cellStyle name="20% - Akzent5" xfId="4007" xr:uid="{C5798F16-664F-4F9B-B592-C14AEA7BFAF2}"/>
    <cellStyle name="20% - Akzent5 2" xfId="145" xr:uid="{EA6DC779-9D16-4D4D-9801-E40CC50FFDEC}"/>
    <cellStyle name="20% - Akzent6" xfId="4008" xr:uid="{29637FF7-77F7-4E79-8B70-3E55BC3C8F71}"/>
    <cellStyle name="20% - Akzent6 2" xfId="146" xr:uid="{81120CA5-FBB9-4DB2-BBBD-FC960CF816B6}"/>
    <cellStyle name="2mitP" xfId="1458" xr:uid="{49D0BD93-0EF3-4698-9D78-2E7A022F1581}"/>
    <cellStyle name="2ohneP" xfId="1459" xr:uid="{3109E9BA-ECAF-4CCE-B4EA-F503BF7F42E8}"/>
    <cellStyle name="2x indented GHG Textfiels" xfId="185" xr:uid="{E88229D8-AC2D-4283-BE45-DBF7C7340756}"/>
    <cellStyle name="2x indented GHG Textfiels 2" xfId="419" xr:uid="{8F882C4E-92E5-44AC-8DCF-9C06AAD01AB0}"/>
    <cellStyle name="2x indented GHG Textfiels 2 2" xfId="606" xr:uid="{ACB6C0CD-0050-4718-84D7-C9747F7296EE}"/>
    <cellStyle name="2x indented GHG Textfiels 2 3" xfId="1460" xr:uid="{56B7F511-EE77-4706-9E20-B21BD8D353BC}"/>
    <cellStyle name="2x indented GHG Textfiels 3" xfId="525" xr:uid="{C10B7304-ED3D-4D44-8EBD-37A1436200F4}"/>
    <cellStyle name="2x indented GHG Textfiels 4" xfId="1447" xr:uid="{A7695F0E-1A99-4468-BC78-8A2C746057B2}"/>
    <cellStyle name="2x indented GHG Textfiels 4 2" xfId="4011" xr:uid="{EDF2081C-EECC-4674-9E2F-626CA3882B4E}"/>
    <cellStyle name="2x indented GHG Textfiels 4 3" xfId="4010" xr:uid="{DF680CE2-38FA-4E53-BF27-F26CCD49E426}"/>
    <cellStyle name="2x indented GHG Textfiels 5" xfId="4009" xr:uid="{AF249D69-8CEF-486B-81AB-ABC2CF443D7F}"/>
    <cellStyle name="2x indented GHG Textfiels_Daten" xfId="4012" xr:uid="{DE8BA627-4C35-4E95-B241-87F7AB5525BE}"/>
    <cellStyle name="3mitP" xfId="1461" xr:uid="{392F2C06-960E-44C1-8953-A0C2B964FC4F}"/>
    <cellStyle name="3ohneP" xfId="1462" xr:uid="{551975FC-8EA4-4637-BABB-0256AC4B6E22}"/>
    <cellStyle name="40 % - Akzent1 2" xfId="1430" xr:uid="{4ED9F2BB-26DC-4AEC-B4C2-82F4EB2A452D}"/>
    <cellStyle name="40 % - Akzent2 2" xfId="1431" xr:uid="{CB366D5A-5FB0-4D43-B95F-EABED562224A}"/>
    <cellStyle name="40 % - Akzent3 2" xfId="1432" xr:uid="{40CBAE1C-C01D-4240-B6F0-85A1E90F983D}"/>
    <cellStyle name="40 % - Akzent4 2" xfId="1433" xr:uid="{EADC003C-F796-40F7-A8C0-D0471BFD080C}"/>
    <cellStyle name="40 % - Akzent5 2" xfId="1434" xr:uid="{5AE3CC6E-4C73-4A29-9937-5C70913F90EA}"/>
    <cellStyle name="40 % - Akzent6 2" xfId="1435" xr:uid="{D41FD107-8222-4DEE-9E1A-B8EAFBDBFED7}"/>
    <cellStyle name="40% - Accent1" xfId="9" xr:uid="{3346382E-E6F2-4076-B1C5-E43C54AB1AE7}"/>
    <cellStyle name="40% - Accent1 2" xfId="114" xr:uid="{F4059A0F-50F7-47EA-B8CA-E7D9A7A515C7}"/>
    <cellStyle name="40% - Accent1 3" xfId="76" xr:uid="{892CEE38-A89E-478E-A034-974C1437CE5C}"/>
    <cellStyle name="40% - Accent1 4" xfId="4014" xr:uid="{8C083AD0-E2F9-4118-81D0-570A36EC1DE3}"/>
    <cellStyle name="40% - Accent1 5" xfId="4013" xr:uid="{EE23F8BE-A0F9-41B9-A363-1909827F895C}"/>
    <cellStyle name="40% - Accent1_Daten" xfId="4015" xr:uid="{6D51E84F-5BD7-4237-BC18-66838A815A33}"/>
    <cellStyle name="40% - Accent2" xfId="10" xr:uid="{0E16340C-75FA-4BB4-A114-125DCCB8F68A}"/>
    <cellStyle name="40% - Accent2 2" xfId="115" xr:uid="{7DC01334-A98C-4028-B19B-E85CE8ACCE05}"/>
    <cellStyle name="40% - Accent2 3" xfId="77" xr:uid="{0D723BF1-58C0-4BE7-89D4-3540F5037E26}"/>
    <cellStyle name="40% - Accent2 4" xfId="4017" xr:uid="{339840C7-193A-4F5E-8A6B-FF3D2DF0AF1A}"/>
    <cellStyle name="40% - Accent2 5" xfId="4016" xr:uid="{66D58D5F-1304-4CC4-8F97-8732D8B947D5}"/>
    <cellStyle name="40% - Accent2_Daten" xfId="4018" xr:uid="{9B50B77B-6554-4CD6-A6F8-8A4A2B089F07}"/>
    <cellStyle name="40% - Accent3" xfId="11" xr:uid="{09373EF7-0107-4521-86D3-8E5A932493AD}"/>
    <cellStyle name="40% - Accent3 2" xfId="116" xr:uid="{4C346025-D25C-47DE-A3E9-4428CF3B8E61}"/>
    <cellStyle name="40% - Accent3 3" xfId="78" xr:uid="{E8FC963C-854E-4CC1-BBD2-82238A9A69B3}"/>
    <cellStyle name="40% - Accent3 4" xfId="4020" xr:uid="{AF46473B-1124-4C3C-AB2A-50F4A84A8D4A}"/>
    <cellStyle name="40% - Accent3 5" xfId="4019" xr:uid="{F42D5D53-BD72-4895-9A0E-1286EFA53BF9}"/>
    <cellStyle name="40% - Accent3_Daten" xfId="4021" xr:uid="{11D9C799-1833-4A72-9A7F-06CF24C753D4}"/>
    <cellStyle name="40% - Accent4" xfId="12" xr:uid="{1D962698-ABA3-4069-8C1B-8C3540FF7F83}"/>
    <cellStyle name="40% - Accent4 2" xfId="117" xr:uid="{97A09D29-91FB-42F8-8010-B8677EE3DD9E}"/>
    <cellStyle name="40% - Accent4 3" xfId="79" xr:uid="{09EA1586-0C23-4C87-8051-878A7209C02B}"/>
    <cellStyle name="40% - Accent4 4" xfId="4023" xr:uid="{5DFFF848-D6D4-44B4-9E48-E6FD0641A9B7}"/>
    <cellStyle name="40% - Accent4 5" xfId="4022" xr:uid="{9B75EF0F-09C8-4831-9886-BBC62385F2AF}"/>
    <cellStyle name="40% - Accent4_Daten" xfId="4024" xr:uid="{F8CA2D2F-1F62-430D-9AD1-F055477D09DB}"/>
    <cellStyle name="40% - Accent5" xfId="13" xr:uid="{F6E57A61-69B1-4190-B0E5-CDC4F33C9907}"/>
    <cellStyle name="40% - Accent5 2" xfId="118" xr:uid="{D7AE717B-87DD-43CF-8B5D-27131307DD8F}"/>
    <cellStyle name="40% - Accent5 3" xfId="80" xr:uid="{D5BFD9B7-DEF8-4C78-941C-AE482393C062}"/>
    <cellStyle name="40% - Accent5 4" xfId="4026" xr:uid="{10B3ECB9-D991-4C7B-967C-C04421E45104}"/>
    <cellStyle name="40% - Accent5 5" xfId="4025" xr:uid="{53D1BE08-A9EF-4A51-9688-2F0ACF928AC1}"/>
    <cellStyle name="40% - Accent5_Daten" xfId="4027" xr:uid="{4F34F066-FAF0-4359-841C-8BF298E991F9}"/>
    <cellStyle name="40% - Accent6" xfId="14" xr:uid="{4043FDA9-A4AB-498C-982E-65D7358EAE36}"/>
    <cellStyle name="40% - Accent6 2" xfId="119" xr:uid="{B68D9644-79C0-4D5C-B9A8-C3DA357CB1B4}"/>
    <cellStyle name="40% - Accent6 3" xfId="81" xr:uid="{4D124806-9D8A-41A9-B0E5-0D43DA9BE330}"/>
    <cellStyle name="40% - Accent6 4" xfId="4029" xr:uid="{016AC890-DBB3-4349-8559-D15A4E1E9CDC}"/>
    <cellStyle name="40% - Accent6 5" xfId="4028" xr:uid="{D1A48A58-E423-4BEE-81F6-744C98550F1A}"/>
    <cellStyle name="40% - Accent6_Daten" xfId="4030" xr:uid="{9C37E074-1DCC-4CD5-8D41-9AE86C4F73C1}"/>
    <cellStyle name="40% - Akzent1" xfId="4031" xr:uid="{E992A50F-7D80-4524-9976-89F8E9121446}"/>
    <cellStyle name="40% - Akzent1 2" xfId="147" xr:uid="{8145FC99-1340-48EF-8442-23AD54BA7E46}"/>
    <cellStyle name="40% - Akzent2" xfId="4032" xr:uid="{E6EADE4F-47A3-4DA2-81F9-E316E6831782}"/>
    <cellStyle name="40% - Akzent2 2" xfId="148" xr:uid="{E10A9FAC-7F17-4AAA-B039-FEB2E23E82B9}"/>
    <cellStyle name="40% - Akzent3" xfId="4033" xr:uid="{32E17B0B-B022-4014-A8A0-7532F7AE5D3A}"/>
    <cellStyle name="40% - Akzent3 2" xfId="149" xr:uid="{04DE8F09-02F5-4297-AD45-E70D1A790848}"/>
    <cellStyle name="40% - Akzent4" xfId="4034" xr:uid="{9DBF2993-09E8-4B2A-8AAF-9B5A9E0F051A}"/>
    <cellStyle name="40% - Akzent4 2" xfId="150" xr:uid="{2D546B0C-33C2-4D57-9A09-9B473151860C}"/>
    <cellStyle name="40% - Akzent5" xfId="4035" xr:uid="{6E760303-BE17-4194-B383-E780DD276D8E}"/>
    <cellStyle name="40% - Akzent5 2" xfId="151" xr:uid="{03073F8F-C97B-4691-8F13-2543AC785544}"/>
    <cellStyle name="40% - Akzent6" xfId="4036" xr:uid="{511018CE-7427-4B0D-B1FC-A4CA77E49E93}"/>
    <cellStyle name="40% - Akzent6 2" xfId="152" xr:uid="{C849073C-F8B7-4170-9475-BC24EEB949FA}"/>
    <cellStyle name="4mitP" xfId="1464" xr:uid="{06229239-489A-43F8-A62F-DA5AFB4AB98E}"/>
    <cellStyle name="4ohneP" xfId="1465" xr:uid="{6FABB0BD-B9A4-4FF5-8C5F-AEE1B327D0ED}"/>
    <cellStyle name="5x indented GHG Textfiels" xfId="186" xr:uid="{904CBE53-31F2-45EE-89C2-062D9F1343C1}"/>
    <cellStyle name="5x indented GHG Textfiels 2" xfId="4038" xr:uid="{B4A90013-E27B-4A2D-B3B7-A25E15A229F2}"/>
    <cellStyle name="5x indented GHG Textfiels 3" xfId="4037" xr:uid="{2891152C-F62E-455E-9E4E-17B06BD34EE9}"/>
    <cellStyle name="5x indented GHG Textfiels_Daten" xfId="4039" xr:uid="{00206F0A-D3E8-48FD-99BE-B93E43F39FD8}"/>
    <cellStyle name="60 % - Akzent1 2" xfId="1436" xr:uid="{C43259E2-ECC7-4632-ADB4-88F8F67CF76E}"/>
    <cellStyle name="60 % - Akzent2 2" xfId="274" xr:uid="{E87DED36-DBEA-4113-B388-AF5851856EAE}"/>
    <cellStyle name="60 % - Akzent2 2 2" xfId="4041" xr:uid="{5774B588-892E-4135-8A4B-A11A51C1B385}"/>
    <cellStyle name="60 % - Akzent2 2 3" xfId="4040" xr:uid="{F048AF08-CFDB-4F2E-8676-F5A11A81056E}"/>
    <cellStyle name="60 % - Akzent2 3" xfId="1437" xr:uid="{8B4B8149-BE16-4A1E-819B-362C2D5D54CD}"/>
    <cellStyle name="60 % - Akzent3 2" xfId="1438" xr:uid="{64E72F6F-8180-4F32-937D-BFB0BB5ECE67}"/>
    <cellStyle name="60 % - Akzent4 2" xfId="1439" xr:uid="{7CA9B80C-1C25-4113-8B82-85272F81D7B3}"/>
    <cellStyle name="60 % - Akzent5 2" xfId="1440" xr:uid="{DA94B3C7-00A8-40AF-B923-6C2E0703112F}"/>
    <cellStyle name="60 % - Akzent6 2" xfId="1441" xr:uid="{533A1D1C-4C2D-4AED-A444-C5FE202C008C}"/>
    <cellStyle name="60% - Accent1" xfId="15" xr:uid="{B193341B-6F76-423C-8777-ED76A89C9DB6}"/>
    <cellStyle name="60% - Accent1 2" xfId="4043" xr:uid="{32C67043-DCCD-4314-B9EC-71254AA4AF97}"/>
    <cellStyle name="60% - Accent1 3" xfId="4042" xr:uid="{CDFF7053-A372-47FE-976C-E19D31D76CF1}"/>
    <cellStyle name="60% - Accent1_Daten" xfId="4044" xr:uid="{AB8616E5-BC4B-448C-88B2-E59DD223211C}"/>
    <cellStyle name="60% - Accent2" xfId="16" xr:uid="{0AC3C4C4-6A36-4695-BD48-D058375D3F39}"/>
    <cellStyle name="60% - Accent2 2" xfId="4046" xr:uid="{2FCBD18F-7707-4170-B51F-42B1EDF82E9D}"/>
    <cellStyle name="60% - Accent2 3" xfId="4045" xr:uid="{1F52C22C-D900-4824-8008-A6325DB2F3DC}"/>
    <cellStyle name="60% - Accent2_Daten" xfId="4047" xr:uid="{93524B72-5066-42C2-BD37-57F28C04B9F8}"/>
    <cellStyle name="60% - Accent3" xfId="17" xr:uid="{FF9DC0E6-4C88-4CEB-849E-0DFD87D5F4EE}"/>
    <cellStyle name="60% - Accent3 2" xfId="4049" xr:uid="{F1EA8D32-F254-438F-B3CB-4C8338455688}"/>
    <cellStyle name="60% - Accent3 3" xfId="4048" xr:uid="{6509837E-2849-48C7-A870-B868C155A101}"/>
    <cellStyle name="60% - Accent3_Daten" xfId="4050" xr:uid="{45FC4320-DE3E-4736-BF2B-9B33D3376EBD}"/>
    <cellStyle name="60% - Accent4" xfId="18" xr:uid="{EF6FC8EC-397B-451F-85EF-432CACD6DD81}"/>
    <cellStyle name="60% - Accent4 2" xfId="4052" xr:uid="{D82E3566-4BB2-4B08-843F-8E011338568C}"/>
    <cellStyle name="60% - Accent4 3" xfId="4051" xr:uid="{75345465-2DD7-4A90-8251-C3EA0288DCCA}"/>
    <cellStyle name="60% - Accent4_Daten" xfId="4053" xr:uid="{1A252621-42E5-40E6-B2A5-ACEE0FCB9747}"/>
    <cellStyle name="60% - Accent5" xfId="19" xr:uid="{00A0B9FF-B175-4C82-A229-379F59802A04}"/>
    <cellStyle name="60% - Accent5 2" xfId="4055" xr:uid="{DC9BE330-44CA-49BB-9AF9-E3F04ED77EB5}"/>
    <cellStyle name="60% - Accent5 3" xfId="4054" xr:uid="{75904879-F9BD-4E89-9EB6-1523EA19ECE2}"/>
    <cellStyle name="60% - Accent5_Daten" xfId="4056" xr:uid="{86C7F299-56A6-41F8-B6A7-3BB093912C3A}"/>
    <cellStyle name="60% - Accent6" xfId="20" xr:uid="{45F54117-5ED5-4912-B9BF-D5D5D8F220C2}"/>
    <cellStyle name="60% - Accent6 2" xfId="4058" xr:uid="{E4453BE6-05EF-401C-97A9-4D1B8B78D657}"/>
    <cellStyle name="60% - Accent6 3" xfId="4057" xr:uid="{00D1D531-5257-4522-8283-F4BEB3FB6352}"/>
    <cellStyle name="60% - Accent6_Daten" xfId="4059" xr:uid="{80B4A869-8111-4411-BCEA-64259AC610BD}"/>
    <cellStyle name="60% - Akzent1" xfId="4060" xr:uid="{77932A20-50ED-4C20-A7C1-B147165544BE}"/>
    <cellStyle name="60% - Akzent1 2" xfId="153" xr:uid="{1B65EC97-5F90-4B9A-B329-0BDD070DCDFB}"/>
    <cellStyle name="60% - Akzent2" xfId="4061" xr:uid="{BE501BCA-9163-4110-87DE-953D3731F3B4}"/>
    <cellStyle name="60% - Akzent2 2" xfId="154" xr:uid="{75D7D6D0-CE77-441B-BC32-EF76835AAFCA}"/>
    <cellStyle name="60% - Akzent3" xfId="4062" xr:uid="{56135F6F-F0C0-474A-9276-3BF412E63366}"/>
    <cellStyle name="60% - Akzent3 2" xfId="155" xr:uid="{52E2FD86-2EFE-43CE-A305-7013403929C8}"/>
    <cellStyle name="60% - Akzent4" xfId="4063" xr:uid="{E7B1F0C2-F826-4842-BD17-D61F036367D8}"/>
    <cellStyle name="60% - Akzent4 2" xfId="156" xr:uid="{9FA6E1D8-8498-4AAF-94DA-E045C307B2AC}"/>
    <cellStyle name="60% - Akzent5" xfId="4064" xr:uid="{01BCABF8-DE7B-4EE0-AAA4-A035A30B488F}"/>
    <cellStyle name="60% - Akzent5 2" xfId="157" xr:uid="{7C010189-50DD-4A30-9254-D883EC5B912D}"/>
    <cellStyle name="60% - Akzent6" xfId="4065" xr:uid="{40AF960E-2B09-41AD-A52A-1FEE149341B0}"/>
    <cellStyle name="60% - Akzent6 2" xfId="158" xr:uid="{838DB291-9486-437E-A1E5-4A8D997885D1}"/>
    <cellStyle name="6mitP" xfId="1469" xr:uid="{0F26DC17-04F8-4274-A4B9-DE4BF1C293C9}"/>
    <cellStyle name="6ohneP" xfId="1470" xr:uid="{88A72B53-F2A3-421C-AFCB-C1B596776D0E}"/>
    <cellStyle name="7mitP" xfId="1471" xr:uid="{51E26408-C13D-4318-BCE0-7299920E6125}"/>
    <cellStyle name="9mitP" xfId="1472" xr:uid="{077A82BB-B1AE-4192-82EC-55FD2D099B97}"/>
    <cellStyle name="9ohneP" xfId="1473" xr:uid="{AAD7F0A6-0732-46B2-8231-68ACDD1B2E8B}"/>
    <cellStyle name="A4 Auto Format" xfId="21" xr:uid="{B1BC1035-FB40-4FD2-AC17-9D33A9FE51E4}"/>
    <cellStyle name="A4 Auto Format 2" xfId="22" xr:uid="{719F74C1-3FB0-4413-B108-DDB7899F1F86}"/>
    <cellStyle name="A4 Auto Format 3" xfId="104" xr:uid="{DE222677-6A67-4ED7-B42E-24615CB5A502}"/>
    <cellStyle name="A4 Auto Format 3 2" xfId="194" xr:uid="{6C211EB7-A802-4DEB-9111-AF69D86E1BC9}"/>
    <cellStyle name="A4 Gg" xfId="1474" xr:uid="{53919F03-910B-466B-AAD3-4CC8917C2646}"/>
    <cellStyle name="A4 kg" xfId="1475" xr:uid="{3F44CFA8-B02B-4956-A15D-6854AAD38868}"/>
    <cellStyle name="A4 kt" xfId="1476" xr:uid="{53E0983C-643C-49C7-BF64-6985C318F8E6}"/>
    <cellStyle name="A4 No Format" xfId="23" xr:uid="{62EFFE05-1D85-44C6-81E3-CB1B5F09540C}"/>
    <cellStyle name="A4 No Format 2" xfId="105" xr:uid="{E5AE50C1-F04E-4E0B-9B8D-2F452B7337F6}"/>
    <cellStyle name="A4 No Format 2 2" xfId="195" xr:uid="{21E543AC-9BBA-49BB-8E92-7DCBBB55920C}"/>
    <cellStyle name="A4 Normal" xfId="24" xr:uid="{AE66D250-A087-4F23-99CA-A5A18A2397EA}"/>
    <cellStyle name="A4 Normal 2" xfId="25" xr:uid="{3342C283-233D-4FFE-835F-42FC3A6A996E}"/>
    <cellStyle name="A4 Normal 3" xfId="106" xr:uid="{8C73AB69-AD84-4B5E-90F4-889998F3CF0C}"/>
    <cellStyle name="A4 Normal 3 2" xfId="196" xr:uid="{9FD68941-9829-4F5D-9F71-A604F69B981E}"/>
    <cellStyle name="A4 Stck" xfId="1478" xr:uid="{350341BA-81D2-4BE0-BE5B-6FE40194A859}"/>
    <cellStyle name="A4 Stk" xfId="1479" xr:uid="{4FBE3FB4-7F9F-4355-A2C1-B46E8EBB0708}"/>
    <cellStyle name="A4 T.Stk" xfId="1480" xr:uid="{EE56F9B8-BF7B-42E1-B9F2-7AB625956F42}"/>
    <cellStyle name="A4 TJ" xfId="1481" xr:uid="{9F5AE875-1489-4FC2-BA9B-55EAB44D9F62}"/>
    <cellStyle name="A4 TStk" xfId="1482" xr:uid="{EFA51162-3DB1-4FB4-A84A-5E91703A97FC}"/>
    <cellStyle name="A4 Year" xfId="1483" xr:uid="{E526F1E2-95E3-41B1-AE40-59E9A14971E1}"/>
    <cellStyle name="Accent1" xfId="26" xr:uid="{020C016B-2CD4-421C-ADC0-A1A3AA6ADCAE}"/>
    <cellStyle name="Accent1 2" xfId="4067" xr:uid="{9A12C41B-C51A-4F5F-9DC5-37F53A190DD2}"/>
    <cellStyle name="Accent1 3" xfId="4066" xr:uid="{8B1B078A-AECC-432E-9BED-172A0E8EFDF8}"/>
    <cellStyle name="Accent1_Daten" xfId="4068" xr:uid="{7147EBB3-2BC3-4547-95D6-1ADDB8D8E11D}"/>
    <cellStyle name="Accent2" xfId="27" xr:uid="{9178EDC2-9F8D-49A4-98F9-06DAC2581BED}"/>
    <cellStyle name="Accent2 2" xfId="4070" xr:uid="{DA7B2832-49D0-465D-9292-A6D2831F5801}"/>
    <cellStyle name="Accent2 3" xfId="4069" xr:uid="{E8B5DFAF-F969-4541-B1B9-D8CFD3CB3A30}"/>
    <cellStyle name="Accent2_Daten" xfId="4071" xr:uid="{B626D563-74DE-4F58-B28E-E5F8E854D194}"/>
    <cellStyle name="Accent3" xfId="28" xr:uid="{610F664C-DB01-412C-8537-F76E436C729E}"/>
    <cellStyle name="Accent3 2" xfId="4073" xr:uid="{52AC91D3-DD8F-4BE4-98C1-F4C521FB4479}"/>
    <cellStyle name="Accent3 3" xfId="4072" xr:uid="{8CC5CF66-F68D-467C-A213-32220651E007}"/>
    <cellStyle name="Accent3_Daten" xfId="4074" xr:uid="{03BDA0BC-D705-4DD5-858C-7C0992645319}"/>
    <cellStyle name="Accent4" xfId="29" xr:uid="{998A1D64-B599-4CEE-BFAF-CC39B4CA5D82}"/>
    <cellStyle name="Accent4 2" xfId="4076" xr:uid="{1CD3212F-926D-4A01-A0AC-2A6DEAD23C8F}"/>
    <cellStyle name="Accent4 3" xfId="4075" xr:uid="{400ED0AC-F38B-465C-A26C-02C116AFED40}"/>
    <cellStyle name="Accent4_Daten" xfId="4077" xr:uid="{1094C80C-97AC-4843-ABC3-23F3DF5B5C09}"/>
    <cellStyle name="Accent5" xfId="30" xr:uid="{4F3C19BD-3F22-46D2-8BE1-D39222A00993}"/>
    <cellStyle name="Accent5 2" xfId="4079" xr:uid="{13F68617-84E0-4298-A032-A86793618652}"/>
    <cellStyle name="Accent5 3" xfId="4078" xr:uid="{010C4669-A44B-4A33-B32F-A93754C594A2}"/>
    <cellStyle name="Accent5_Daten" xfId="4080" xr:uid="{FC37DCD6-6742-4D22-99B4-211997172DC6}"/>
    <cellStyle name="Accent6" xfId="31" xr:uid="{068C6E59-2C49-498E-A805-D2ACB9643FCB}"/>
    <cellStyle name="Accent6 2" xfId="4082" xr:uid="{7EAC305C-983E-4425-8F2C-DCA4F82C6BE0}"/>
    <cellStyle name="Accent6 3" xfId="4081" xr:uid="{F09C367C-B02F-4AC9-88D3-747EFF7AEBC6}"/>
    <cellStyle name="Accent6_Daten" xfId="4083" xr:uid="{2A4D3557-11E6-4332-A9BF-E1A37EF8B5EA}"/>
    <cellStyle name="AggOrange_CRFReport-template" xfId="1484" xr:uid="{C6E95D40-0AD7-4AF4-BBEB-0F3142A2BD04}"/>
    <cellStyle name="AggOrange9_CRFReport-template" xfId="1485" xr:uid="{4D1F5B6A-ABBF-42E2-8019-5523FEAE3C3F}"/>
    <cellStyle name="Akzent1 2" xfId="159" xr:uid="{6262AE95-320E-4BAB-AAD5-EEC4423717F9}"/>
    <cellStyle name="Akzent1 2 2" xfId="4085" xr:uid="{CBFB862D-77C2-47A5-AE67-AAA6019538D6}"/>
    <cellStyle name="Akzent1 2 3" xfId="4084" xr:uid="{C1D107F6-BE88-4361-9683-533A1038168B}"/>
    <cellStyle name="Akzent1 2_Daten" xfId="4086" xr:uid="{8D23B21D-BDA2-4407-9ADA-80BD12292CB0}"/>
    <cellStyle name="Akzent2 2" xfId="160" xr:uid="{5DDFB2B8-ADD3-44C0-B79F-A1C4A6F6707D}"/>
    <cellStyle name="Akzent2 2 2" xfId="4088" xr:uid="{79482E10-378C-4803-84EE-3206803C1772}"/>
    <cellStyle name="Akzent2 2 3" xfId="4087" xr:uid="{864D5B03-3C25-4C08-AD48-04510E8A4BC0}"/>
    <cellStyle name="Akzent2 2_Daten" xfId="4089" xr:uid="{0BFDA373-494B-4855-9C15-FA9A1EF1B37A}"/>
    <cellStyle name="Akzent3 2" xfId="161" xr:uid="{929BB403-CDC9-419F-8E95-29BF4DE165BD}"/>
    <cellStyle name="Akzent3 2 2" xfId="4091" xr:uid="{49DAD55F-4ABB-4D89-B09E-1983822E29F7}"/>
    <cellStyle name="Akzent3 2 3" xfId="4090" xr:uid="{8E0A9C94-8ED2-4686-864C-4B671DBDC901}"/>
    <cellStyle name="Akzent3 2_Daten" xfId="4092" xr:uid="{4DEA970B-50AD-4205-87D0-44A2636F43C5}"/>
    <cellStyle name="Akzent4 2" xfId="162" xr:uid="{31DF9FD3-9F88-4ADF-AB4A-DDE909AF2534}"/>
    <cellStyle name="Akzent4 2 2" xfId="4094" xr:uid="{5FC074E3-AF5A-4B56-933D-463BFB896D84}"/>
    <cellStyle name="Akzent4 2 3" xfId="4093" xr:uid="{3AEF53E0-1B6A-4862-AFC7-2E3305CECD7E}"/>
    <cellStyle name="Akzent4 2_Daten" xfId="4095" xr:uid="{FAAE40BE-1DDF-40D7-BEC4-AB3CF3228779}"/>
    <cellStyle name="Akzent5 2" xfId="163" xr:uid="{6CC1D96C-5BD2-4940-82B0-75EBB421B653}"/>
    <cellStyle name="Akzent5 2 2" xfId="4097" xr:uid="{B2753F6A-8831-4278-A33B-B2D53A221254}"/>
    <cellStyle name="Akzent5 2 3" xfId="4096" xr:uid="{B430AAF8-CC3D-481D-B2C1-4D73332FF28B}"/>
    <cellStyle name="Akzent5 2_Daten" xfId="4098" xr:uid="{B824C77D-C945-44A7-89E2-B4F9142E6059}"/>
    <cellStyle name="Akzent6 2" xfId="164" xr:uid="{862497B1-4EED-43F2-902E-D37213A6DABC}"/>
    <cellStyle name="Akzent6 2 2" xfId="4100" xr:uid="{56862C99-BE40-48DE-A426-F850EBCF505A}"/>
    <cellStyle name="Akzent6 2 3" xfId="4099" xr:uid="{E9C1F9C2-6B1E-4291-BE53-7E17B1D1EADB}"/>
    <cellStyle name="Akzent6 2_Daten" xfId="4101" xr:uid="{CC1ED00E-F4DD-4753-A93C-A7E74B1EB1E1}"/>
    <cellStyle name="Ausgabe 2" xfId="165" xr:uid="{2C121DE9-B390-47C5-A160-E8485490CB93}"/>
    <cellStyle name="Ausgabe 2 2" xfId="412" xr:uid="{CD6A4C05-98A8-4A97-8F15-BDC7548B524A}"/>
    <cellStyle name="Ausgabe 2 2 2" xfId="599" xr:uid="{A86FA129-55B6-4E50-B83A-01D6C91EC331}"/>
    <cellStyle name="Ausgabe 2 2 2 2" xfId="1836" xr:uid="{C0DEE21F-8BC3-4609-ADB8-66B7DA6A7EA0}"/>
    <cellStyle name="Ausgabe 2 2 3" xfId="803" xr:uid="{7DAD4081-5970-4AB2-8DFD-182BA6C7120E}"/>
    <cellStyle name="Ausgabe 2 2 3 2" xfId="1991" xr:uid="{B6175686-E8C5-48CB-BC59-A5F331993CFA}"/>
    <cellStyle name="Ausgabe 2 2 4" xfId="804" xr:uid="{A2DD44A9-3FD9-4AD8-ADC2-BC6F4AACC06A}"/>
    <cellStyle name="Ausgabe 2 2 4 2" xfId="1992" xr:uid="{CF2C1E08-06F1-474F-9BD6-8A4AA622D7AB}"/>
    <cellStyle name="Ausgabe 2 2 5" xfId="805" xr:uid="{55A49448-9BC0-4F69-A408-1C7F6742A965}"/>
    <cellStyle name="Ausgabe 2 2 5 2" xfId="1993" xr:uid="{C68B7951-8E90-4403-A7CE-992488249BFC}"/>
    <cellStyle name="Ausgabe 2 2 6" xfId="788" xr:uid="{0CCE88AB-E046-4922-AAE3-81B88694D322}"/>
    <cellStyle name="Ausgabe 2 3" xfId="469" xr:uid="{835ADB3F-7F64-4EC3-86E1-15BACF1EB920}"/>
    <cellStyle name="Ausgabe 2 3 2" xfId="653" xr:uid="{AEE45725-FB5D-46F9-8F04-191341E00FEE}"/>
    <cellStyle name="Ausgabe 2 3 2 2" xfId="1889" xr:uid="{63AF13AA-C11D-4C4E-9CFE-230B287653B6}"/>
    <cellStyle name="Ausgabe 2 3 3" xfId="806" xr:uid="{AAD2AD9E-8B67-4BE4-A2F7-FC86035F6EA8}"/>
    <cellStyle name="Ausgabe 2 3 3 2" xfId="1994" xr:uid="{14338E7E-FED0-47C7-B02D-8C4085C6E828}"/>
    <cellStyle name="Ausgabe 2 3 4" xfId="807" xr:uid="{7BA7C78E-696A-4B84-AF98-09950DD5E2FB}"/>
    <cellStyle name="Ausgabe 2 3 4 2" xfId="1995" xr:uid="{51517023-2017-42A9-B39C-B9FE529227BD}"/>
    <cellStyle name="Ausgabe 2 3 5" xfId="808" xr:uid="{5B887F29-66A0-45E3-9977-9E4C9EA27F23}"/>
    <cellStyle name="Ausgabe 2 3 5 2" xfId="1996" xr:uid="{D5986096-410E-43F0-868D-2DD797DF02EB}"/>
    <cellStyle name="Ausgabe 2 3 6" xfId="1719" xr:uid="{CBBC06AF-8407-4E8A-874A-09B345FECAED}"/>
    <cellStyle name="Ausgabe 2 4" xfId="234" xr:uid="{171CD3A4-5362-4A5D-9743-7BDCF621F71B}"/>
    <cellStyle name="Ausgabe 2 4 2" xfId="809" xr:uid="{BDEA27FE-81A5-4E83-867F-8E0281B229E3}"/>
    <cellStyle name="Ausgabe 2 4 2 2" xfId="1997" xr:uid="{6474E29C-0DDF-4372-BDCF-4E850127778A}"/>
    <cellStyle name="Ausgabe 2 4 3" xfId="1577" xr:uid="{4BADB16A-3086-4DF6-B187-8E9FBB800873}"/>
    <cellStyle name="Ausgabe 2 5" xfId="810" xr:uid="{308A4DCD-87A3-49F7-88DC-D4DB7EF97A08}"/>
    <cellStyle name="Ausgabe 2 5 2" xfId="1998" xr:uid="{6F065F44-F063-43AC-A4ED-338A3842BB0E}"/>
    <cellStyle name="Ausgabe 2 6" xfId="811" xr:uid="{6A9964F4-0DB4-45C5-B55E-E7C628C6A063}"/>
    <cellStyle name="Ausgabe 2 6 2" xfId="1999" xr:uid="{75EE619D-063E-4AFA-B66C-B854D7E5AAA1}"/>
    <cellStyle name="Ausgabe 2 7" xfId="812" xr:uid="{91F3A8C7-4980-405F-AE2B-EFC430336956}"/>
    <cellStyle name="Ausgabe 2 7 2" xfId="2000" xr:uid="{1F55DB32-9D59-4718-98AC-F97AADEDC627}"/>
    <cellStyle name="Ausgabe 2 8" xfId="4103" xr:uid="{F6CBFF55-CE87-4956-B6F4-6BC745E4ECCC}"/>
    <cellStyle name="Ausgabe 2 9" xfId="4102" xr:uid="{2D53079E-3294-4187-B29E-B0167262E833}"/>
    <cellStyle name="Ausgabe 2_Daten" xfId="4104" xr:uid="{67873429-9062-4FED-A21A-7E8359936C9E}"/>
    <cellStyle name="Ausgabe 3" xfId="382" xr:uid="{34BD9BAD-F996-4D32-B7E9-7282E1747D9E}"/>
    <cellStyle name="Ausgabe 3 2" xfId="570" xr:uid="{C79780AE-AB41-4514-949D-AE72FBEDED2B}"/>
    <cellStyle name="Ausgabe 3 2 2" xfId="1807" xr:uid="{F31087B8-5145-4A66-97EB-273CC09029CD}"/>
    <cellStyle name="Ausgabe 3 3" xfId="813" xr:uid="{7EDBBD27-5F17-4948-B6E8-DC4E392E73E6}"/>
    <cellStyle name="Ausgabe 3 3 2" xfId="2001" xr:uid="{D9FE9A7F-B389-43BF-B670-7B8847FAED15}"/>
    <cellStyle name="Ausgabe 3 4" xfId="814" xr:uid="{6EBCC73F-D0FC-4E90-93B7-FDEC507140FC}"/>
    <cellStyle name="Ausgabe 3 4 2" xfId="2002" xr:uid="{46FB3DE8-6C84-41DF-BE95-AB2319E1586D}"/>
    <cellStyle name="Ausgabe 3 5" xfId="815" xr:uid="{EE4A8BA1-60AC-4CB2-8BC2-80C9330CC163}"/>
    <cellStyle name="Ausgabe 3 5 2" xfId="2003" xr:uid="{44CAFCF8-068F-4EB1-B047-C9C38D735FFD}"/>
    <cellStyle name="Ausgabe 3 6" xfId="762" xr:uid="{06AA9AF9-1B2F-437C-8E41-3DC23C0CDCDF}"/>
    <cellStyle name="Ausgabe 4" xfId="439" xr:uid="{6503D13A-DC09-40D3-9652-E81FB59EEA65}"/>
    <cellStyle name="Ausgabe 4 2" xfId="624" xr:uid="{4346FF5F-E011-42D7-8E0F-C04F6274DD5F}"/>
    <cellStyle name="Ausgabe 4 2 2" xfId="1860" xr:uid="{C681AF54-8378-4E03-9AA2-BB04A91EDBA2}"/>
    <cellStyle name="Ausgabe 4 3" xfId="816" xr:uid="{2774EF18-A0E8-4D4E-B2FE-F44572687066}"/>
    <cellStyle name="Ausgabe 4 3 2" xfId="2004" xr:uid="{18A23427-D8F8-4379-A202-86649FD51ECC}"/>
    <cellStyle name="Ausgabe 4 4" xfId="817" xr:uid="{C56F5334-07FF-46BA-AE6F-8DC12715C22E}"/>
    <cellStyle name="Ausgabe 4 4 2" xfId="2005" xr:uid="{3DCB3E0E-7D7D-4657-A56B-7C4E05783D68}"/>
    <cellStyle name="Ausgabe 4 5" xfId="818" xr:uid="{A3BB37E9-8BF2-49C5-947C-32941460576C}"/>
    <cellStyle name="Ausgabe 4 5 2" xfId="2006" xr:uid="{0D32EA0A-223D-414F-8573-EF5DE0A45CAC}"/>
    <cellStyle name="Ausgabe 4 6" xfId="1690" xr:uid="{42C78C8F-10BE-4A7C-A6A8-297DDF56A8F5}"/>
    <cellStyle name="Bad" xfId="32" xr:uid="{0117C914-D39E-47EB-A999-62979EFBD5A4}"/>
    <cellStyle name="Bad 2" xfId="4106" xr:uid="{C335BD35-81A6-4A23-856C-E40E002396C9}"/>
    <cellStyle name="Bad 3" xfId="4105" xr:uid="{0E2DF41B-6319-491B-B7D0-2E2E15D75D0C}"/>
    <cellStyle name="Bad_Daten" xfId="4107" xr:uid="{D3BC430D-0BFB-4CE6-A380-D24A922D5AD3}"/>
    <cellStyle name="Berechnung 2" xfId="166" xr:uid="{A608943A-126D-40FD-84B5-448A635E7171}"/>
    <cellStyle name="Berechnung 2 2" xfId="413" xr:uid="{23F849E1-AF11-4422-9C4B-F7B785DC72F9}"/>
    <cellStyle name="Berechnung 2 2 2" xfId="600" xr:uid="{5135FDB8-4788-4B76-A3A0-3E4E445823BE}"/>
    <cellStyle name="Berechnung 2 2 2 2" xfId="1837" xr:uid="{6539A1C9-4ED7-470F-9927-38E737C0F666}"/>
    <cellStyle name="Berechnung 2 2 3" xfId="819" xr:uid="{AB558C2C-C1CB-44FB-855B-E07D037CB8D8}"/>
    <cellStyle name="Berechnung 2 2 3 2" xfId="2007" xr:uid="{5BB2CF8D-B4F8-40B7-91E6-6125F7C98529}"/>
    <cellStyle name="Berechnung 2 2 4" xfId="820" xr:uid="{6939D740-994A-49BD-AFAF-6DF5908BA905}"/>
    <cellStyle name="Berechnung 2 2 4 2" xfId="2008" xr:uid="{DCAA9A85-E3B7-40FF-99DE-867F4FD7B472}"/>
    <cellStyle name="Berechnung 2 2 5" xfId="821" xr:uid="{387B91D4-32E9-4F84-8058-4D460F8FD9F5}"/>
    <cellStyle name="Berechnung 2 2 5 2" xfId="2009" xr:uid="{DB93FF3D-DB0A-4555-899C-588E4341C30E}"/>
    <cellStyle name="Berechnung 2 2 6" xfId="789" xr:uid="{5803DCA3-90C8-4151-AFEB-AE0B30030953}"/>
    <cellStyle name="Berechnung 2 3" xfId="470" xr:uid="{28482685-389A-417C-BD1F-C2971BF03C60}"/>
    <cellStyle name="Berechnung 2 3 2" xfId="654" xr:uid="{5441853B-99B1-48AD-B479-FCB83515E36C}"/>
    <cellStyle name="Berechnung 2 3 2 2" xfId="1890" xr:uid="{1BC4AE03-2733-4C25-89F3-7938D2A90A08}"/>
    <cellStyle name="Berechnung 2 3 3" xfId="822" xr:uid="{BCDDA6D7-9AD0-4BB9-ADE1-9D6A0A17903F}"/>
    <cellStyle name="Berechnung 2 3 3 2" xfId="2010" xr:uid="{1234EC70-B6CF-4FDC-86BB-63467B5EC3B2}"/>
    <cellStyle name="Berechnung 2 3 4" xfId="823" xr:uid="{8FF7AA7F-B27F-4846-B122-43CF55BE4A2D}"/>
    <cellStyle name="Berechnung 2 3 4 2" xfId="2011" xr:uid="{46E46C41-E039-45F2-A124-A35E23AED931}"/>
    <cellStyle name="Berechnung 2 3 5" xfId="824" xr:uid="{D0CF394D-8B48-4CA5-84CD-03517EC11EA2}"/>
    <cellStyle name="Berechnung 2 3 5 2" xfId="2012" xr:uid="{CDE0D334-0569-44EB-B60D-BF8D97F9C0EF}"/>
    <cellStyle name="Berechnung 2 3 6" xfId="1720" xr:uid="{A5214BC0-19EC-4F6B-B631-12FC76716CC1}"/>
    <cellStyle name="Berechnung 2 4" xfId="228" xr:uid="{10E490D1-1C14-4461-88E6-9D38A3D2F026}"/>
    <cellStyle name="Berechnung 2 4 2" xfId="825" xr:uid="{59B7B299-C973-4D79-82D9-CC012CEDF537}"/>
    <cellStyle name="Berechnung 2 4 2 2" xfId="2013" xr:uid="{B0FD64E7-0AE0-4A26-824C-B819D6E001A2}"/>
    <cellStyle name="Berechnung 2 4 3" xfId="1571" xr:uid="{C981A002-8556-4770-9850-C2796BC30F19}"/>
    <cellStyle name="Berechnung 2 5" xfId="826" xr:uid="{6C7285C0-D7EA-45E2-8CAD-822D9698DD52}"/>
    <cellStyle name="Berechnung 2 5 2" xfId="2014" xr:uid="{49D0E818-CDF1-47F1-A8B4-417740753BAA}"/>
    <cellStyle name="Berechnung 2 6" xfId="827" xr:uid="{4BA38D17-C5A4-4B02-A8B3-EB83FD0ADBDA}"/>
    <cellStyle name="Berechnung 2 6 2" xfId="2015" xr:uid="{8F1C527E-9F5A-4C67-8858-84C6D8C2831D}"/>
    <cellStyle name="Berechnung 2 7" xfId="828" xr:uid="{8A2A6B1A-3EE8-4047-B01E-8CD4F51C655C}"/>
    <cellStyle name="Berechnung 2 7 2" xfId="2016" xr:uid="{EF47CF4F-FAD8-4576-9419-0B2CD5975696}"/>
    <cellStyle name="Berechnung 2 8" xfId="4109" xr:uid="{C170C4C5-77E7-457D-8960-CD2B7E4D5F1A}"/>
    <cellStyle name="Berechnung 2 9" xfId="4108" xr:uid="{28699128-56B3-43DE-ADDC-FC8FBE293F48}"/>
    <cellStyle name="Berechnung 2_Daten" xfId="4110" xr:uid="{0C3C237D-B4B2-43DA-9303-194EBF342882}"/>
    <cellStyle name="Berechnung 3" xfId="385" xr:uid="{F9B268F6-E70A-40B4-85F6-ADEDE8C4EC5C}"/>
    <cellStyle name="Berechnung 3 2" xfId="573" xr:uid="{49DDDD17-13C0-43EC-B0E3-1F5C5C3DEF88}"/>
    <cellStyle name="Berechnung 3 2 2" xfId="1810" xr:uid="{8EC83565-3B55-4C72-8984-67B98C563CDA}"/>
    <cellStyle name="Berechnung 3 3" xfId="829" xr:uid="{625D59EC-8701-42DC-8861-B3BEB4DC588E}"/>
    <cellStyle name="Berechnung 3 3 2" xfId="2017" xr:uid="{092B904E-F476-4F6B-A16B-F060149253E8}"/>
    <cellStyle name="Berechnung 3 4" xfId="830" xr:uid="{5FEC71E8-B929-488D-B91A-0CA6C19060CD}"/>
    <cellStyle name="Berechnung 3 4 2" xfId="2018" xr:uid="{DC009AC7-BB09-40E1-AC42-12FEED89266C}"/>
    <cellStyle name="Berechnung 3 5" xfId="831" xr:uid="{202F633E-5859-4C07-A287-A224F5748177}"/>
    <cellStyle name="Berechnung 3 5 2" xfId="2019" xr:uid="{0FF42E06-63DD-4CA0-B9E3-37AD709B047A}"/>
    <cellStyle name="Berechnung 3 6" xfId="765" xr:uid="{BE693C34-CCBA-4BCB-9DDF-774216C690D4}"/>
    <cellStyle name="Berechnung 4" xfId="440" xr:uid="{53067EF9-D681-43DA-8B64-5A01D27C0A3D}"/>
    <cellStyle name="Berechnung 4 2" xfId="625" xr:uid="{5A174251-7175-443D-93C5-5595754E8FCD}"/>
    <cellStyle name="Berechnung 4 2 2" xfId="1861" xr:uid="{DAEA5DEA-B777-4B93-B3F5-C5C1D7FC6F99}"/>
    <cellStyle name="Berechnung 4 3" xfId="832" xr:uid="{DC2587F0-201B-4EA1-8C20-DBC68E05C471}"/>
    <cellStyle name="Berechnung 4 3 2" xfId="2020" xr:uid="{0F25DA54-E0DE-45C3-95B1-A287CFEAF232}"/>
    <cellStyle name="Berechnung 4 4" xfId="833" xr:uid="{42E0B3A7-2FB0-45A8-8FD8-49778EFFACA8}"/>
    <cellStyle name="Berechnung 4 4 2" xfId="2021" xr:uid="{592B64CF-EF6C-43C4-BDE2-E743692B5D66}"/>
    <cellStyle name="Berechnung 4 5" xfId="834" xr:uid="{E4D8B144-463E-44C2-8CEF-3DDB23C90397}"/>
    <cellStyle name="Berechnung 4 5 2" xfId="2022" xr:uid="{81B45D73-FFE9-43AD-BFCA-DB2E8264C907}"/>
    <cellStyle name="Berechnung 4 6" xfId="1691" xr:uid="{7372BD64-85F0-41B6-A509-F7190C61B5E6}"/>
    <cellStyle name="Bold GHG Numbers (0.00)" xfId="33" xr:uid="{21892D4C-0DAF-4FC9-83CC-CD21A41357D2}"/>
    <cellStyle name="Bold GHG Numbers (0.00) 2" xfId="197" xr:uid="{C365CDBD-6B11-4B79-8098-EF7F113FB5D0}"/>
    <cellStyle name="Bold GHG Numbers (0.00) 2 2" xfId="198" xr:uid="{8CC4DEFE-E4DD-4402-AEF7-E2A748832577}"/>
    <cellStyle name="Bold GHG Numbers (0.00) 2 3" xfId="323" xr:uid="{66F7C3D3-040C-46E9-B173-030C5E729BAC}"/>
    <cellStyle name="Bold GHG Numbers (0.00) 3" xfId="4112" xr:uid="{F788E7A4-8683-49BA-AF01-BB39A1DD2D08}"/>
    <cellStyle name="Bold GHG Numbers (0.00) 4" xfId="4111" xr:uid="{4AFFA970-7A4A-4E5D-A16F-81B4B42D784E}"/>
    <cellStyle name="Bold GHG Numbers (0.00)_Daten" xfId="4113" xr:uid="{5E37BC17-D218-4905-9B11-EAEDCFB325C7}"/>
    <cellStyle name="Calculation" xfId="34" xr:uid="{46FB0F4F-2314-4FCF-84E6-83FF5F875133}"/>
    <cellStyle name="Calculation 10" xfId="4114" xr:uid="{0EC8C462-ADAA-4E54-8528-512FF285EAD4}"/>
    <cellStyle name="Calculation 2" xfId="91" xr:uid="{EEBCD618-24CA-4E75-AAC2-C39C4FAC7E90}"/>
    <cellStyle name="Calculation 2 10" xfId="835" xr:uid="{DB9B479D-52D1-438D-BD14-2BFA58343CEE}"/>
    <cellStyle name="Calculation 2 10 2" xfId="2023" xr:uid="{1FC1AF7B-29A1-4B83-9C9E-C0B27806F7C8}"/>
    <cellStyle name="Calculation 2 11" xfId="836" xr:uid="{A030221C-A7F9-4842-87FF-9CB14908CDA6}"/>
    <cellStyle name="Calculation 2 11 2" xfId="2024" xr:uid="{8DDD24C0-93FC-4B59-B033-B5615B0DF973}"/>
    <cellStyle name="Calculation 2 2" xfId="199" xr:uid="{E4078C08-6344-480E-AF82-44F2B3DA5EB4}"/>
    <cellStyle name="Calculation 2 2 2" xfId="324" xr:uid="{378451CA-3893-436B-BFB1-E6EF65E3D681}"/>
    <cellStyle name="Calculation 2 2 2 2" xfId="526" xr:uid="{51C1FAC3-C8BA-474C-8CD8-67C853270277}"/>
    <cellStyle name="Calculation 2 2 2 2 2" xfId="837" xr:uid="{E6ADB552-9E20-42DD-B206-3B1C7BAF4E98}"/>
    <cellStyle name="Calculation 2 2 2 2 2 2" xfId="2025" xr:uid="{D3750FA5-5EA0-4B18-AB1E-BCD23FAA4837}"/>
    <cellStyle name="Calculation 2 2 2 2 3" xfId="1769" xr:uid="{3FE774A8-8C36-4EE7-A161-78DFC4612465}"/>
    <cellStyle name="Calculation 2 2 2 3" xfId="838" xr:uid="{69F9A20C-5CDA-476C-B3C7-22C8C6E893C4}"/>
    <cellStyle name="Calculation 2 2 2 3 2" xfId="2026" xr:uid="{4D0EFBE2-8869-41E4-9C00-AC29516F4F30}"/>
    <cellStyle name="Calculation 2 2 2 4" xfId="839" xr:uid="{E7FB4C87-8E99-4638-8B9C-E76C7DC4550A}"/>
    <cellStyle name="Calculation 2 2 2 4 2" xfId="2027" xr:uid="{7E49605D-4182-4019-9837-29396CC35998}"/>
    <cellStyle name="Calculation 2 2 2 5" xfId="840" xr:uid="{561B4072-A10F-4D0A-98A2-E432A8D5502C}"/>
    <cellStyle name="Calculation 2 2 2 5 2" xfId="2028" xr:uid="{EB09C94D-B6ED-4FD7-A545-1574320A6AC7}"/>
    <cellStyle name="Calculation 2 2 2 6" xfId="716" xr:uid="{27C0EF87-44A2-41D8-88E0-9DCAD91CF06E}"/>
    <cellStyle name="Calculation 2 2 2 6 2" xfId="1952" xr:uid="{61744150-98A8-43E8-A298-3BD8DC965608}"/>
    <cellStyle name="Calculation 2 2 2 7" xfId="1635" xr:uid="{37E8DC08-9E03-4968-9F34-E8962EFEB98D}"/>
    <cellStyle name="Calculation 2 2 3" xfId="422" xr:uid="{1270771F-8A30-4D87-A8EE-4C049F0EE4A1}"/>
    <cellStyle name="Calculation 2 2 3 2" xfId="608" xr:uid="{06EB72E7-66B3-4D5A-A682-BF6A5490D1AC}"/>
    <cellStyle name="Calculation 2 2 3 2 2" xfId="1844" xr:uid="{F502B622-4E76-4951-8E41-EBD55388DCBC}"/>
    <cellStyle name="Calculation 2 2 3 3" xfId="841" xr:uid="{14AC5E15-92E2-4EEC-B076-5CE65C1A2241}"/>
    <cellStyle name="Calculation 2 2 3 3 2" xfId="2029" xr:uid="{9E3A7851-FBA8-41BB-AC25-6BB5C6B05F6D}"/>
    <cellStyle name="Calculation 2 2 3 4" xfId="842" xr:uid="{C90847AA-FB39-4747-A86A-19321C58A572}"/>
    <cellStyle name="Calculation 2 2 3 4 2" xfId="2030" xr:uid="{2B252870-5C8C-40AA-8600-2A72F328BA61}"/>
    <cellStyle name="Calculation 2 2 3 5" xfId="843" xr:uid="{13855355-4EB7-45BD-9656-FAE147BC1A73}"/>
    <cellStyle name="Calculation 2 2 3 5 2" xfId="2031" xr:uid="{4CF9BE27-CE93-4C24-B522-B39948396FFD}"/>
    <cellStyle name="Calculation 2 2 3 6" xfId="794" xr:uid="{5BC5E7F7-06EF-4D67-ADB1-E5DDEE59EDB3}"/>
    <cellStyle name="Calculation 2 2 4" xfId="476" xr:uid="{865EC610-4A84-404A-A5AB-BFBC7252978D}"/>
    <cellStyle name="Calculation 2 2 4 2" xfId="659" xr:uid="{D4D3679C-4553-445F-B185-5A708F618B30}"/>
    <cellStyle name="Calculation 2 2 4 2 2" xfId="1895" xr:uid="{2785BDCB-577D-4420-B862-0AC071AD354C}"/>
    <cellStyle name="Calculation 2 2 4 3" xfId="844" xr:uid="{0E29A92C-5580-4E60-94EE-C941A22AFA91}"/>
    <cellStyle name="Calculation 2 2 4 3 2" xfId="2032" xr:uid="{C2BF946A-FD9E-4BA2-BDBD-15A755733724}"/>
    <cellStyle name="Calculation 2 2 4 4" xfId="845" xr:uid="{1926306D-907E-4246-8442-392C59C77F1B}"/>
    <cellStyle name="Calculation 2 2 4 4 2" xfId="2033" xr:uid="{929192E0-850C-40A0-ABE6-11EDDCF6222E}"/>
    <cellStyle name="Calculation 2 2 4 5" xfId="846" xr:uid="{2F22738A-7BEE-4F6E-8B95-FE7E84EC7712}"/>
    <cellStyle name="Calculation 2 2 4 5 2" xfId="2034" xr:uid="{3A05A8F9-7960-4AF3-BE75-85793950C947}"/>
    <cellStyle name="Calculation 2 2 4 6" xfId="1725" xr:uid="{9D4E0AEB-CE48-4872-ACC8-C96841F95136}"/>
    <cellStyle name="Calculation 2 2 5" xfId="266" xr:uid="{7292A927-D365-46D1-9F6F-5D52F331D9B0}"/>
    <cellStyle name="Calculation 2 2 5 2" xfId="847" xr:uid="{4FF07315-836B-49DD-9A4A-78535AB3D954}"/>
    <cellStyle name="Calculation 2 2 5 2 2" xfId="2035" xr:uid="{36A090F4-489F-4714-A214-DFE4FD0FD791}"/>
    <cellStyle name="Calculation 2 2 5 3" xfId="1603" xr:uid="{BA6BD772-FF3E-4D13-826C-381913F5881D}"/>
    <cellStyle name="Calculation 2 2 6" xfId="494" xr:uid="{0D96E2AC-D4A8-47B7-A88B-6822EA0C6312}"/>
    <cellStyle name="Calculation 2 2 6 2" xfId="848" xr:uid="{3D6AB08E-3F98-4200-B7B1-3CF9033929DE}"/>
    <cellStyle name="Calculation 2 2 6 2 2" xfId="2036" xr:uid="{2495B689-D3DC-448B-9487-B8EC14DFC0AA}"/>
    <cellStyle name="Calculation 2 2 6 3" xfId="1738" xr:uid="{097C0622-A5C5-4685-9C2C-0B182E8DDCAD}"/>
    <cellStyle name="Calculation 2 2 7" xfId="849" xr:uid="{68968A84-B77D-4AC2-A4B6-3C1015A9ABB8}"/>
    <cellStyle name="Calculation 2 2 7 2" xfId="2037" xr:uid="{8C2F8253-7986-4C9E-81EA-80901C7DF163}"/>
    <cellStyle name="Calculation 2 2 8" xfId="850" xr:uid="{5902D927-3551-4A43-9C7B-BCB3B01D35C9}"/>
    <cellStyle name="Calculation 2 2 8 2" xfId="2038" xr:uid="{BABD0EBE-18A8-493D-9EF8-7ACBE6FA56ED}"/>
    <cellStyle name="Calculation 2 2 9" xfId="688" xr:uid="{91358909-B218-4112-B51D-754ECF876CAD}"/>
    <cellStyle name="Calculation 2 2 9 2" xfId="1924" xr:uid="{E882A34E-A319-47DB-B9A2-B5D64CBF0E2F}"/>
    <cellStyle name="Calculation 2 3" xfId="302" xr:uid="{454A5D9A-4CEA-434A-A9F8-AEC0B361983A}"/>
    <cellStyle name="Calculation 2 3 2" xfId="402" xr:uid="{B6685AEA-9D23-42CC-8369-CB9A350C5876}"/>
    <cellStyle name="Calculation 2 3 2 2" xfId="589" xr:uid="{67CD2758-2681-4D1E-A45F-7EC66FAD55F5}"/>
    <cellStyle name="Calculation 2 3 2 2 2" xfId="1826" xr:uid="{DF4291F4-E998-4F76-A7E4-D39A93091F13}"/>
    <cellStyle name="Calculation 2 3 2 3" xfId="851" xr:uid="{8667D1A9-F932-48EE-9CD9-826EAE92C325}"/>
    <cellStyle name="Calculation 2 3 2 3 2" xfId="2039" xr:uid="{0376A0C0-99DB-4EA8-98D6-B1054E493DD1}"/>
    <cellStyle name="Calculation 2 3 2 4" xfId="852" xr:uid="{CB160BFD-5D77-4DE1-8E48-7DAFE8837893}"/>
    <cellStyle name="Calculation 2 3 2 4 2" xfId="2040" xr:uid="{AC0F84BD-18D0-464E-8A1C-0F327CC9998D}"/>
    <cellStyle name="Calculation 2 3 2 5" xfId="853" xr:uid="{5B5491FE-AE3F-4027-A223-134F7F383B85}"/>
    <cellStyle name="Calculation 2 3 2 5 2" xfId="2041" xr:uid="{AF495261-9C72-4DB9-BBE9-D76620147DBF}"/>
    <cellStyle name="Calculation 2 3 2 6" xfId="778" xr:uid="{84D5DF4A-E27A-4FA8-B62C-AAD023433E9A}"/>
    <cellStyle name="Calculation 2 3 3" xfId="459" xr:uid="{20419EDF-8613-4321-B92E-0A219D6BE1BB}"/>
    <cellStyle name="Calculation 2 3 3 2" xfId="643" xr:uid="{AF8815ED-9E28-4032-B0EA-2F26423C432A}"/>
    <cellStyle name="Calculation 2 3 3 2 2" xfId="1879" xr:uid="{201692AC-50BE-434A-90D7-83B7B6656FB6}"/>
    <cellStyle name="Calculation 2 3 3 3" xfId="854" xr:uid="{A668560A-A731-4257-B0B1-CC42269F66F1}"/>
    <cellStyle name="Calculation 2 3 3 3 2" xfId="2042" xr:uid="{C8040B10-6809-4B4E-AD26-42D1CF0F6DB8}"/>
    <cellStyle name="Calculation 2 3 3 4" xfId="855" xr:uid="{D9754CA9-CE76-4302-8E28-EF3B2A3AA597}"/>
    <cellStyle name="Calculation 2 3 3 4 2" xfId="2043" xr:uid="{6D9BDF69-9CE4-4E9F-A922-A64E3E6DE06B}"/>
    <cellStyle name="Calculation 2 3 3 5" xfId="856" xr:uid="{14F78703-99A2-4DA3-81EA-A8A76F3B4D57}"/>
    <cellStyle name="Calculation 2 3 3 5 2" xfId="2044" xr:uid="{13608A98-4B5E-4A66-B0C4-239E348EE63F}"/>
    <cellStyle name="Calculation 2 3 3 6" xfId="1709" xr:uid="{CDAAB21B-2C67-4872-BCC6-E7BFBBFB6D10}"/>
    <cellStyle name="Calculation 2 3 4" xfId="514" xr:uid="{943C41F4-347F-4EF0-A0E7-2D871A8558A1}"/>
    <cellStyle name="Calculation 2 3 4 2" xfId="857" xr:uid="{2AD635C2-63BE-443B-9CB9-6D264534B1E6}"/>
    <cellStyle name="Calculation 2 3 4 2 2" xfId="2045" xr:uid="{4FD41061-D086-4F22-94A6-94A1B3DBE362}"/>
    <cellStyle name="Calculation 2 3 4 3" xfId="1758" xr:uid="{673156C2-0CA3-40DB-93B4-7DC5F950C0FF}"/>
    <cellStyle name="Calculation 2 3 5" xfId="858" xr:uid="{4D2FB9D1-58A3-4451-B6D0-ACA9B2DC32EF}"/>
    <cellStyle name="Calculation 2 3 5 2" xfId="2046" xr:uid="{AE5FB2D6-3AD4-416F-8B36-41AE462BA4DC}"/>
    <cellStyle name="Calculation 2 3 6" xfId="859" xr:uid="{76C6BB97-EC29-4DC1-BF6F-A2C11BEDF9A8}"/>
    <cellStyle name="Calculation 2 3 6 2" xfId="2047" xr:uid="{0D5D7DDC-CBAF-4ABB-BB9C-CEFE2A2C4350}"/>
    <cellStyle name="Calculation 2 3 7" xfId="860" xr:uid="{1A9EA28A-C854-4A12-96FB-C1818018C9E3}"/>
    <cellStyle name="Calculation 2 3 7 2" xfId="2048" xr:uid="{FDFBA551-7AED-4508-81D4-811CA81DC5E8}"/>
    <cellStyle name="Calculation 2 4" xfId="372" xr:uid="{56361424-B16A-45B5-9A71-469F3941EBF4}"/>
    <cellStyle name="Calculation 2 4 2" xfId="560" xr:uid="{CC16B206-0EEC-40AE-BE41-0ADBB2623D18}"/>
    <cellStyle name="Calculation 2 4 2 2" xfId="861" xr:uid="{53587DDE-0594-4E66-A82A-E033CC61F1F6}"/>
    <cellStyle name="Calculation 2 4 2 2 2" xfId="2049" xr:uid="{9F3B3159-1F72-4756-A2DE-AA88E0BD8A3B}"/>
    <cellStyle name="Calculation 2 4 2 3" xfId="1799" xr:uid="{0F582265-C6EE-4A77-9A59-1BA16201712D}"/>
    <cellStyle name="Calculation 2 4 3" xfId="862" xr:uid="{10528051-ECCE-42E5-85C1-8D2DA27954D5}"/>
    <cellStyle name="Calculation 2 4 3 2" xfId="2050" xr:uid="{269D2A1E-4918-40CA-815E-6DDB5920EAC5}"/>
    <cellStyle name="Calculation 2 4 4" xfId="863" xr:uid="{4BCD0716-616C-4A93-AE1E-2F77E86B5B54}"/>
    <cellStyle name="Calculation 2 4 4 2" xfId="2051" xr:uid="{D2EA7A71-3C38-48D4-8F5D-B6F637F18D01}"/>
    <cellStyle name="Calculation 2 4 5" xfId="864" xr:uid="{346ED7DD-F843-49CF-93B1-7B47777A3000}"/>
    <cellStyle name="Calculation 2 4 5 2" xfId="2052" xr:uid="{3651C827-340C-4C08-863F-E91BE8244D4F}"/>
    <cellStyle name="Calculation 2 4 6" xfId="754" xr:uid="{DDB5EF8B-CF36-40E6-859D-B8987B447544}"/>
    <cellStyle name="Calculation 2 4 6 2" xfId="1981" xr:uid="{B5554717-EC46-4653-8B3E-04DD6414CD71}"/>
    <cellStyle name="Calculation 2 4 7" xfId="1667" xr:uid="{D6B31E8A-0DCA-412F-87C1-436ABDABF638}"/>
    <cellStyle name="Calculation 2 5" xfId="342" xr:uid="{43953780-3688-4A9E-8CA1-37B753194FE6}"/>
    <cellStyle name="Calculation 2 5 2" xfId="532" xr:uid="{91C0838F-E178-4018-ABD3-3B89DE68E3D3}"/>
    <cellStyle name="Calculation 2 5 2 2" xfId="1775" xr:uid="{84E8139C-834C-4C41-BA58-FFDC57C5A437}"/>
    <cellStyle name="Calculation 2 5 3" xfId="865" xr:uid="{B2A941AA-C13C-49E3-8635-0AF679D0BF27}"/>
    <cellStyle name="Calculation 2 5 3 2" xfId="2053" xr:uid="{78B91713-06C8-4D08-BA75-22AA51E5566A}"/>
    <cellStyle name="Calculation 2 5 4" xfId="866" xr:uid="{B70F7B04-2F22-410C-83A7-991469784209}"/>
    <cellStyle name="Calculation 2 5 4 2" xfId="2054" xr:uid="{54E9139E-0AC1-46B3-B1B3-00663ED9F06F}"/>
    <cellStyle name="Calculation 2 5 5" xfId="867" xr:uid="{9DA9379B-B7A8-4E9C-AE03-06422665E2F4}"/>
    <cellStyle name="Calculation 2 5 5 2" xfId="2055" xr:uid="{4150ACEC-1614-4A33-ADF4-9A3E167983DF}"/>
    <cellStyle name="Calculation 2 5 6" xfId="733" xr:uid="{B4219366-23BA-4185-AB54-9A1FEDBF59A4}"/>
    <cellStyle name="Calculation 2 6" xfId="430" xr:uid="{8F59D269-7543-4885-A489-09B212A03509}"/>
    <cellStyle name="Calculation 2 6 2" xfId="615" xr:uid="{37D4B26A-49F1-419E-8B14-1D1F4DBECDB5}"/>
    <cellStyle name="Calculation 2 6 2 2" xfId="1851" xr:uid="{4D7A381F-E049-4E49-9569-048EE075F995}"/>
    <cellStyle name="Calculation 2 6 3" xfId="868" xr:uid="{9ECB87B0-DF44-4DDD-B2F2-4CB891DC52FF}"/>
    <cellStyle name="Calculation 2 6 3 2" xfId="2056" xr:uid="{AF7D4194-98AE-4B0E-AB37-10C6C69FCC85}"/>
    <cellStyle name="Calculation 2 6 4" xfId="869" xr:uid="{89693317-97CF-4AF2-BAA8-C7693E994213}"/>
    <cellStyle name="Calculation 2 6 4 2" xfId="2057" xr:uid="{2F86629C-EF42-425F-9834-0007D476A958}"/>
    <cellStyle name="Calculation 2 6 5" xfId="870" xr:uid="{EC633351-553E-437A-918E-FDC04E5868BC}"/>
    <cellStyle name="Calculation 2 6 5 2" xfId="2058" xr:uid="{D0C6EF21-6E26-4C51-807B-90F94C29F9A6}"/>
    <cellStyle name="Calculation 2 6 6" xfId="1681" xr:uid="{04587B6E-37F0-4C85-9F87-F19D13807D22}"/>
    <cellStyle name="Calculation 2 7" xfId="433" xr:uid="{10187710-9321-44C7-BDD5-65B14B3F957B}"/>
    <cellStyle name="Calculation 2 7 2" xfId="618" xr:uid="{5C454CF5-D70C-4A49-BBD8-FF50CABBB867}"/>
    <cellStyle name="Calculation 2 7 2 2" xfId="1854" xr:uid="{149E1333-6593-4560-BEC2-E01EE643B24E}"/>
    <cellStyle name="Calculation 2 7 3" xfId="871" xr:uid="{430E6DDD-8548-44E8-8067-FB877A915A64}"/>
    <cellStyle name="Calculation 2 7 3 2" xfId="2059" xr:uid="{C7ACF3F9-F915-4A98-BDC3-E80A93026642}"/>
    <cellStyle name="Calculation 2 7 4" xfId="872" xr:uid="{CA8E8D7B-E203-4634-AB0F-F36BD51C3CEA}"/>
    <cellStyle name="Calculation 2 7 4 2" xfId="2060" xr:uid="{754D0428-8CFF-454A-9298-9AF8093E3E0D}"/>
    <cellStyle name="Calculation 2 7 5" xfId="873" xr:uid="{DA03AB5D-3090-48D3-AA14-CC0C9CAE780E}"/>
    <cellStyle name="Calculation 2 7 5 2" xfId="2061" xr:uid="{5E36F9CE-D9C5-4D07-A4B1-A55B4D339E50}"/>
    <cellStyle name="Calculation 2 7 6" xfId="1684" xr:uid="{23CD51C6-995F-4397-B98E-48A0692D5604}"/>
    <cellStyle name="Calculation 2 8" xfId="230" xr:uid="{51A9B33E-A131-4FC2-AB8A-76FED70C2FE0}"/>
    <cellStyle name="Calculation 2 8 2" xfId="874" xr:uid="{812ACFF9-297D-4CD2-A6E9-6A954639E6F2}"/>
    <cellStyle name="Calculation 2 8 2 2" xfId="2062" xr:uid="{F412F56F-2AC5-4897-B995-C90150641534}"/>
    <cellStyle name="Calculation 2 8 3" xfId="1573" xr:uid="{7743E9DB-E77B-43B6-8C6F-033EB57A0BE5}"/>
    <cellStyle name="Calculation 2 9" xfId="875" xr:uid="{EEFB8D2E-FFEC-423F-A6AD-AC62EDB551EB}"/>
    <cellStyle name="Calculation 2 9 2" xfId="2063" xr:uid="{0670236B-CBF5-4511-998E-CE6F26B726C0}"/>
    <cellStyle name="Calculation 3" xfId="128" xr:uid="{E970F1E0-6911-4CCC-A31C-06A5DDDCDE36}"/>
    <cellStyle name="Calculation 3 10" xfId="678" xr:uid="{DFE0FCBE-11DD-4770-BDA6-BB880AA4D23D}"/>
    <cellStyle name="Calculation 3 10 2" xfId="1914" xr:uid="{D6BA4166-A66D-4AA6-AAB3-E2B60DF20557}"/>
    <cellStyle name="Calculation 3 2" xfId="309" xr:uid="{AFD0127E-C128-416C-B322-2E722A809C48}"/>
    <cellStyle name="Calculation 3 2 2" xfId="407" xr:uid="{85F4C9F8-0F3F-4473-9A7D-25B4F794BB14}"/>
    <cellStyle name="Calculation 3 2 2 2" xfId="594" xr:uid="{3AB60840-437B-435D-B11B-FFF092AB81F5}"/>
    <cellStyle name="Calculation 3 2 2 2 2" xfId="1831" xr:uid="{BBB024E0-8B11-4A87-A11B-6A2F332E76F7}"/>
    <cellStyle name="Calculation 3 2 2 3" xfId="876" xr:uid="{1000903A-3CDA-462A-B8F3-E6BF957810E6}"/>
    <cellStyle name="Calculation 3 2 2 3 2" xfId="2064" xr:uid="{C8A07054-06CC-4875-A224-A04CF8DB3391}"/>
    <cellStyle name="Calculation 3 2 2 4" xfId="877" xr:uid="{EA379269-4814-4D67-9F06-2C81EFB81A8E}"/>
    <cellStyle name="Calculation 3 2 2 4 2" xfId="2065" xr:uid="{B2611DF3-F7C5-449A-87DC-0A147B2287F1}"/>
    <cellStyle name="Calculation 3 2 2 5" xfId="878" xr:uid="{811EC65B-1477-4D08-91AD-5E237291C761}"/>
    <cellStyle name="Calculation 3 2 2 5 2" xfId="2066" xr:uid="{8FF5C98B-E01D-44A9-8602-F0A76132D346}"/>
    <cellStyle name="Calculation 3 2 2 6" xfId="783" xr:uid="{1CE19417-695A-4020-B064-F1F3ABF17B2D}"/>
    <cellStyle name="Calculation 3 2 3" xfId="464" xr:uid="{6192C4C1-4BBC-479C-8B81-4D0066738933}"/>
    <cellStyle name="Calculation 3 2 3 2" xfId="648" xr:uid="{41C8F5F0-01C9-42B2-AC11-7E9F3C8E0A78}"/>
    <cellStyle name="Calculation 3 2 3 2 2" xfId="1884" xr:uid="{DF1C360E-C26B-4E1C-9B56-FED01EF08BD5}"/>
    <cellStyle name="Calculation 3 2 3 3" xfId="879" xr:uid="{6B618B8D-44BE-4B4E-99FC-D0F66D3FDB97}"/>
    <cellStyle name="Calculation 3 2 3 3 2" xfId="2067" xr:uid="{34A8F896-5037-4935-8937-3EDE68DCC925}"/>
    <cellStyle name="Calculation 3 2 3 4" xfId="880" xr:uid="{F166E691-2C4D-4D70-8EAF-8321F4C00EF3}"/>
    <cellStyle name="Calculation 3 2 3 4 2" xfId="2068" xr:uid="{DB9797FE-1745-434E-9CEB-C17F146C197B}"/>
    <cellStyle name="Calculation 3 2 3 5" xfId="881" xr:uid="{89CF8875-4382-437A-9AED-A3C07295601B}"/>
    <cellStyle name="Calculation 3 2 3 5 2" xfId="2069" xr:uid="{12C9FF2C-BCD2-4EFA-A011-01C79BE5C52D}"/>
    <cellStyle name="Calculation 3 2 3 6" xfId="1714" xr:uid="{CFD38285-6C40-4744-AA46-41DC7E8AA1AC}"/>
    <cellStyle name="Calculation 3 2 4" xfId="519" xr:uid="{4B23EC20-7AD6-4D6E-985C-59C1D398799E}"/>
    <cellStyle name="Calculation 3 2 4 2" xfId="882" xr:uid="{975372B4-7DDB-4780-A2DF-47D61EC60CBE}"/>
    <cellStyle name="Calculation 3 2 4 2 2" xfId="2070" xr:uid="{C6D876D7-0DCC-45F9-A600-B32D4773B0A1}"/>
    <cellStyle name="Calculation 3 2 4 3" xfId="1763" xr:uid="{78BA6136-065F-4B63-A6E8-A8B5A2FA15D6}"/>
    <cellStyle name="Calculation 3 2 5" xfId="883" xr:uid="{00B3AA44-C9DA-4844-ADC0-2BB565B21E6B}"/>
    <cellStyle name="Calculation 3 2 5 2" xfId="2071" xr:uid="{80AD4701-6BFA-4F80-9787-F4BABF2116B6}"/>
    <cellStyle name="Calculation 3 2 6" xfId="884" xr:uid="{A81392E4-86D2-4083-A259-9800DF27F486}"/>
    <cellStyle name="Calculation 3 2 6 2" xfId="2072" xr:uid="{70E4310D-3ECD-4B8F-B7F0-93B7D7D29C28}"/>
    <cellStyle name="Calculation 3 2 7" xfId="885" xr:uid="{2C9141AF-0E13-4345-9E6E-6C94B77FCDD2}"/>
    <cellStyle name="Calculation 3 2 7 2" xfId="2073" xr:uid="{BDBEEF20-084C-441C-88D2-89D7F2C800A7}"/>
    <cellStyle name="Calculation 3 3" xfId="291" xr:uid="{31C08DA2-A16C-452D-8E93-9082A21341F7}"/>
    <cellStyle name="Calculation 3 3 2" xfId="505" xr:uid="{4D455AF7-8C4B-4E49-992E-37A6924370FD}"/>
    <cellStyle name="Calculation 3 3 2 2" xfId="886" xr:uid="{B855D3CF-8535-490D-84B9-996EFFB7E313}"/>
    <cellStyle name="Calculation 3 3 2 2 2" xfId="2074" xr:uid="{06310FA4-C406-49D0-A710-84B4F9664E13}"/>
    <cellStyle name="Calculation 3 3 2 3" xfId="1749" xr:uid="{DB014461-90E1-4407-A9DB-C2872C97C587}"/>
    <cellStyle name="Calculation 3 3 3" xfId="887" xr:uid="{57081062-0BB3-4AE4-8386-1DEAC9C34EF3}"/>
    <cellStyle name="Calculation 3 3 3 2" xfId="2075" xr:uid="{2E1E5EBE-7C6F-41A9-8088-F070892E1556}"/>
    <cellStyle name="Calculation 3 3 4" xfId="888" xr:uid="{27E8414B-A069-4D5B-A0FB-D06F2C1419A7}"/>
    <cellStyle name="Calculation 3 3 4 2" xfId="2076" xr:uid="{3336ED92-1845-4A61-BF0A-4745BE0CAB43}"/>
    <cellStyle name="Calculation 3 3 5" xfId="889" xr:uid="{6F41D1A1-79AE-4170-B527-9126C405BF6B}"/>
    <cellStyle name="Calculation 3 3 5 2" xfId="2077" xr:uid="{9A3ACA34-C4BE-4614-B6D5-D8CA7579E0DF}"/>
    <cellStyle name="Calculation 3 3 6" xfId="704" xr:uid="{3430B21E-6F8C-4EDA-B9D5-9F34E5501F95}"/>
    <cellStyle name="Calculation 3 3 6 2" xfId="1940" xr:uid="{75093043-62E7-49FC-98CC-1CF877986947}"/>
    <cellStyle name="Calculation 3 3 7" xfId="1620" xr:uid="{0DD64191-410A-4BD8-A4E7-45CED50B5F77}"/>
    <cellStyle name="Calculation 3 4" xfId="393" xr:uid="{287A27B9-AB97-4159-8B44-86744D594839}"/>
    <cellStyle name="Calculation 3 4 2" xfId="580" xr:uid="{7D445E0A-95C4-4FA6-834D-8C6EBADDEAA6}"/>
    <cellStyle name="Calculation 3 4 2 2" xfId="1817" xr:uid="{0DACCC31-80E7-43B8-9DF1-8C75FB1C1155}"/>
    <cellStyle name="Calculation 3 4 3" xfId="890" xr:uid="{9D96BC22-C27D-423F-87DF-4BBFFFB7E59E}"/>
    <cellStyle name="Calculation 3 4 3 2" xfId="2078" xr:uid="{46D5F4DB-1C12-4794-86D2-02583E465DE1}"/>
    <cellStyle name="Calculation 3 4 4" xfId="891" xr:uid="{8F657AF8-0D8C-4A97-AA37-414A39ED788E}"/>
    <cellStyle name="Calculation 3 4 4 2" xfId="2079" xr:uid="{A0FF84F9-7DFB-48AD-8E7F-15E7E8BF380F}"/>
    <cellStyle name="Calculation 3 4 5" xfId="892" xr:uid="{71EF0ADD-BC82-4F79-A9D6-B726F25F09C5}"/>
    <cellStyle name="Calculation 3 4 5 2" xfId="2080" xr:uid="{F314AF81-C892-44DE-847D-796DA4A1D0F4}"/>
    <cellStyle name="Calculation 3 4 6" xfId="769" xr:uid="{DB6F8015-AF17-4847-A7FD-16F637578BE3}"/>
    <cellStyle name="Calculation 3 5" xfId="450" xr:uid="{FDEA35F7-4136-46D9-8651-FED711E22C73}"/>
    <cellStyle name="Calculation 3 5 2" xfId="634" xr:uid="{AD5D8AD5-E2AD-4C67-A12F-429A0904CDA4}"/>
    <cellStyle name="Calculation 3 5 2 2" xfId="1870" xr:uid="{7F74632A-A02E-4C20-A917-659086D169F6}"/>
    <cellStyle name="Calculation 3 5 3" xfId="893" xr:uid="{065B513B-933F-4591-8050-C2AE113D2BE8}"/>
    <cellStyle name="Calculation 3 5 3 2" xfId="2081" xr:uid="{B4761682-8D88-4EA6-A084-52F436F8979F}"/>
    <cellStyle name="Calculation 3 5 4" xfId="894" xr:uid="{6F5E85D3-3502-453A-96B3-51C3BF792EDE}"/>
    <cellStyle name="Calculation 3 5 4 2" xfId="2082" xr:uid="{F0FB0557-AE25-4FD7-8BAD-BAD73C9E8A82}"/>
    <cellStyle name="Calculation 3 5 5" xfId="895" xr:uid="{8FD72638-F32D-4A5D-9FD1-CED794BF5F50}"/>
    <cellStyle name="Calculation 3 5 5 2" xfId="2083" xr:uid="{05944712-1B5E-4868-BE73-45CD0A2BA1FE}"/>
    <cellStyle name="Calculation 3 5 6" xfId="1700" xr:uid="{D6ECBC1D-24AE-4AF4-865B-7A443D934A40}"/>
    <cellStyle name="Calculation 3 6" xfId="255" xr:uid="{F86F52C0-4AE4-4B7E-B21A-EDA276406AA8}"/>
    <cellStyle name="Calculation 3 6 2" xfId="896" xr:uid="{1AF93B7B-CE3D-41E6-8DAA-5D87ACF5C33C}"/>
    <cellStyle name="Calculation 3 6 2 2" xfId="2084" xr:uid="{14E361E2-5DBC-4726-9A2A-7FDE92084694}"/>
    <cellStyle name="Calculation 3 6 3" xfId="1593" xr:uid="{04D5E6C5-E1D3-446A-909D-68927D2CC5C4}"/>
    <cellStyle name="Calculation 3 7" xfId="489" xr:uid="{E26B8F86-2F04-4694-9194-A5A503D4626F}"/>
    <cellStyle name="Calculation 3 7 2" xfId="897" xr:uid="{597B2BFB-5370-41A5-B221-76B7B96881E6}"/>
    <cellStyle name="Calculation 3 7 2 2" xfId="2085" xr:uid="{F13B8BE9-8492-4012-9BE8-113F73BACFA1}"/>
    <cellStyle name="Calculation 3 7 3" xfId="1734" xr:uid="{E1507A40-7098-4E8C-B7C2-9D0A3D936FBA}"/>
    <cellStyle name="Calculation 3 8" xfId="898" xr:uid="{B3A0DE0D-E7CA-4D05-B477-5867C43F317C}"/>
    <cellStyle name="Calculation 3 8 2" xfId="2086" xr:uid="{9D666B9C-C5F5-4A45-816A-576243993424}"/>
    <cellStyle name="Calculation 3 9" xfId="899" xr:uid="{8885D14D-E811-4F31-81F8-BFA1CE4439E7}"/>
    <cellStyle name="Calculation 3 9 2" xfId="2087" xr:uid="{F33ADA0F-875F-4058-93E2-A17CCF0C1CD5}"/>
    <cellStyle name="Calculation 4" xfId="130" xr:uid="{8FE95F15-E8D3-4C46-AF93-890BDF542B19}"/>
    <cellStyle name="Calculation 4 2" xfId="394" xr:uid="{4ADA252A-3754-4778-8417-2D6E9EE1D435}"/>
    <cellStyle name="Calculation 4 2 2" xfId="581" xr:uid="{585721EF-7B20-467A-AE96-E809B3ADFB19}"/>
    <cellStyle name="Calculation 4 2 2 2" xfId="1818" xr:uid="{1345EAA3-C58D-411F-9E94-B645CD7590EA}"/>
    <cellStyle name="Calculation 4 2 3" xfId="900" xr:uid="{8E663B41-34D8-40E2-AB5A-7F77C32940B9}"/>
    <cellStyle name="Calculation 4 2 3 2" xfId="2088" xr:uid="{365A477A-F226-482C-A71B-B805A38DEB94}"/>
    <cellStyle name="Calculation 4 2 4" xfId="901" xr:uid="{0AB90019-E806-49B7-BEF9-53429EF22CAF}"/>
    <cellStyle name="Calculation 4 2 4 2" xfId="2089" xr:uid="{BCFBE3B1-8059-4F3D-B450-F01BB129C2D6}"/>
    <cellStyle name="Calculation 4 2 5" xfId="902" xr:uid="{D7321993-8255-4AFE-A475-D457DBCFA8BB}"/>
    <cellStyle name="Calculation 4 2 5 2" xfId="2090" xr:uid="{A53DE49D-CF31-4A89-BDCE-E8D76B53CC38}"/>
    <cellStyle name="Calculation 4 2 6" xfId="770" xr:uid="{69F9F430-AFF7-43A5-A0ED-CD48DAB462B8}"/>
    <cellStyle name="Calculation 4 3" xfId="451" xr:uid="{2A27593D-F334-4570-81A1-53CC170DE59C}"/>
    <cellStyle name="Calculation 4 3 2" xfId="635" xr:uid="{E7AB4376-9711-406F-B7AC-61DF2E98D8FD}"/>
    <cellStyle name="Calculation 4 3 2 2" xfId="1871" xr:uid="{743D6DAB-38C6-415B-B194-05BE507A28EA}"/>
    <cellStyle name="Calculation 4 3 3" xfId="903" xr:uid="{8DBD154C-3607-4FB3-AE3E-0A6C0D1A3F23}"/>
    <cellStyle name="Calculation 4 3 3 2" xfId="2091" xr:uid="{CD211ABC-BC21-4B72-9704-683E64B2BB57}"/>
    <cellStyle name="Calculation 4 3 4" xfId="904" xr:uid="{E0896715-8FA2-46D9-A36B-DBF0DAD4977A}"/>
    <cellStyle name="Calculation 4 3 4 2" xfId="2092" xr:uid="{DB8CBFA0-3750-43D8-A38C-E1E743D042EF}"/>
    <cellStyle name="Calculation 4 3 5" xfId="905" xr:uid="{1276E702-F4DB-4982-8DCE-ECCF1CA26A10}"/>
    <cellStyle name="Calculation 4 3 5 2" xfId="2093" xr:uid="{C4620866-4A13-42E5-ADBC-376E26E5380B}"/>
    <cellStyle name="Calculation 4 3 6" xfId="1701" xr:uid="{F6A913E2-FF41-4292-B2FA-6355772A27FB}"/>
    <cellStyle name="Calculation 4 4" xfId="506" xr:uid="{44F4EFDF-5AA6-47FA-AAD6-AD9F5765FCBD}"/>
    <cellStyle name="Calculation 4 4 2" xfId="906" xr:uid="{EA4DDD83-A745-43EF-893F-C28190E42470}"/>
    <cellStyle name="Calculation 4 4 2 2" xfId="2094" xr:uid="{DF06320D-00D5-4AAF-8441-435CCE9A60DB}"/>
    <cellStyle name="Calculation 4 4 3" xfId="1750" xr:uid="{A6C21D11-E21F-4CD5-96C1-9414E81146BE}"/>
    <cellStyle name="Calculation 4 5" xfId="907" xr:uid="{1B4A9BA6-71B8-4C40-9CC2-3D6E2870BC98}"/>
    <cellStyle name="Calculation 4 5 2" xfId="2095" xr:uid="{506D7248-764F-4485-82D8-790A8EC07FF4}"/>
    <cellStyle name="Calculation 4 6" xfId="908" xr:uid="{A2672478-D1F0-4ADC-8AF8-9E23702EF3B5}"/>
    <cellStyle name="Calculation 4 6 2" xfId="2096" xr:uid="{616A3D6D-AF73-4380-80FF-1C412276896F}"/>
    <cellStyle name="Calculation 4 7" xfId="909" xr:uid="{9F677402-8C30-4295-912E-EC602E5FC011}"/>
    <cellStyle name="Calculation 4 7 2" xfId="2097" xr:uid="{254E9F1E-8A18-4D3D-8B1B-3C4B641C8B35}"/>
    <cellStyle name="Calculation 5" xfId="352" xr:uid="{5B3C2AC1-8D64-4487-A432-3833A0A23AA2}"/>
    <cellStyle name="Calculation 5 2" xfId="541" xr:uid="{B40A69A1-B2A3-424C-B79B-89709B0F02D0}"/>
    <cellStyle name="Calculation 5 2 2" xfId="910" xr:uid="{9D60F102-112B-4F8F-B876-5A45B5E5A840}"/>
    <cellStyle name="Calculation 5 2 2 2" xfId="2098" xr:uid="{F669F82A-01BA-4D44-B42D-A385C5D435B0}"/>
    <cellStyle name="Calculation 5 2 3" xfId="1782" xr:uid="{CB322147-AFB3-46C4-97FD-800D7144CC4E}"/>
    <cellStyle name="Calculation 5 3" xfId="911" xr:uid="{19B69A77-DDBC-4C5B-B61F-07045E33D14F}"/>
    <cellStyle name="Calculation 5 3 2" xfId="2099" xr:uid="{1E25D454-EE78-4FF0-92F1-F910F99D9BBA}"/>
    <cellStyle name="Calculation 5 4" xfId="912" xr:uid="{F88CCA54-78ED-42C5-9120-A3BE6465F16C}"/>
    <cellStyle name="Calculation 5 4 2" xfId="2100" xr:uid="{89A54FFB-BF2C-4711-A553-FF2FF6B5943F}"/>
    <cellStyle name="Calculation 5 5" xfId="913" xr:uid="{35E47671-B950-4E03-971D-6E8DD963AAB2}"/>
    <cellStyle name="Calculation 5 5 2" xfId="2101" xr:uid="{3C2E036B-B4B4-40B1-B3EB-0307AF4F5D55}"/>
    <cellStyle name="Calculation 5 6" xfId="739" xr:uid="{CE967143-86EC-4450-B9AC-A234D67EC150}"/>
    <cellStyle name="Calculation 5 6 2" xfId="1971" xr:uid="{7EDA992F-A6B4-4D91-973C-2F7C479D2E69}"/>
    <cellStyle name="Calculation 5 7" xfId="1655" xr:uid="{04EC4ADA-6021-4889-90DD-F7289CCDA86B}"/>
    <cellStyle name="Calculation 6" xfId="360" xr:uid="{55619689-F104-4378-9CAC-E22CF7374440}"/>
    <cellStyle name="Calculation 6 2" xfId="549" xr:uid="{12742321-2FDC-44EF-A20C-63AF17514B61}"/>
    <cellStyle name="Calculation 6 2 2" xfId="914" xr:uid="{EE069D89-7325-4753-A7BD-99C162EB17A6}"/>
    <cellStyle name="Calculation 6 2 2 2" xfId="2102" xr:uid="{92432F00-4829-4541-A1AE-F79A37BBAEA5}"/>
    <cellStyle name="Calculation 6 2 3" xfId="1788" xr:uid="{CF095814-6CEC-4600-8C2A-42091DB47142}"/>
    <cellStyle name="Calculation 6 3" xfId="915" xr:uid="{77C55C72-3F41-4D53-8910-E6C31F2F2646}"/>
    <cellStyle name="Calculation 6 3 2" xfId="2103" xr:uid="{51740087-BFA9-4778-895D-D624F3CF0E77}"/>
    <cellStyle name="Calculation 6 4" xfId="916" xr:uid="{602F07F1-2BFA-4535-8CC8-D695BC63244A}"/>
    <cellStyle name="Calculation 6 4 2" xfId="2104" xr:uid="{F8B46009-C79D-4536-A00E-0F4BA20641EA}"/>
    <cellStyle name="Calculation 6 5" xfId="917" xr:uid="{F8983769-3F17-4430-A88F-C19B60A4F88F}"/>
    <cellStyle name="Calculation 6 5 2" xfId="2105" xr:uid="{07727FC0-C137-495E-A88D-63D88BEE7DD3}"/>
    <cellStyle name="Calculation 6 6" xfId="744" xr:uid="{2891513E-3938-4E58-9A1F-F0C0A5D94B93}"/>
    <cellStyle name="Calculation 6 6 2" xfId="1976" xr:uid="{20CFAD74-19A9-4E7F-A881-17BC5F6BF355}"/>
    <cellStyle name="Calculation 6 7" xfId="1661" xr:uid="{F55FDC41-E304-47F3-9B6D-D0FF8AACD491}"/>
    <cellStyle name="Calculation 7" xfId="428" xr:uid="{7B7D1C86-CC46-47E6-A745-039903D2E1A5}"/>
    <cellStyle name="Calculation 7 2" xfId="614" xr:uid="{43619FC0-BE03-4CDF-88F4-FC5E63003AA3}"/>
    <cellStyle name="Calculation 7 2 2" xfId="1850" xr:uid="{62833E51-0ECC-4754-8428-C44942576F40}"/>
    <cellStyle name="Calculation 7 3" xfId="918" xr:uid="{EAE47AD4-FB52-496E-939F-CBFA5B12F9A5}"/>
    <cellStyle name="Calculation 7 3 2" xfId="2106" xr:uid="{934CD21C-F264-4C8D-8DB5-865BC27635CD}"/>
    <cellStyle name="Calculation 7 4" xfId="919" xr:uid="{E2DDDE82-7E18-4CB7-8177-B6ABB9E03E20}"/>
    <cellStyle name="Calculation 7 4 2" xfId="2107" xr:uid="{D9579305-EEFB-4740-AFFE-A55BA26B15AA}"/>
    <cellStyle name="Calculation 7 5" xfId="920" xr:uid="{EA334606-8EE1-4221-83C8-C63E52F32426}"/>
    <cellStyle name="Calculation 7 5 2" xfId="2108" xr:uid="{DE2E8E67-2966-4DE0-8DB5-B545F0165E38}"/>
    <cellStyle name="Calculation 7 6" xfId="1680" xr:uid="{9679D085-272F-43E2-8147-D12B5D1995AB}"/>
    <cellStyle name="Calculation 8" xfId="921" xr:uid="{5333BEBE-152D-4441-8597-2FAA649F2C2E}"/>
    <cellStyle name="Calculation 8 2" xfId="2109" xr:uid="{B91B1732-003C-4BCF-BF57-EAB4253DA11C}"/>
    <cellStyle name="Calculation 9" xfId="4115" xr:uid="{264CE3E6-E32F-4BB6-BFBF-64AFDACD36D5}"/>
    <cellStyle name="Calculation_Daten" xfId="4116" xr:uid="{74EC77E6-4DF5-4091-97DE-46E4CB74E300}"/>
    <cellStyle name="Check Cell" xfId="35" xr:uid="{8BDFCA73-74FC-42A0-BF6E-81C4AAAAAB1F}"/>
    <cellStyle name="Check Cell 2" xfId="4118" xr:uid="{FE92C9AC-4224-437A-8527-92ECEB2B36B2}"/>
    <cellStyle name="Check Cell 3" xfId="4117" xr:uid="{7E0A9684-B75C-4AF0-8673-2D6FE553CE43}"/>
    <cellStyle name="Check Cell_Daten" xfId="4119" xr:uid="{89A7237D-432D-484D-97C3-551D078C95A6}"/>
    <cellStyle name="Comma [0]" xfId="36" xr:uid="{459CEE74-BB47-4F56-AE24-DD922B359278}"/>
    <cellStyle name="Comma [0] 10" xfId="36598" xr:uid="{EF9EFA2C-0666-4DF8-BB5A-2C0AA1A37EB4}"/>
    <cellStyle name="Comma [0] 11" xfId="25302" xr:uid="{1A6032AA-3352-4283-8CDC-6E3C813B6F0F}"/>
    <cellStyle name="Comma [0] 2" xfId="120" xr:uid="{2D4042DC-827A-4C52-B060-46EE698A7B3E}"/>
    <cellStyle name="Comma [0] 2 10" xfId="25310" xr:uid="{0106731F-5ADA-4954-9C20-E59D7F6B1EF6}"/>
    <cellStyle name="Comma [0] 2 2" xfId="1487" xr:uid="{2CD3C879-6F9F-4AA4-9D6A-DD3FF8177A3F}"/>
    <cellStyle name="Comma [0] 2 2 2" xfId="2736" xr:uid="{B5E81A79-3826-4952-B9E3-3BE74E39788E}"/>
    <cellStyle name="Comma [0] 2 2 2 2" xfId="3238" xr:uid="{95F04300-95DB-4B93-B811-E434896FB7EC}"/>
    <cellStyle name="Comma [0] 2 2 2 2 2" xfId="6409" xr:uid="{7550174B-110B-4B97-A723-63E44F8B4297}"/>
    <cellStyle name="Comma [0] 2 2 2 2 2 2" xfId="12059" xr:uid="{58EE12E8-3475-4375-AC27-3780579915A8}"/>
    <cellStyle name="Comma [0] 2 2 2 2 2 2 2" xfId="23355" xr:uid="{E87A14C1-4FB1-4D94-8F2C-2F91F1A69557}"/>
    <cellStyle name="Comma [0] 2 2 2 2 2 2 2 2" xfId="57243" xr:uid="{8D1DC529-DAC7-4615-8B42-1EEAC174F9C0}"/>
    <cellStyle name="Comma [0] 2 2 2 2 2 2 3" xfId="45947" xr:uid="{23ED1FE5-3A82-46B2-BDC6-755EAE7F16B7}"/>
    <cellStyle name="Comma [0] 2 2 2 2 2 2 4" xfId="34651" xr:uid="{BE85401E-A0AB-4668-9AE5-0D40D1CC3A2D}"/>
    <cellStyle name="Comma [0] 2 2 2 2 2 3" xfId="17707" xr:uid="{EFADC31A-B52E-45F6-8831-53C8E3396BDE}"/>
    <cellStyle name="Comma [0] 2 2 2 2 2 3 2" xfId="51595" xr:uid="{6A4740C8-FA8F-4D1E-BD97-33E079470540}"/>
    <cellStyle name="Comma [0] 2 2 2 2 2 4" xfId="40299" xr:uid="{3D01F51D-18D2-476F-9888-6842D7BCB26B}"/>
    <cellStyle name="Comma [0] 2 2 2 2 2 5" xfId="29003" xr:uid="{E5B85575-EF64-4AAA-A150-040702E2DC90}"/>
    <cellStyle name="Comma [0] 2 2 2 2 3" xfId="9235" xr:uid="{23A5FA8C-7B55-4349-895F-CD08D5F879D4}"/>
    <cellStyle name="Comma [0] 2 2 2 2 3 2" xfId="20531" xr:uid="{70304D2D-00F7-493E-A290-D5BDA5DC46A2}"/>
    <cellStyle name="Comma [0] 2 2 2 2 3 2 2" xfId="54419" xr:uid="{D0A062A6-CC1B-4E04-A48B-FA3ABF64C753}"/>
    <cellStyle name="Comma [0] 2 2 2 2 3 3" xfId="43123" xr:uid="{0729A9BC-1010-4D25-B511-007DF3B23559}"/>
    <cellStyle name="Comma [0] 2 2 2 2 3 4" xfId="31827" xr:uid="{D7652022-E40E-44B2-877A-C7B43368DBD7}"/>
    <cellStyle name="Comma [0] 2 2 2 2 4" xfId="14883" xr:uid="{9D99A7ED-8507-4737-A783-B89E699AB301}"/>
    <cellStyle name="Comma [0] 2 2 2 2 4 2" xfId="48771" xr:uid="{93284E25-F7F7-49D8-A3A6-71FEFFE30BCC}"/>
    <cellStyle name="Comma [0] 2 2 2 2 5" xfId="37475" xr:uid="{5481CBF2-2701-43A8-9BC8-9189979185A9}"/>
    <cellStyle name="Comma [0] 2 2 2 2 6" xfId="26179" xr:uid="{306A085C-805E-4CDC-9F0C-C6A048F2051D}"/>
    <cellStyle name="Comma [0] 2 2 2 3" xfId="4121" xr:uid="{5BB651AB-1976-4422-AC1B-401AEF5B39E4}"/>
    <cellStyle name="Comma [0] 2 2 2 3 2" xfId="7138" xr:uid="{D130614A-8186-4385-B9EB-09F32BAEC1D2}"/>
    <cellStyle name="Comma [0] 2 2 2 3 2 2" xfId="12787" xr:uid="{252ECBED-720F-44C3-BCF2-ED31F1308D4A}"/>
    <cellStyle name="Comma [0] 2 2 2 3 2 2 2" xfId="24083" xr:uid="{4754F80E-5074-4A03-BE12-03A304662AA7}"/>
    <cellStyle name="Comma [0] 2 2 2 3 2 2 2 2" xfId="57971" xr:uid="{A163D155-81A2-4605-BE2E-D1429804ABCB}"/>
    <cellStyle name="Comma [0] 2 2 2 3 2 2 3" xfId="46675" xr:uid="{638326B2-2E07-424B-8815-962C09A4979D}"/>
    <cellStyle name="Comma [0] 2 2 2 3 2 2 4" xfId="35379" xr:uid="{E434ED84-544A-41B0-99CE-2A30ED43468B}"/>
    <cellStyle name="Comma [0] 2 2 2 3 2 3" xfId="18435" xr:uid="{3B784CE0-4B10-438F-A94D-F0D846133310}"/>
    <cellStyle name="Comma [0] 2 2 2 3 2 3 2" xfId="52323" xr:uid="{CAE3B062-7329-4795-83FC-8A5AAB9048E1}"/>
    <cellStyle name="Comma [0] 2 2 2 3 2 4" xfId="41027" xr:uid="{9E687BDF-B099-4DDE-8BA4-14EDE4924A14}"/>
    <cellStyle name="Comma [0] 2 2 2 3 2 5" xfId="29731" xr:uid="{44EFD08D-DF30-4F08-965E-D05968BF76CA}"/>
    <cellStyle name="Comma [0] 2 2 2 3 3" xfId="9963" xr:uid="{163A0EB6-F62A-4B08-8B98-616352229993}"/>
    <cellStyle name="Comma [0] 2 2 2 3 3 2" xfId="21259" xr:uid="{55DCCF33-E2DD-4F44-BF58-C783CA014928}"/>
    <cellStyle name="Comma [0] 2 2 2 3 3 2 2" xfId="55147" xr:uid="{EB1439A7-4817-415A-9040-2E7500E51BA3}"/>
    <cellStyle name="Comma [0] 2 2 2 3 3 3" xfId="43851" xr:uid="{B712E811-DC6D-41D1-896D-C26D73928B0C}"/>
    <cellStyle name="Comma [0] 2 2 2 3 3 4" xfId="32555" xr:uid="{1F3602E0-A4D7-4D2A-BA4A-58411AED3AFE}"/>
    <cellStyle name="Comma [0] 2 2 2 3 4" xfId="15611" xr:uid="{E15A0DDB-6C52-431C-B7BD-E5965E67015C}"/>
    <cellStyle name="Comma [0] 2 2 2 3 4 2" xfId="49499" xr:uid="{CAF57035-FBCA-44C0-AC0F-F3F8F6EC74E7}"/>
    <cellStyle name="Comma [0] 2 2 2 3 5" xfId="38203" xr:uid="{1412910D-372B-4712-9F90-A8FE6D407983}"/>
    <cellStyle name="Comma [0] 2 2 2 3 6" xfId="26907" xr:uid="{07D7BCB0-3F9B-49C4-B42F-0467DEB0FC69}"/>
    <cellStyle name="Comma [0] 2 2 2 4" xfId="5909" xr:uid="{8181FBFE-236B-4816-840E-BEBB3E947C2A}"/>
    <cellStyle name="Comma [0] 2 2 2 4 2" xfId="11559" xr:uid="{F3DC8689-7C5F-4B50-8D79-EBD298444E25}"/>
    <cellStyle name="Comma [0] 2 2 2 4 2 2" xfId="22855" xr:uid="{B6BB8141-7125-4B6F-9745-D4C6CEEE7D6A}"/>
    <cellStyle name="Comma [0] 2 2 2 4 2 2 2" xfId="56743" xr:uid="{A8A104DF-5868-4A27-8625-E764392AB33E}"/>
    <cellStyle name="Comma [0] 2 2 2 4 2 3" xfId="45447" xr:uid="{EBB15BF0-A4FB-430E-B011-AEDD4C15E4E8}"/>
    <cellStyle name="Comma [0] 2 2 2 4 2 4" xfId="34151" xr:uid="{AD938AB5-F189-4CD7-8A96-8EDD0BB46A79}"/>
    <cellStyle name="Comma [0] 2 2 2 4 3" xfId="17207" xr:uid="{88AFD6E6-D445-4B0F-BCAF-F05DAA085841}"/>
    <cellStyle name="Comma [0] 2 2 2 4 3 2" xfId="51095" xr:uid="{63EAB0AD-7501-4515-A1B8-566FA013B8D2}"/>
    <cellStyle name="Comma [0] 2 2 2 4 4" xfId="39799" xr:uid="{13CAAF94-8653-477D-AA1D-5C0624D604F8}"/>
    <cellStyle name="Comma [0] 2 2 2 4 5" xfId="28503" xr:uid="{F1779DE6-A0DC-4B77-9C19-30DAC5F6C36C}"/>
    <cellStyle name="Comma [0] 2 2 2 5" xfId="8735" xr:uid="{D5B3A6BE-9329-492E-A491-9DAB3A2F8043}"/>
    <cellStyle name="Comma [0] 2 2 2 5 2" xfId="20031" xr:uid="{2044BE3A-1CA1-409F-9577-DE059ABF4A7B}"/>
    <cellStyle name="Comma [0] 2 2 2 5 2 2" xfId="53919" xr:uid="{C0EDD6A5-7170-40BB-BB5A-38CDCA02160E}"/>
    <cellStyle name="Comma [0] 2 2 2 5 3" xfId="42623" xr:uid="{B2DD07F8-A75A-4784-B939-69874ACD6AB8}"/>
    <cellStyle name="Comma [0] 2 2 2 5 4" xfId="31327" xr:uid="{376840EC-F6DB-409B-ADD2-A57264E1E4D0}"/>
    <cellStyle name="Comma [0] 2 2 2 6" xfId="14383" xr:uid="{07407159-95D4-414A-9374-8DA74ED82B7F}"/>
    <cellStyle name="Comma [0] 2 2 2 6 2" xfId="48271" xr:uid="{34AA6FCC-A06F-4220-9313-039DFEA63DB5}"/>
    <cellStyle name="Comma [0] 2 2 2 7" xfId="36975" xr:uid="{BFDEA4B9-477D-4BFE-9A0E-1F3BBD0968DC}"/>
    <cellStyle name="Comma [0] 2 2 2 8" xfId="25679" xr:uid="{ECD2F3D7-6168-4F92-B2D1-4C87B9A9FB33}"/>
    <cellStyle name="Comma [0] 2 2 3" xfId="2992" xr:uid="{0C40D588-03C2-43AF-8AC9-6355725DC40A}"/>
    <cellStyle name="Comma [0] 2 2 3 2" xfId="4122" xr:uid="{38AC0F15-B89E-4F0C-A115-96B0F53669D8}"/>
    <cellStyle name="Comma [0] 2 2 3 2 2" xfId="7139" xr:uid="{24924B2B-48F0-4C37-8017-9F9BE5EFA1D8}"/>
    <cellStyle name="Comma [0] 2 2 3 2 2 2" xfId="12788" xr:uid="{65B4712B-57FB-40AE-9F0F-2111AEC84367}"/>
    <cellStyle name="Comma [0] 2 2 3 2 2 2 2" xfId="24084" xr:uid="{46A74F3F-F473-4F36-B87C-DA143EA43588}"/>
    <cellStyle name="Comma [0] 2 2 3 2 2 2 2 2" xfId="57972" xr:uid="{F149E047-F56F-4834-BEDF-E0DD90A32103}"/>
    <cellStyle name="Comma [0] 2 2 3 2 2 2 3" xfId="46676" xr:uid="{B55817B8-208D-4185-862E-C570F02C20CB}"/>
    <cellStyle name="Comma [0] 2 2 3 2 2 2 4" xfId="35380" xr:uid="{F5FE3284-8177-4768-976F-AC61AF941E4B}"/>
    <cellStyle name="Comma [0] 2 2 3 2 2 3" xfId="18436" xr:uid="{DE9DF766-90BE-4204-B2DA-692DE9EEC39A}"/>
    <cellStyle name="Comma [0] 2 2 3 2 2 3 2" xfId="52324" xr:uid="{D4758429-A906-4B49-ADBC-FF755F9E906B}"/>
    <cellStyle name="Comma [0] 2 2 3 2 2 4" xfId="41028" xr:uid="{D16878A6-D7DE-4DB5-A7BA-DCE367B9F482}"/>
    <cellStyle name="Comma [0] 2 2 3 2 2 5" xfId="29732" xr:uid="{30F7801F-960A-455E-BCF9-5192FAB0B686}"/>
    <cellStyle name="Comma [0] 2 2 3 2 3" xfId="9964" xr:uid="{969A48C7-BE29-46BF-A4D8-E5C81403588E}"/>
    <cellStyle name="Comma [0] 2 2 3 2 3 2" xfId="21260" xr:uid="{89AB2A9B-6111-4FC7-930F-A18D82DB7EBD}"/>
    <cellStyle name="Comma [0] 2 2 3 2 3 2 2" xfId="55148" xr:uid="{10FC9866-9027-4910-A41E-DAE7B4B2660C}"/>
    <cellStyle name="Comma [0] 2 2 3 2 3 3" xfId="43852" xr:uid="{1AB3744F-B965-4468-8F55-D1AFDD82B5A9}"/>
    <cellStyle name="Comma [0] 2 2 3 2 3 4" xfId="32556" xr:uid="{FC0D73D7-0CA6-4E6C-9577-381964AE7F32}"/>
    <cellStyle name="Comma [0] 2 2 3 2 4" xfId="15612" xr:uid="{390B565C-B5A0-42AF-A9E6-D83AFDA83CB2}"/>
    <cellStyle name="Comma [0] 2 2 3 2 4 2" xfId="49500" xr:uid="{37082C50-5902-4737-BB82-123ED9D1AC7F}"/>
    <cellStyle name="Comma [0] 2 2 3 2 5" xfId="38204" xr:uid="{5E1E4D19-B88B-4FC4-B9DD-E87C0AFE8CCB}"/>
    <cellStyle name="Comma [0] 2 2 3 2 6" xfId="26908" xr:uid="{4CCA2DFC-E51A-43A4-B061-8FE83063315C}"/>
    <cellStyle name="Comma [0] 2 2 3 3" xfId="6163" xr:uid="{A6E6E042-5CF0-4256-9538-131E5A32F71C}"/>
    <cellStyle name="Comma [0] 2 2 3 3 2" xfId="11813" xr:uid="{F90076E8-8CAF-42DC-B3A6-EF66920B1623}"/>
    <cellStyle name="Comma [0] 2 2 3 3 2 2" xfId="23109" xr:uid="{5F33931A-B291-4216-862E-BF800BBCECC5}"/>
    <cellStyle name="Comma [0] 2 2 3 3 2 2 2" xfId="56997" xr:uid="{5EBE3A80-1C0E-4A1E-8AA0-0DC41C0C5347}"/>
    <cellStyle name="Comma [0] 2 2 3 3 2 3" xfId="45701" xr:uid="{0E13379F-8E9C-48D0-8420-039E287D6705}"/>
    <cellStyle name="Comma [0] 2 2 3 3 2 4" xfId="34405" xr:uid="{B227F063-2BA1-4E5E-998E-E2DBA9D2C051}"/>
    <cellStyle name="Comma [0] 2 2 3 3 3" xfId="17461" xr:uid="{3FA4879C-90DA-4A33-9084-C7BAF5BE5BCE}"/>
    <cellStyle name="Comma [0] 2 2 3 3 3 2" xfId="51349" xr:uid="{2E9FB31B-4C00-467D-AD34-163531A9151E}"/>
    <cellStyle name="Comma [0] 2 2 3 3 4" xfId="40053" xr:uid="{C7751FF3-B583-4642-8A43-08B0DCB584BA}"/>
    <cellStyle name="Comma [0] 2 2 3 3 5" xfId="28757" xr:uid="{1CF8788B-891B-4214-AB88-29663D9F3813}"/>
    <cellStyle name="Comma [0] 2 2 3 4" xfId="8989" xr:uid="{562E79C6-E323-4BED-B09F-7A4EC275E909}"/>
    <cellStyle name="Comma [0] 2 2 3 4 2" xfId="20285" xr:uid="{4B36C8C2-97ED-49C8-B8A7-DF01BC8412D9}"/>
    <cellStyle name="Comma [0] 2 2 3 4 2 2" xfId="54173" xr:uid="{FCD09C00-2945-4FA8-A4D1-4AE54C83B090}"/>
    <cellStyle name="Comma [0] 2 2 3 4 3" xfId="42877" xr:uid="{65577A4E-3CCA-471D-A21D-BB90E66F5076}"/>
    <cellStyle name="Comma [0] 2 2 3 4 4" xfId="31581" xr:uid="{E8A1438E-7069-4B8C-B5A6-62C0725D39D6}"/>
    <cellStyle name="Comma [0] 2 2 3 5" xfId="14637" xr:uid="{95585BAA-593B-4FC0-B7F4-F999DF27E0CF}"/>
    <cellStyle name="Comma [0] 2 2 3 5 2" xfId="48525" xr:uid="{270F2C94-73E5-4B86-97C4-98B9A1DDFFCE}"/>
    <cellStyle name="Comma [0] 2 2 3 6" xfId="37229" xr:uid="{77B4F63C-CB52-41A2-B9BD-3B1421CF30EA}"/>
    <cellStyle name="Comma [0] 2 2 3 7" xfId="25933" xr:uid="{7D393F6B-D98B-4CDA-8266-206F5DEFF8C8}"/>
    <cellStyle name="Comma [0] 2 2 4" xfId="3424" xr:uid="{6FC3E392-3076-484E-942C-725CF947623C}"/>
    <cellStyle name="Comma [0] 2 2 4 2" xfId="6582" xr:uid="{38847D51-3162-46E2-A0FA-846433A08FD2}"/>
    <cellStyle name="Comma [0] 2 2 4 2 2" xfId="12231" xr:uid="{78BCEF2C-F5FA-47C8-89A0-AC19C456A478}"/>
    <cellStyle name="Comma [0] 2 2 4 2 2 2" xfId="23527" xr:uid="{18750278-A35C-400D-A400-E3C58E9B9D68}"/>
    <cellStyle name="Comma [0] 2 2 4 2 2 2 2" xfId="57415" xr:uid="{F39468B7-EAC1-41D9-AE50-D6F2FC1B7849}"/>
    <cellStyle name="Comma [0] 2 2 4 2 2 3" xfId="46119" xr:uid="{1EC274ED-4AA6-4F56-A832-ACB13D4995A5}"/>
    <cellStyle name="Comma [0] 2 2 4 2 2 4" xfId="34823" xr:uid="{90BB0581-EAFA-4377-8F17-74868AD21083}"/>
    <cellStyle name="Comma [0] 2 2 4 2 3" xfId="17879" xr:uid="{E9F24D7F-012A-4084-B609-BA4FB2B4BA61}"/>
    <cellStyle name="Comma [0] 2 2 4 2 3 2" xfId="51767" xr:uid="{D05C6478-0C21-47EA-A282-E73E26C6467D}"/>
    <cellStyle name="Comma [0] 2 2 4 2 4" xfId="40471" xr:uid="{F4E27EF5-41CF-4F17-A7B9-D6D2093959FC}"/>
    <cellStyle name="Comma [0] 2 2 4 2 5" xfId="29175" xr:uid="{B5890AFE-51C0-4785-BB3F-FFE821C0E19E}"/>
    <cellStyle name="Comma [0] 2 2 4 3" xfId="9407" xr:uid="{62CA04D1-1856-485A-879F-70128201DBAF}"/>
    <cellStyle name="Comma [0] 2 2 4 3 2" xfId="20703" xr:uid="{721F0C92-0B68-4BDE-9EA8-8F820A77624D}"/>
    <cellStyle name="Comma [0] 2 2 4 3 2 2" xfId="54591" xr:uid="{E740DD58-C297-4888-AE99-05539F46604E}"/>
    <cellStyle name="Comma [0] 2 2 4 3 3" xfId="43295" xr:uid="{309D433C-3D0B-446D-9233-A14656A0F5E8}"/>
    <cellStyle name="Comma [0] 2 2 4 3 4" xfId="31999" xr:uid="{8E878970-2FE2-4576-B9A1-9D1C480C835B}"/>
    <cellStyle name="Comma [0] 2 2 4 4" xfId="15055" xr:uid="{3BADE357-224E-43E7-9336-7033240B3914}"/>
    <cellStyle name="Comma [0] 2 2 4 4 2" xfId="48943" xr:uid="{94E7C646-BB96-4FA1-895E-208CE4FBA5F2}"/>
    <cellStyle name="Comma [0] 2 2 4 5" xfId="37647" xr:uid="{2D42B100-2B26-43FD-B956-C260BAA21C19}"/>
    <cellStyle name="Comma [0] 2 2 4 6" xfId="26351" xr:uid="{C6FD44DE-366B-485D-B614-9C43C43D2A54}"/>
    <cellStyle name="Comma [0] 2 2 5" xfId="5663" xr:uid="{7232D89D-35A1-435D-B35F-616CB5770088}"/>
    <cellStyle name="Comma [0] 2 2 5 2" xfId="11313" xr:uid="{4FF6BE25-DB00-4D60-8852-36DA5084F206}"/>
    <cellStyle name="Comma [0] 2 2 5 2 2" xfId="22609" xr:uid="{A3BEB885-C6AD-4EA6-9F84-573CD3311662}"/>
    <cellStyle name="Comma [0] 2 2 5 2 2 2" xfId="56497" xr:uid="{A5F1C07F-D0F5-45B9-B059-E4980C0E9CEB}"/>
    <cellStyle name="Comma [0] 2 2 5 2 3" xfId="45201" xr:uid="{8C81632E-7CDF-4CDD-869F-1A050291661C}"/>
    <cellStyle name="Comma [0] 2 2 5 2 4" xfId="33905" xr:uid="{3B9D54AB-40E6-4440-8205-1014C22A9DC5}"/>
    <cellStyle name="Comma [0] 2 2 5 3" xfId="16961" xr:uid="{DE096B9C-7328-4DBA-BD6C-F2E11FC68516}"/>
    <cellStyle name="Comma [0] 2 2 5 3 2" xfId="50849" xr:uid="{F6B2101E-3530-448A-A8F0-EA6D66914F52}"/>
    <cellStyle name="Comma [0] 2 2 5 4" xfId="39553" xr:uid="{02A12EE7-30F7-4C4D-8BC6-3D9046290AC4}"/>
    <cellStyle name="Comma [0] 2 2 5 5" xfId="28257" xr:uid="{34F292AB-1267-4C47-9589-9554E7A92208}"/>
    <cellStyle name="Comma [0] 2 2 6" xfId="8489" xr:uid="{9A9E2B70-CEBD-4C7B-9526-955974E49F22}"/>
    <cellStyle name="Comma [0] 2 2 6 2" xfId="19785" xr:uid="{649D4E14-1B2C-4F1A-9BF1-D09B622739CA}"/>
    <cellStyle name="Comma [0] 2 2 6 2 2" xfId="53673" xr:uid="{D94F8173-38ED-40B3-97D3-2B317AFB12DB}"/>
    <cellStyle name="Comma [0] 2 2 6 3" xfId="42377" xr:uid="{028B01DF-A1AF-40FA-B583-5B29992772C0}"/>
    <cellStyle name="Comma [0] 2 2 6 4" xfId="31081" xr:uid="{20D56BF5-AD68-441C-B30B-DB5F9E062A27}"/>
    <cellStyle name="Comma [0] 2 2 7" xfId="14137" xr:uid="{74809943-2CDC-46CC-8895-72578B2A8866}"/>
    <cellStyle name="Comma [0] 2 2 7 2" xfId="48025" xr:uid="{76A2FB63-FE5F-4C71-99FE-96BB4D1B83A4}"/>
    <cellStyle name="Comma [0] 2 2 8" xfId="36729" xr:uid="{59E13B3E-6847-4489-BAE3-0C327C8F253B}"/>
    <cellStyle name="Comma [0] 2 2 9" xfId="25433" xr:uid="{BEBDBB48-C092-4F32-951C-6B1B5A6DFF6E}"/>
    <cellStyle name="Comma [0] 2 3" xfId="2616" xr:uid="{343A7E39-59B5-428E-9CD7-9A1F2FFD2DC1}"/>
    <cellStyle name="Comma [0] 2 3 2" xfId="3118" xr:uid="{4C485084-6249-4EB4-A071-6BBCF781B664}"/>
    <cellStyle name="Comma [0] 2 3 2 2" xfId="6289" xr:uid="{0E3DA956-DEE3-4B08-90B8-933CAB8CCF08}"/>
    <cellStyle name="Comma [0] 2 3 2 2 2" xfId="11939" xr:uid="{86402CA2-5419-4DFE-B65D-6822CACAF66D}"/>
    <cellStyle name="Comma [0] 2 3 2 2 2 2" xfId="23235" xr:uid="{6CB0015E-AD2C-40B9-BA53-86C1C9AB2E1F}"/>
    <cellStyle name="Comma [0] 2 3 2 2 2 2 2" xfId="57123" xr:uid="{ABEF2692-3617-44B0-9C26-539B5C278650}"/>
    <cellStyle name="Comma [0] 2 3 2 2 2 3" xfId="45827" xr:uid="{B058564F-574D-4A4D-AE80-B141932AC3DD}"/>
    <cellStyle name="Comma [0] 2 3 2 2 2 4" xfId="34531" xr:uid="{0F0DE360-CF87-4B8D-B913-E67425FB9703}"/>
    <cellStyle name="Comma [0] 2 3 2 2 3" xfId="17587" xr:uid="{740BCFD6-11D2-4AC0-A1C5-321E27D4C88C}"/>
    <cellStyle name="Comma [0] 2 3 2 2 3 2" xfId="51475" xr:uid="{FBA7108D-CEA4-41C1-AB6A-9A101DA3FC81}"/>
    <cellStyle name="Comma [0] 2 3 2 2 4" xfId="40179" xr:uid="{B7220566-1322-4F30-9FD8-999827C7CDD4}"/>
    <cellStyle name="Comma [0] 2 3 2 2 5" xfId="28883" xr:uid="{4BBB356C-1288-4FB1-B4B9-7C922C418796}"/>
    <cellStyle name="Comma [0] 2 3 2 3" xfId="9115" xr:uid="{B425609D-F594-45D4-962D-641F74BED4E3}"/>
    <cellStyle name="Comma [0] 2 3 2 3 2" xfId="20411" xr:uid="{1450C199-48B0-4439-965B-BA75A1C147DD}"/>
    <cellStyle name="Comma [0] 2 3 2 3 2 2" xfId="54299" xr:uid="{71BDB820-B195-4753-A0A8-17C83415B851}"/>
    <cellStyle name="Comma [0] 2 3 2 3 3" xfId="43003" xr:uid="{FFBA113D-5F8B-4977-823E-4DE7443D26AA}"/>
    <cellStyle name="Comma [0] 2 3 2 3 4" xfId="31707" xr:uid="{B96A92F3-5409-4489-AB2B-801B12FD672E}"/>
    <cellStyle name="Comma [0] 2 3 2 4" xfId="14763" xr:uid="{5938374E-6FF3-44BC-9DDA-37EB6B011EBD}"/>
    <cellStyle name="Comma [0] 2 3 2 4 2" xfId="48651" xr:uid="{B29671E0-7297-4CB6-96CC-2CB3577F3309}"/>
    <cellStyle name="Comma [0] 2 3 2 5" xfId="37355" xr:uid="{1E5030E5-9AA9-4A0B-AEE0-7CCE97A6CAF6}"/>
    <cellStyle name="Comma [0] 2 3 2 6" xfId="26059" xr:uid="{48576B97-A116-4511-8ACA-BCD0CD58B41B}"/>
    <cellStyle name="Comma [0] 2 3 3" xfId="3455" xr:uid="{E2E024D8-8B11-42FA-823C-BD61319EAE2B}"/>
    <cellStyle name="Comma [0] 2 3 3 2" xfId="6613" xr:uid="{1A04602F-246D-4399-94F7-9B494B821465}"/>
    <cellStyle name="Comma [0] 2 3 3 2 2" xfId="12262" xr:uid="{26D95A5E-77E3-49AB-8980-892BEE88321E}"/>
    <cellStyle name="Comma [0] 2 3 3 2 2 2" xfId="23558" xr:uid="{7BA0EEA2-5401-408D-B7CB-FD5C43181234}"/>
    <cellStyle name="Comma [0] 2 3 3 2 2 2 2" xfId="57446" xr:uid="{1AE1ABDE-76AF-4C2B-B289-05447656ADED}"/>
    <cellStyle name="Comma [0] 2 3 3 2 2 3" xfId="46150" xr:uid="{9269EFF3-9C27-42B7-99CB-E475BA6FDB52}"/>
    <cellStyle name="Comma [0] 2 3 3 2 2 4" xfId="34854" xr:uid="{B1623458-4E77-4FA7-B0CF-23B901B99587}"/>
    <cellStyle name="Comma [0] 2 3 3 2 3" xfId="17910" xr:uid="{B74A23C0-E11D-4CCE-B3D0-01B1918A6656}"/>
    <cellStyle name="Comma [0] 2 3 3 2 3 2" xfId="51798" xr:uid="{8039765F-C59A-4E33-B993-69E0BF7B8894}"/>
    <cellStyle name="Comma [0] 2 3 3 2 4" xfId="40502" xr:uid="{9633B918-490A-4FB7-A988-3305282DBC23}"/>
    <cellStyle name="Comma [0] 2 3 3 2 5" xfId="29206" xr:uid="{6F2D1822-8734-4FB8-A30F-32AA4D21841E}"/>
    <cellStyle name="Comma [0] 2 3 3 3" xfId="9438" xr:uid="{2A5AB1BE-AB70-459C-AE31-71F374D45403}"/>
    <cellStyle name="Comma [0] 2 3 3 3 2" xfId="20734" xr:uid="{0D68C6DE-9FB1-4580-9D33-2DCE73920F40}"/>
    <cellStyle name="Comma [0] 2 3 3 3 2 2" xfId="54622" xr:uid="{C12111E9-4F5E-41C1-96E0-B92F40C98E11}"/>
    <cellStyle name="Comma [0] 2 3 3 3 3" xfId="43326" xr:uid="{C4B04B27-A74E-4438-8FA6-CD35AE1EE246}"/>
    <cellStyle name="Comma [0] 2 3 3 3 4" xfId="32030" xr:uid="{C41D877C-B552-4912-A2AA-FCC8FF271FCF}"/>
    <cellStyle name="Comma [0] 2 3 3 4" xfId="15086" xr:uid="{B656A32E-AD6E-410C-8998-50BC1A7DF9B6}"/>
    <cellStyle name="Comma [0] 2 3 3 4 2" xfId="48974" xr:uid="{190D9E69-E560-4351-934C-0C99A9960BAD}"/>
    <cellStyle name="Comma [0] 2 3 3 5" xfId="37678" xr:uid="{C48381CD-3F66-4D2D-883A-6B0F9B4145C5}"/>
    <cellStyle name="Comma [0] 2 3 3 6" xfId="26382" xr:uid="{5C75797D-CD01-456E-907C-24E5EAF41E8A}"/>
    <cellStyle name="Comma [0] 2 3 4" xfId="5789" xr:uid="{02F6EB6C-8D5F-4F40-A1B6-EDFF51A3D7CE}"/>
    <cellStyle name="Comma [0] 2 3 4 2" xfId="11439" xr:uid="{A0A73E99-50BC-4B3E-976A-640D8CF78E31}"/>
    <cellStyle name="Comma [0] 2 3 4 2 2" xfId="22735" xr:uid="{62A66DB9-A953-4F58-B0BC-2C104814041A}"/>
    <cellStyle name="Comma [0] 2 3 4 2 2 2" xfId="56623" xr:uid="{842DF2BA-133F-4FD4-AB0D-8C30B1C9FDA5}"/>
    <cellStyle name="Comma [0] 2 3 4 2 3" xfId="45327" xr:uid="{586C6C9D-7A9C-4712-B9AC-F472F4AD0C29}"/>
    <cellStyle name="Comma [0] 2 3 4 2 4" xfId="34031" xr:uid="{2A0A1305-9EC1-40E0-A968-B65D53A4814D}"/>
    <cellStyle name="Comma [0] 2 3 4 3" xfId="17087" xr:uid="{EC1585F9-5692-4740-9400-B2A122F058ED}"/>
    <cellStyle name="Comma [0] 2 3 4 3 2" xfId="50975" xr:uid="{607EDDB3-9463-46D6-B30C-E6992632A959}"/>
    <cellStyle name="Comma [0] 2 3 4 4" xfId="39679" xr:uid="{40F4CA21-8013-4551-BB79-A9D94A2795D3}"/>
    <cellStyle name="Comma [0] 2 3 4 5" xfId="28383" xr:uid="{701B6D36-1190-46AA-8C82-AFE4CFEB62D9}"/>
    <cellStyle name="Comma [0] 2 3 5" xfId="8615" xr:uid="{1E61F048-1FAD-47B3-82E6-EC6C22443C8F}"/>
    <cellStyle name="Comma [0] 2 3 5 2" xfId="19911" xr:uid="{A7838522-8426-4CAB-90BB-39ECC1AC4C72}"/>
    <cellStyle name="Comma [0] 2 3 5 2 2" xfId="53799" xr:uid="{FC194D17-D74E-4D8B-A7DF-EC72DC679474}"/>
    <cellStyle name="Comma [0] 2 3 5 3" xfId="42503" xr:uid="{14197845-6C47-4543-BBEB-A1E33476DB51}"/>
    <cellStyle name="Comma [0] 2 3 5 4" xfId="31207" xr:uid="{7A9BD893-847A-4A75-93CA-4687B05AA64F}"/>
    <cellStyle name="Comma [0] 2 3 6" xfId="14263" xr:uid="{CD88AC95-9EDD-4F05-B95C-B52026CA047A}"/>
    <cellStyle name="Comma [0] 2 3 6 2" xfId="48151" xr:uid="{CA78A5B7-C724-4CAA-905D-BF0A6E822824}"/>
    <cellStyle name="Comma [0] 2 3 7" xfId="36855" xr:uid="{05A4F6BA-DF6E-4ED4-AEF9-26F75A744B33}"/>
    <cellStyle name="Comma [0] 2 3 8" xfId="25559" xr:uid="{9D313F03-75AC-42C6-B898-A97D123F8264}"/>
    <cellStyle name="Comma [0] 2 4" xfId="2869" xr:uid="{0DC22F09-727B-493A-8A31-16E2F2163B1C}"/>
    <cellStyle name="Comma [0] 2 4 2" xfId="6040" xr:uid="{99B7E6CD-1B81-46C8-9856-63B0B5432B71}"/>
    <cellStyle name="Comma [0] 2 4 2 2" xfId="11690" xr:uid="{DF7FF43A-924C-4E88-979F-B3384CE3F69D}"/>
    <cellStyle name="Comma [0] 2 4 2 2 2" xfId="22986" xr:uid="{21A64424-46F7-4B51-B29D-D56A28EA1225}"/>
    <cellStyle name="Comma [0] 2 4 2 2 2 2" xfId="56874" xr:uid="{4F3640E3-9CBE-4ADD-AB3F-539A0364A4AE}"/>
    <cellStyle name="Comma [0] 2 4 2 2 3" xfId="45578" xr:uid="{69F6791A-5B79-4C6E-812A-CB168DC9078C}"/>
    <cellStyle name="Comma [0] 2 4 2 2 4" xfId="34282" xr:uid="{6DFD8810-BDA4-4742-A7E7-7F82C4C39550}"/>
    <cellStyle name="Comma [0] 2 4 2 3" xfId="17338" xr:uid="{225B65ED-A5C3-47B0-8765-9CF598FEEAE6}"/>
    <cellStyle name="Comma [0] 2 4 2 3 2" xfId="51226" xr:uid="{943E3DD5-8F26-4800-B496-843003C5D550}"/>
    <cellStyle name="Comma [0] 2 4 2 4" xfId="39930" xr:uid="{174B3A19-370F-46F3-98F5-6188B58E51E9}"/>
    <cellStyle name="Comma [0] 2 4 2 5" xfId="28634" xr:uid="{5C4205C2-01B6-4FFC-93F5-3E64D86C3A97}"/>
    <cellStyle name="Comma [0] 2 4 3" xfId="8866" xr:uid="{84F4162C-4300-413C-A646-EA07B0F55CD5}"/>
    <cellStyle name="Comma [0] 2 4 3 2" xfId="20162" xr:uid="{1B552584-D765-4A7C-873F-192782281F2E}"/>
    <cellStyle name="Comma [0] 2 4 3 2 2" xfId="54050" xr:uid="{D9F2BB87-1D69-4402-84F7-B3B89563BFD8}"/>
    <cellStyle name="Comma [0] 2 4 3 3" xfId="42754" xr:uid="{10EA374A-9FF4-45CA-811A-A65746FE9153}"/>
    <cellStyle name="Comma [0] 2 4 3 4" xfId="31458" xr:uid="{90ED870C-8620-4BD2-84C6-583314D38CDF}"/>
    <cellStyle name="Comma [0] 2 4 4" xfId="14514" xr:uid="{CAF91CA2-A23C-417E-A46A-C979B70A9560}"/>
    <cellStyle name="Comma [0] 2 4 4 2" xfId="48402" xr:uid="{4F334D52-40BD-4AEA-9D09-4BA1EA8B88DC}"/>
    <cellStyle name="Comma [0] 2 4 5" xfId="37106" xr:uid="{64A36BA3-1760-4356-A306-3E29530F2C92}"/>
    <cellStyle name="Comma [0] 2 4 6" xfId="25810" xr:uid="{53BA43FF-B028-4663-8E22-B47A80A08C98}"/>
    <cellStyle name="Comma [0] 2 5" xfId="3391" xr:uid="{6790D0B9-48A6-47D3-8AA8-612E12182D45}"/>
    <cellStyle name="Comma [0] 2 5 2" xfId="6550" xr:uid="{B9412ECA-E38C-4ECC-8FFA-4CD6B633F9BA}"/>
    <cellStyle name="Comma [0] 2 5 2 2" xfId="12199" xr:uid="{E66FD2A7-B6AC-4007-B4BB-F07A9D5734B2}"/>
    <cellStyle name="Comma [0] 2 5 2 2 2" xfId="23495" xr:uid="{AE66F03E-845F-4243-8BC3-5AABDEC4AB6E}"/>
    <cellStyle name="Comma [0] 2 5 2 2 2 2" xfId="57383" xr:uid="{0245B051-420F-471D-8A04-DA5EBFD7D1A7}"/>
    <cellStyle name="Comma [0] 2 5 2 2 3" xfId="46087" xr:uid="{D4B312AF-311B-4E6B-AE65-75AE4CC70A62}"/>
    <cellStyle name="Comma [0] 2 5 2 2 4" xfId="34791" xr:uid="{A9B4EB64-090F-4C61-8692-F0E13D5911E5}"/>
    <cellStyle name="Comma [0] 2 5 2 3" xfId="17847" xr:uid="{E2F7A5FC-8B98-4F07-9E61-A13BB7BC478F}"/>
    <cellStyle name="Comma [0] 2 5 2 3 2" xfId="51735" xr:uid="{D0F4E786-1C78-4C94-8E58-2E6AE961CD04}"/>
    <cellStyle name="Comma [0] 2 5 2 4" xfId="40439" xr:uid="{49054F36-D712-40DE-8FB4-610DE36FD3CD}"/>
    <cellStyle name="Comma [0] 2 5 2 5" xfId="29143" xr:uid="{3B3F244D-E7E3-439E-9E18-4EB1BCA2C4EC}"/>
    <cellStyle name="Comma [0] 2 5 3" xfId="9375" xr:uid="{D1A42F71-2C28-4583-9449-CB06E1D00042}"/>
    <cellStyle name="Comma [0] 2 5 3 2" xfId="20671" xr:uid="{4EFD211A-4F99-4319-A81F-34BDD6FB5C68}"/>
    <cellStyle name="Comma [0] 2 5 3 2 2" xfId="54559" xr:uid="{65DBD454-092D-4D32-8CB1-BA12F58A43CC}"/>
    <cellStyle name="Comma [0] 2 5 3 3" xfId="43263" xr:uid="{7CDAD5BF-FB44-490F-864A-9CCC3F5E4C5D}"/>
    <cellStyle name="Comma [0] 2 5 3 4" xfId="31967" xr:uid="{59568391-3981-4026-8359-B51107E5604A}"/>
    <cellStyle name="Comma [0] 2 5 4" xfId="15023" xr:uid="{D56C091D-2CAA-4750-ABA8-B37D9D17CA08}"/>
    <cellStyle name="Comma [0] 2 5 4 2" xfId="48911" xr:uid="{CB74D03A-398E-4199-9924-8CA1CF80F18D}"/>
    <cellStyle name="Comma [0] 2 5 5" xfId="37615" xr:uid="{1837DF74-1A59-49B1-8A03-7A4E72155DE9}"/>
    <cellStyle name="Comma [0] 2 5 6" xfId="26319" xr:uid="{4653D7CF-EFC8-4154-A32F-282273A839E0}"/>
    <cellStyle name="Comma [0] 2 6" xfId="5540" xr:uid="{74330FFE-7C63-40EC-B66F-F74DC66F4D83}"/>
    <cellStyle name="Comma [0] 2 6 2" xfId="11190" xr:uid="{616ADA6B-B096-4256-989D-CFCDE422E40F}"/>
    <cellStyle name="Comma [0] 2 6 2 2" xfId="22486" xr:uid="{381D45A4-9B6A-4CEE-8C75-FBD3C5AAC89F}"/>
    <cellStyle name="Comma [0] 2 6 2 2 2" xfId="56374" xr:uid="{917E8049-732C-4E03-BD01-B6CF246051FE}"/>
    <cellStyle name="Comma [0] 2 6 2 3" xfId="45078" xr:uid="{9B3A1F3F-8130-4A60-A988-685B81176CB3}"/>
    <cellStyle name="Comma [0] 2 6 2 4" xfId="33782" xr:uid="{831B2B37-B60F-43AD-A509-C86BC91FEC8F}"/>
    <cellStyle name="Comma [0] 2 6 3" xfId="16838" xr:uid="{CF04EA2F-9725-49BC-8358-5E0C8E5A807C}"/>
    <cellStyle name="Comma [0] 2 6 3 2" xfId="50726" xr:uid="{EC182E0C-00F3-4D86-B0ED-AD9C409C57BC}"/>
    <cellStyle name="Comma [0] 2 6 4" xfId="39430" xr:uid="{67F5A82C-93D5-41F9-A430-C1648895A42F}"/>
    <cellStyle name="Comma [0] 2 6 5" xfId="28134" xr:uid="{DE8D467E-8AD6-4306-8E9B-D75A83C7D76D}"/>
    <cellStyle name="Comma [0] 2 7" xfId="8366" xr:uid="{8F5FAF67-7B23-4045-B13D-7718C9F4F2BA}"/>
    <cellStyle name="Comma [0] 2 7 2" xfId="19662" xr:uid="{870EC712-14BA-4FC8-8349-C3F7E9B87BD8}"/>
    <cellStyle name="Comma [0] 2 7 2 2" xfId="53550" xr:uid="{B670A503-AF61-4D72-B375-D4A96F8EEEBB}"/>
    <cellStyle name="Comma [0] 2 7 3" xfId="42254" xr:uid="{5815A82D-F05C-4E51-8E5D-5B709795954F}"/>
    <cellStyle name="Comma [0] 2 7 4" xfId="30958" xr:uid="{25B4FD79-9002-487C-AF43-DEA16168E3DC}"/>
    <cellStyle name="Comma [0] 2 8" xfId="14014" xr:uid="{4D2E7BEA-878B-4065-ABF6-A41581FBC526}"/>
    <cellStyle name="Comma [0] 2 8 2" xfId="47902" xr:uid="{FE36685D-3E9C-4FBF-83AB-20BED54AA883}"/>
    <cellStyle name="Comma [0] 2 9" xfId="36606" xr:uid="{CEF27603-3685-4B9B-92A3-9FFD2E0DEB3E}"/>
    <cellStyle name="Comma [0] 3" xfId="1486" xr:uid="{2B31BED2-2CF4-42C2-A415-FB7973462E01}"/>
    <cellStyle name="Comma [0] 3 2" xfId="2735" xr:uid="{B876489A-8A95-4968-AD89-87516695C35A}"/>
    <cellStyle name="Comma [0] 3 2 2" xfId="3237" xr:uid="{715F2EBB-918D-4648-869F-395BA9C869DA}"/>
    <cellStyle name="Comma [0] 3 2 2 2" xfId="6408" xr:uid="{5BA1F161-AC76-4D86-8D99-975D77E73ECB}"/>
    <cellStyle name="Comma [0] 3 2 2 2 2" xfId="12058" xr:uid="{F581F341-87AA-430C-890C-810904138CDD}"/>
    <cellStyle name="Comma [0] 3 2 2 2 2 2" xfId="23354" xr:uid="{FDDBBCEF-955F-455D-A8DA-AB5DA0B55D5A}"/>
    <cellStyle name="Comma [0] 3 2 2 2 2 2 2" xfId="57242" xr:uid="{460AA7F5-67A6-4204-8132-3C502E285B58}"/>
    <cellStyle name="Comma [0] 3 2 2 2 2 3" xfId="45946" xr:uid="{EA0CAF8F-29C6-4EB2-AA2E-403F87D1B12F}"/>
    <cellStyle name="Comma [0] 3 2 2 2 2 4" xfId="34650" xr:uid="{C0AD53CA-7D0F-4825-BABC-B379D4BF132C}"/>
    <cellStyle name="Comma [0] 3 2 2 2 3" xfId="17706" xr:uid="{AF970BBA-E00F-49C3-9330-F3364E7C0031}"/>
    <cellStyle name="Comma [0] 3 2 2 2 3 2" xfId="51594" xr:uid="{CF3FA38D-3EB2-4EAF-B84D-F4F247171AE1}"/>
    <cellStyle name="Comma [0] 3 2 2 2 4" xfId="40298" xr:uid="{619866E6-19F9-4D51-A6DB-94665648ADAD}"/>
    <cellStyle name="Comma [0] 3 2 2 2 5" xfId="29002" xr:uid="{50DEE63F-5AE8-49A1-ACB4-3695418216A8}"/>
    <cellStyle name="Comma [0] 3 2 2 3" xfId="9234" xr:uid="{27A32190-45D4-4D26-85D7-59755036D0A1}"/>
    <cellStyle name="Comma [0] 3 2 2 3 2" xfId="20530" xr:uid="{77285226-DCE6-4AE6-8F49-3DFAF3D57ACC}"/>
    <cellStyle name="Comma [0] 3 2 2 3 2 2" xfId="54418" xr:uid="{E9003B7D-38CC-41A0-9E49-6CA2629D8B8D}"/>
    <cellStyle name="Comma [0] 3 2 2 3 3" xfId="43122" xr:uid="{06B25AD9-5F39-47F9-ADE1-9118EB86C69A}"/>
    <cellStyle name="Comma [0] 3 2 2 3 4" xfId="31826" xr:uid="{4810F662-2A24-408E-803C-1DA879A0B487}"/>
    <cellStyle name="Comma [0] 3 2 2 4" xfId="14882" xr:uid="{22A07A29-56E7-47E6-9D8E-5C00C6CA5307}"/>
    <cellStyle name="Comma [0] 3 2 2 4 2" xfId="48770" xr:uid="{980CA55E-A909-45B9-9A6E-3E41913E8923}"/>
    <cellStyle name="Comma [0] 3 2 2 5" xfId="37474" xr:uid="{F3D5DE23-7143-4FF0-B236-7D045F6B3A80}"/>
    <cellStyle name="Comma [0] 3 2 2 6" xfId="26178" xr:uid="{0BBAD53C-FA07-4625-A32E-0749AEF6FF4A}"/>
    <cellStyle name="Comma [0] 3 2 3" xfId="4123" xr:uid="{5E9A8BBD-12DB-4017-B49A-5A499B698882}"/>
    <cellStyle name="Comma [0] 3 2 3 2" xfId="7140" xr:uid="{1BEE09F1-87F5-462E-939C-84090251D6DC}"/>
    <cellStyle name="Comma [0] 3 2 3 2 2" xfId="12789" xr:uid="{C77EC92E-FBEE-4FC3-95AE-44D9230D7C80}"/>
    <cellStyle name="Comma [0] 3 2 3 2 2 2" xfId="24085" xr:uid="{40D84778-8D77-47DF-8F33-F71EBC1E50C1}"/>
    <cellStyle name="Comma [0] 3 2 3 2 2 2 2" xfId="57973" xr:uid="{DFE8EC1A-E10B-4128-986D-E957B756D328}"/>
    <cellStyle name="Comma [0] 3 2 3 2 2 3" xfId="46677" xr:uid="{9E83383B-377C-4FCB-A2AA-98CBD2940E8E}"/>
    <cellStyle name="Comma [0] 3 2 3 2 2 4" xfId="35381" xr:uid="{B1857D21-EBA0-4ADD-8559-4B520BB81D7A}"/>
    <cellStyle name="Comma [0] 3 2 3 2 3" xfId="18437" xr:uid="{59DC12EC-A219-4666-A44F-40F9881EC3AD}"/>
    <cellStyle name="Comma [0] 3 2 3 2 3 2" xfId="52325" xr:uid="{3199755B-3669-4C94-80DE-7087F4ED5402}"/>
    <cellStyle name="Comma [0] 3 2 3 2 4" xfId="41029" xr:uid="{3BB410FD-1DDF-4E97-8E23-6A9A8CC69C0C}"/>
    <cellStyle name="Comma [0] 3 2 3 2 5" xfId="29733" xr:uid="{E9FF7506-0F53-4B39-8EB1-971A20464EB7}"/>
    <cellStyle name="Comma [0] 3 2 3 3" xfId="9965" xr:uid="{FBEEFD3C-66F1-4A95-845E-B47A963192CA}"/>
    <cellStyle name="Comma [0] 3 2 3 3 2" xfId="21261" xr:uid="{C01D5300-0F65-4904-A60F-0D5D932C5482}"/>
    <cellStyle name="Comma [0] 3 2 3 3 2 2" xfId="55149" xr:uid="{248C426A-DFBB-42B8-8ADF-2E15E6BCB4F1}"/>
    <cellStyle name="Comma [0] 3 2 3 3 3" xfId="43853" xr:uid="{D25B83F5-0B0B-4AD0-8AE6-1E14C54D8CC3}"/>
    <cellStyle name="Comma [0] 3 2 3 3 4" xfId="32557" xr:uid="{529A2D4E-4171-4BA3-8808-94ED99B9CB46}"/>
    <cellStyle name="Comma [0] 3 2 3 4" xfId="15613" xr:uid="{75018912-2E1D-4778-A2E8-0AD74C6CB52D}"/>
    <cellStyle name="Comma [0] 3 2 3 4 2" xfId="49501" xr:uid="{BA3CAD21-B8F3-4966-808F-696051C8B4C9}"/>
    <cellStyle name="Comma [0] 3 2 3 5" xfId="38205" xr:uid="{F5839BF5-6BBA-400A-B90A-F7887021D552}"/>
    <cellStyle name="Comma [0] 3 2 3 6" xfId="26909" xr:uid="{22B68284-0236-4BB2-875F-3AB04280FEDF}"/>
    <cellStyle name="Comma [0] 3 2 4" xfId="5908" xr:uid="{0BEB97F9-6644-4919-8651-B91E74E16286}"/>
    <cellStyle name="Comma [0] 3 2 4 2" xfId="11558" xr:uid="{56A27223-91A4-4AAD-B167-E244A0EACBE1}"/>
    <cellStyle name="Comma [0] 3 2 4 2 2" xfId="22854" xr:uid="{3F252B8B-B83A-4F3B-8B49-49CCBA87FC61}"/>
    <cellStyle name="Comma [0] 3 2 4 2 2 2" xfId="56742" xr:uid="{FC8965C5-715E-4413-AA45-7235760C5324}"/>
    <cellStyle name="Comma [0] 3 2 4 2 3" xfId="45446" xr:uid="{A5EAA406-0ABD-449A-8F21-BAB2B6CF843F}"/>
    <cellStyle name="Comma [0] 3 2 4 2 4" xfId="34150" xr:uid="{E1FF1B97-24D3-4116-974F-27AC4653536C}"/>
    <cellStyle name="Comma [0] 3 2 4 3" xfId="17206" xr:uid="{4BDE1096-B857-4D16-8EFF-3E93E48F71F9}"/>
    <cellStyle name="Comma [0] 3 2 4 3 2" xfId="51094" xr:uid="{A38D8731-32DA-45F3-BE7C-5BA83967B08D}"/>
    <cellStyle name="Comma [0] 3 2 4 4" xfId="39798" xr:uid="{A3F231A7-9CF5-48D7-BE8D-58DC3175C509}"/>
    <cellStyle name="Comma [0] 3 2 4 5" xfId="28502" xr:uid="{B1E99A79-3DF1-4F53-ACAA-E2BA5375D704}"/>
    <cellStyle name="Comma [0] 3 2 5" xfId="8734" xr:uid="{6EA7E382-6EFA-417E-8BBA-593AE8CB8047}"/>
    <cellStyle name="Comma [0] 3 2 5 2" xfId="20030" xr:uid="{79380452-E53D-4F35-89FD-A267133BB847}"/>
    <cellStyle name="Comma [0] 3 2 5 2 2" xfId="53918" xr:uid="{20087B81-1D30-41CE-8B50-E04B4BF88CCF}"/>
    <cellStyle name="Comma [0] 3 2 5 3" xfId="42622" xr:uid="{6254BFE4-BB8F-46E6-85AA-6C874EA485FD}"/>
    <cellStyle name="Comma [0] 3 2 5 4" xfId="31326" xr:uid="{3C1168AF-D4AB-4771-88BB-E4289E855B0C}"/>
    <cellStyle name="Comma [0] 3 2 6" xfId="14382" xr:uid="{056B0AB7-D6F6-4062-9CB9-10766717F27E}"/>
    <cellStyle name="Comma [0] 3 2 6 2" xfId="48270" xr:uid="{E7CFCF13-8D6A-4CDB-A9DF-2AC08312BE17}"/>
    <cellStyle name="Comma [0] 3 2 7" xfId="36974" xr:uid="{E5F604EF-50C0-4A1C-8403-61F82CEE0576}"/>
    <cellStyle name="Comma [0] 3 2 8" xfId="25678" xr:uid="{FEECCC6E-E39A-40D7-867F-C338A114201B}"/>
    <cellStyle name="Comma [0] 3 3" xfId="2991" xr:uid="{0B131B05-053D-4BEA-9688-77C4FC96AD75}"/>
    <cellStyle name="Comma [0] 3 3 2" xfId="4124" xr:uid="{87FDC6EB-E07C-4D3E-8D6D-19B6468B8FA5}"/>
    <cellStyle name="Comma [0] 3 3 2 2" xfId="7141" xr:uid="{B870330D-9E2E-457B-868B-5D699FC144B5}"/>
    <cellStyle name="Comma [0] 3 3 2 2 2" xfId="12790" xr:uid="{19440673-198A-40CB-81DA-FC06F589DEA9}"/>
    <cellStyle name="Comma [0] 3 3 2 2 2 2" xfId="24086" xr:uid="{78B3E9E4-ADCF-4B84-861C-A059F6972400}"/>
    <cellStyle name="Comma [0] 3 3 2 2 2 2 2" xfId="57974" xr:uid="{37056B9E-B3AE-4AEB-B1FD-EC3F3C825C61}"/>
    <cellStyle name="Comma [0] 3 3 2 2 2 3" xfId="46678" xr:uid="{09FF45A9-D891-43D0-A207-75818A1CC645}"/>
    <cellStyle name="Comma [0] 3 3 2 2 2 4" xfId="35382" xr:uid="{DB199F37-0FBC-484E-97D2-2AC431DA95BB}"/>
    <cellStyle name="Comma [0] 3 3 2 2 3" xfId="18438" xr:uid="{860ECE47-7E6E-4A46-8597-A20C6668216E}"/>
    <cellStyle name="Comma [0] 3 3 2 2 3 2" xfId="52326" xr:uid="{02CA8B14-B221-4B03-AF1A-5CC33E3FE4CB}"/>
    <cellStyle name="Comma [0] 3 3 2 2 4" xfId="41030" xr:uid="{DEEEDD13-81A9-4185-B07E-4BAD341ACBCD}"/>
    <cellStyle name="Comma [0] 3 3 2 2 5" xfId="29734" xr:uid="{4FFB78ED-1796-4A39-8557-76A15E6CBED9}"/>
    <cellStyle name="Comma [0] 3 3 2 3" xfId="9966" xr:uid="{ED558954-B282-4A28-86C3-D1DC89ECE437}"/>
    <cellStyle name="Comma [0] 3 3 2 3 2" xfId="21262" xr:uid="{082D8B7A-0725-484D-8120-FEB5225CA784}"/>
    <cellStyle name="Comma [0] 3 3 2 3 2 2" xfId="55150" xr:uid="{31EFE9B8-DFB2-45C4-8C4A-2BCF2E2240AA}"/>
    <cellStyle name="Comma [0] 3 3 2 3 3" xfId="43854" xr:uid="{7E0B9588-5DF3-48AF-9BA3-6673A3EE5B41}"/>
    <cellStyle name="Comma [0] 3 3 2 3 4" xfId="32558" xr:uid="{6B3C90B3-930D-4B47-A5A1-559690D71227}"/>
    <cellStyle name="Comma [0] 3 3 2 4" xfId="15614" xr:uid="{FE3D897B-DF13-4C53-AB1E-E72460C98C72}"/>
    <cellStyle name="Comma [0] 3 3 2 4 2" xfId="49502" xr:uid="{0642A581-4ECD-4986-A830-EBEE7524B2FD}"/>
    <cellStyle name="Comma [0] 3 3 2 5" xfId="38206" xr:uid="{68762C1B-4A12-40EC-AE37-4B90BCE71278}"/>
    <cellStyle name="Comma [0] 3 3 2 6" xfId="26910" xr:uid="{B130B689-F01C-4FF9-9DAB-5055510E7E3E}"/>
    <cellStyle name="Comma [0] 3 3 3" xfId="6162" xr:uid="{8A4DD108-6FE1-4C58-BE42-35E556CDB127}"/>
    <cellStyle name="Comma [0] 3 3 3 2" xfId="11812" xr:uid="{02AEB33C-FDAD-4E1A-B9BB-9B572E11CD24}"/>
    <cellStyle name="Comma [0] 3 3 3 2 2" xfId="23108" xr:uid="{610C7604-96C2-432A-A644-EADE06D93381}"/>
    <cellStyle name="Comma [0] 3 3 3 2 2 2" xfId="56996" xr:uid="{5A8A1498-BAB8-4D29-9E37-1710117ED328}"/>
    <cellStyle name="Comma [0] 3 3 3 2 3" xfId="45700" xr:uid="{8A55956F-8483-4DC4-84B5-CC8B1208EA1D}"/>
    <cellStyle name="Comma [0] 3 3 3 2 4" xfId="34404" xr:uid="{4537FEC5-F1A0-43AC-AD45-28610F88674F}"/>
    <cellStyle name="Comma [0] 3 3 3 3" xfId="17460" xr:uid="{44FE7C14-12F4-4151-AB24-404710C7622B}"/>
    <cellStyle name="Comma [0] 3 3 3 3 2" xfId="51348" xr:uid="{F985EE24-4818-4D38-8C09-FDD34441DB7D}"/>
    <cellStyle name="Comma [0] 3 3 3 4" xfId="40052" xr:uid="{6F1534F9-AA53-4602-9DF1-62B9CA20D95D}"/>
    <cellStyle name="Comma [0] 3 3 3 5" xfId="28756" xr:uid="{09BB4E26-10FF-43E4-9EA6-F2CF75BA7124}"/>
    <cellStyle name="Comma [0] 3 3 4" xfId="8988" xr:uid="{33ABFB6B-63FD-41A8-B96F-F6BB34698AF3}"/>
    <cellStyle name="Comma [0] 3 3 4 2" xfId="20284" xr:uid="{25C4EFD2-80F2-45FF-9906-B35F58F54093}"/>
    <cellStyle name="Comma [0] 3 3 4 2 2" xfId="54172" xr:uid="{549C446A-5659-49A2-9549-002AE3803F40}"/>
    <cellStyle name="Comma [0] 3 3 4 3" xfId="42876" xr:uid="{D61B4A1F-BADC-4C50-8EC3-522C826FEA29}"/>
    <cellStyle name="Comma [0] 3 3 4 4" xfId="31580" xr:uid="{CEB35FD0-3E12-43E6-9BA3-8A5B4EB5208F}"/>
    <cellStyle name="Comma [0] 3 3 5" xfId="14636" xr:uid="{6AE8D398-07A8-41EC-BA54-6E82BDE011AC}"/>
    <cellStyle name="Comma [0] 3 3 5 2" xfId="48524" xr:uid="{8DB5891C-0287-43DC-A9FB-180C4002F715}"/>
    <cellStyle name="Comma [0] 3 3 6" xfId="37228" xr:uid="{8C9FBB38-782C-4EBC-A41C-19A922DC5A78}"/>
    <cellStyle name="Comma [0] 3 3 7" xfId="25932" xr:uid="{4AD12638-C356-4588-9219-EB8CC077FFD0}"/>
    <cellStyle name="Comma [0] 3 4" xfId="3418" xr:uid="{678A4AA2-46AB-4059-B578-085112BE9448}"/>
    <cellStyle name="Comma [0] 3 4 2" xfId="6576" xr:uid="{15285C06-2955-463B-9B6F-52772EDDB651}"/>
    <cellStyle name="Comma [0] 3 4 2 2" xfId="12225" xr:uid="{19004DF5-5EF8-4649-8B52-62A91F8F7703}"/>
    <cellStyle name="Comma [0] 3 4 2 2 2" xfId="23521" xr:uid="{D8843293-492E-45D6-983B-CF91AFACDCF4}"/>
    <cellStyle name="Comma [0] 3 4 2 2 2 2" xfId="57409" xr:uid="{CEE2C139-6B15-4915-BB2C-3EAD3F193442}"/>
    <cellStyle name="Comma [0] 3 4 2 2 3" xfId="46113" xr:uid="{894E1500-DE84-4301-9144-C2FA649B53C4}"/>
    <cellStyle name="Comma [0] 3 4 2 2 4" xfId="34817" xr:uid="{8A7D8CA5-590C-4B6D-B118-08EFE517039A}"/>
    <cellStyle name="Comma [0] 3 4 2 3" xfId="17873" xr:uid="{6FBB71AB-AD45-4539-ACD0-E7BD0C925BAA}"/>
    <cellStyle name="Comma [0] 3 4 2 3 2" xfId="51761" xr:uid="{39BF118C-4BC3-42B5-B779-B4243338A752}"/>
    <cellStyle name="Comma [0] 3 4 2 4" xfId="40465" xr:uid="{179DE0B2-84FF-434E-BAD9-1C0120E81613}"/>
    <cellStyle name="Comma [0] 3 4 2 5" xfId="29169" xr:uid="{8748C5F7-3D2D-489C-996F-9E27A8AFA93A}"/>
    <cellStyle name="Comma [0] 3 4 3" xfId="9401" xr:uid="{B1632A25-A208-41A4-A4B1-69AB0E2AF640}"/>
    <cellStyle name="Comma [0] 3 4 3 2" xfId="20697" xr:uid="{D182E07B-DE2A-4283-984B-EEA5916E1D8B}"/>
    <cellStyle name="Comma [0] 3 4 3 2 2" xfId="54585" xr:uid="{70521E26-BCCC-43EC-841C-A9983ADB89E8}"/>
    <cellStyle name="Comma [0] 3 4 3 3" xfId="43289" xr:uid="{BB5B2AC2-2E5E-466A-9425-E79B1CEF9608}"/>
    <cellStyle name="Comma [0] 3 4 3 4" xfId="31993" xr:uid="{978AF5D6-DEDE-4A9C-A4E1-DCF7BF870540}"/>
    <cellStyle name="Comma [0] 3 4 4" xfId="15049" xr:uid="{D9F2C1DA-F83D-416B-9898-CDA01CDC1358}"/>
    <cellStyle name="Comma [0] 3 4 4 2" xfId="48937" xr:uid="{1B9F8841-709E-4ECB-8754-98B14182B008}"/>
    <cellStyle name="Comma [0] 3 4 5" xfId="37641" xr:uid="{7D16759A-B745-4B6A-8D10-1571C23E987F}"/>
    <cellStyle name="Comma [0] 3 4 6" xfId="26345" xr:uid="{28B89C9A-6E6C-4EC0-A829-A4362AD8F5F9}"/>
    <cellStyle name="Comma [0] 3 5" xfId="5662" xr:uid="{5B777AA6-8547-4757-89CD-9DCB362D8A95}"/>
    <cellStyle name="Comma [0] 3 5 2" xfId="11312" xr:uid="{F3528328-5DF7-494C-A864-EB86EE251B0A}"/>
    <cellStyle name="Comma [0] 3 5 2 2" xfId="22608" xr:uid="{C38E4CD0-600B-49A1-B0B4-FE0BBE8E46F5}"/>
    <cellStyle name="Comma [0] 3 5 2 2 2" xfId="56496" xr:uid="{7B311C35-6E78-45CA-871F-4E8E21391C00}"/>
    <cellStyle name="Comma [0] 3 5 2 3" xfId="45200" xr:uid="{2B7479F0-7034-4A2B-A4C7-596D9101A1E5}"/>
    <cellStyle name="Comma [0] 3 5 2 4" xfId="33904" xr:uid="{EE097006-754A-4DF0-A127-507B915D6110}"/>
    <cellStyle name="Comma [0] 3 5 3" xfId="16960" xr:uid="{D5F4CC18-9EA0-4EA1-95D6-428BD92B74EB}"/>
    <cellStyle name="Comma [0] 3 5 3 2" xfId="50848" xr:uid="{17A729BA-08F1-4C12-9456-F9295F85CB8E}"/>
    <cellStyle name="Comma [0] 3 5 4" xfId="39552" xr:uid="{767D68F1-1017-40BF-BFC7-A68E692E4CF7}"/>
    <cellStyle name="Comma [0] 3 5 5" xfId="28256" xr:uid="{20225271-0BB0-4F3F-8408-5B5682E7A38A}"/>
    <cellStyle name="Comma [0] 3 6" xfId="8488" xr:uid="{137694B4-7EF1-47C2-8CF9-2A77A33BA67A}"/>
    <cellStyle name="Comma [0] 3 6 2" xfId="19784" xr:uid="{B40EFE23-9E0D-4DC0-BDCC-CAA00AEE2953}"/>
    <cellStyle name="Comma [0] 3 6 2 2" xfId="53672" xr:uid="{072108AE-A5B0-490E-ADE4-CE4149A4F2A9}"/>
    <cellStyle name="Comma [0] 3 6 3" xfId="42376" xr:uid="{B29FDFCF-FD40-49B6-B5FC-3301F512CAB3}"/>
    <cellStyle name="Comma [0] 3 6 4" xfId="31080" xr:uid="{9F62FF9C-9C8A-4B55-8607-E9C0C143C811}"/>
    <cellStyle name="Comma [0] 3 7" xfId="14136" xr:uid="{6E70A8EC-6816-492C-A5C8-B524B056AE18}"/>
    <cellStyle name="Comma [0] 3 7 2" xfId="48024" xr:uid="{5F84D2EF-B881-4005-A659-909A03C0D12B}"/>
    <cellStyle name="Comma [0] 3 8" xfId="36728" xr:uid="{B6308B5B-4E71-4BF4-A672-B6C0124D0E75}"/>
    <cellStyle name="Comma [0] 3 9" xfId="25432" xr:uid="{6489C850-B1CB-4253-8A79-6359DBC847CA}"/>
    <cellStyle name="Comma [0] 4" xfId="2612" xr:uid="{26A9C126-D016-4AF2-A0FC-6D7F8F5D4A0A}"/>
    <cellStyle name="Comma [0] 4 2" xfId="3114" xr:uid="{32BF4FC1-618F-49E3-A6BD-35F406EB7D4D}"/>
    <cellStyle name="Comma [0] 4 2 2" xfId="4125" xr:uid="{F3A3B80B-9B5C-4DAE-BAA6-9D507C16E838}"/>
    <cellStyle name="Comma [0] 4 2 2 2" xfId="7142" xr:uid="{D389E1AD-6E1E-40FB-A510-F34D0CDA69A1}"/>
    <cellStyle name="Comma [0] 4 2 2 2 2" xfId="12791" xr:uid="{DCAA091B-2846-479A-9C0E-4B9661C11F45}"/>
    <cellStyle name="Comma [0] 4 2 2 2 2 2" xfId="24087" xr:uid="{088817DB-48B4-4E30-865A-0DE09EE840E2}"/>
    <cellStyle name="Comma [0] 4 2 2 2 2 2 2" xfId="57975" xr:uid="{C9C4D951-4560-4C2E-8192-AC6A5A9CAD5B}"/>
    <cellStyle name="Comma [0] 4 2 2 2 2 3" xfId="46679" xr:uid="{ED899F0C-DBF7-4EF0-9F58-897DAA38C6DD}"/>
    <cellStyle name="Comma [0] 4 2 2 2 2 4" xfId="35383" xr:uid="{02E666A5-CC4F-4E06-B174-031B01CE170D}"/>
    <cellStyle name="Comma [0] 4 2 2 2 3" xfId="18439" xr:uid="{9F4DE923-5618-4012-9B0A-B7ECF592A32D}"/>
    <cellStyle name="Comma [0] 4 2 2 2 3 2" xfId="52327" xr:uid="{B2ECD8C7-6AD6-4827-B21F-B9FD7F5CA72E}"/>
    <cellStyle name="Comma [0] 4 2 2 2 4" xfId="41031" xr:uid="{8E4F25EA-BBF4-4B79-8424-58E39F72CE22}"/>
    <cellStyle name="Comma [0] 4 2 2 2 5" xfId="29735" xr:uid="{22489A15-BEF5-4E71-A286-99DD884E8402}"/>
    <cellStyle name="Comma [0] 4 2 2 3" xfId="9967" xr:uid="{9B56F164-53D2-4FED-9076-AE4ADFCAD5F6}"/>
    <cellStyle name="Comma [0] 4 2 2 3 2" xfId="21263" xr:uid="{1B29BAC9-C1FC-4DD5-9555-BEEC29316189}"/>
    <cellStyle name="Comma [0] 4 2 2 3 2 2" xfId="55151" xr:uid="{B278727A-A094-4B0E-8F53-427A8978C8F9}"/>
    <cellStyle name="Comma [0] 4 2 2 3 3" xfId="43855" xr:uid="{E4B2371F-F718-44F9-9F1E-58A32AFA22E3}"/>
    <cellStyle name="Comma [0] 4 2 2 3 4" xfId="32559" xr:uid="{ABCBE270-B551-4CF6-96F3-9A4EBF514754}"/>
    <cellStyle name="Comma [0] 4 2 2 4" xfId="15615" xr:uid="{F97045D4-1939-4F77-A2D5-BD36FF5EC9FF}"/>
    <cellStyle name="Comma [0] 4 2 2 4 2" xfId="49503" xr:uid="{A7A3B1D0-6A49-4FB1-91F1-02A23D9C787E}"/>
    <cellStyle name="Comma [0] 4 2 2 5" xfId="38207" xr:uid="{8160B0EE-9EF3-4FEC-A25A-9604BA05DEB7}"/>
    <cellStyle name="Comma [0] 4 2 2 6" xfId="26911" xr:uid="{01100D4E-A68C-41CC-95E9-173BBED9A144}"/>
    <cellStyle name="Comma [0] 4 2 3" xfId="6285" xr:uid="{00829756-0AE7-458D-97C4-74533F2C55C0}"/>
    <cellStyle name="Comma [0] 4 2 3 2" xfId="11935" xr:uid="{390F0E69-9CAA-4567-A15F-5AF5290892D3}"/>
    <cellStyle name="Comma [0] 4 2 3 2 2" xfId="23231" xr:uid="{68506A3F-77E7-474A-B949-82A75E836A98}"/>
    <cellStyle name="Comma [0] 4 2 3 2 2 2" xfId="57119" xr:uid="{CCF05A26-1868-4E6A-A0F2-1E8E531FFD0A}"/>
    <cellStyle name="Comma [0] 4 2 3 2 3" xfId="45823" xr:uid="{793FC65A-54F4-462F-9585-B2343B6C43A1}"/>
    <cellStyle name="Comma [0] 4 2 3 2 4" xfId="34527" xr:uid="{D50BB3AE-2986-4261-8A0F-DBD8815224B0}"/>
    <cellStyle name="Comma [0] 4 2 3 3" xfId="17583" xr:uid="{E10FF246-D187-4001-8482-25EC7CEA22CB}"/>
    <cellStyle name="Comma [0] 4 2 3 3 2" xfId="51471" xr:uid="{4B829C28-072C-4804-99DB-02393CBA980F}"/>
    <cellStyle name="Comma [0] 4 2 3 4" xfId="40175" xr:uid="{286518B3-49F5-4D31-81C0-261B4BCA9479}"/>
    <cellStyle name="Comma [0] 4 2 3 5" xfId="28879" xr:uid="{1337C5FF-60A9-45F0-BA47-3DE8DBEE8B3B}"/>
    <cellStyle name="Comma [0] 4 2 4" xfId="9111" xr:uid="{6489B26E-6078-452F-A8C8-550AA70FAF70}"/>
    <cellStyle name="Comma [0] 4 2 4 2" xfId="20407" xr:uid="{66D02DC8-1862-45D7-8416-0997AA66D05C}"/>
    <cellStyle name="Comma [0] 4 2 4 2 2" xfId="54295" xr:uid="{AB8B904D-1E15-49E6-975F-257077F91926}"/>
    <cellStyle name="Comma [0] 4 2 4 3" xfId="42999" xr:uid="{4146F816-2568-442A-8624-0FC6355F2E28}"/>
    <cellStyle name="Comma [0] 4 2 4 4" xfId="31703" xr:uid="{6CDE86F2-8992-47F2-92B5-8CD5A3B95F9D}"/>
    <cellStyle name="Comma [0] 4 2 5" xfId="14759" xr:uid="{FD98824F-4DFC-4613-9FCF-282A095BD40F}"/>
    <cellStyle name="Comma [0] 4 2 5 2" xfId="48647" xr:uid="{4DA34650-E2B2-4F5B-8AFF-5545F2F07054}"/>
    <cellStyle name="Comma [0] 4 2 6" xfId="37351" xr:uid="{7E14C04B-6DE4-42DF-A95C-6B05ED045653}"/>
    <cellStyle name="Comma [0] 4 2 7" xfId="26055" xr:uid="{A0978118-566B-4135-BCA5-FBE188319D27}"/>
    <cellStyle name="Comma [0] 4 3" xfId="3379" xr:uid="{FF9DDAB4-4ED3-4773-9CAB-95E3ACC4E2BB}"/>
    <cellStyle name="Comma [0] 4 3 2" xfId="6544" xr:uid="{AB0668D0-D3FA-4997-93EF-1A8B946CE349}"/>
    <cellStyle name="Comma [0] 4 3 2 2" xfId="12193" xr:uid="{B0770ED2-A788-4B72-ADD8-8280BD6F308B}"/>
    <cellStyle name="Comma [0] 4 3 2 2 2" xfId="23489" xr:uid="{0B238248-056C-48DC-BE71-27DE7632DF6C}"/>
    <cellStyle name="Comma [0] 4 3 2 2 2 2" xfId="57377" xr:uid="{D1509526-43C8-4CC6-860C-5C3C213B69E9}"/>
    <cellStyle name="Comma [0] 4 3 2 2 3" xfId="46081" xr:uid="{C3D21858-9E32-459B-B50E-6E9939037067}"/>
    <cellStyle name="Comma [0] 4 3 2 2 4" xfId="34785" xr:uid="{537CA742-6236-4F2E-8D7D-ED6D7875B9B6}"/>
    <cellStyle name="Comma [0] 4 3 2 3" xfId="17841" xr:uid="{0AC290BF-8ECA-485F-9ED2-4BE566B465F0}"/>
    <cellStyle name="Comma [0] 4 3 2 3 2" xfId="51729" xr:uid="{5AA11A2B-87E7-479F-B2D3-B4D4F006CE0A}"/>
    <cellStyle name="Comma [0] 4 3 2 4" xfId="40433" xr:uid="{BC3492F2-E31B-43A5-9503-9634E9F908AE}"/>
    <cellStyle name="Comma [0] 4 3 2 5" xfId="29137" xr:uid="{423D7B80-75F6-42AF-817A-BCAE76444C4C}"/>
    <cellStyle name="Comma [0] 4 3 3" xfId="9369" xr:uid="{1A8306A4-D4F6-41F4-AA6E-0495CEDA294C}"/>
    <cellStyle name="Comma [0] 4 3 3 2" xfId="20665" xr:uid="{F596D190-4292-4A1E-88F6-5973EF11926B}"/>
    <cellStyle name="Comma [0] 4 3 3 2 2" xfId="54553" xr:uid="{79C9C3AE-9EBD-4AC6-9038-6B013BA0BEC7}"/>
    <cellStyle name="Comma [0] 4 3 3 3" xfId="43257" xr:uid="{33A84C2F-C41A-4B6D-8444-85877BE1392C}"/>
    <cellStyle name="Comma [0] 4 3 3 4" xfId="31961" xr:uid="{47C12AC4-1420-45C8-9B48-6100C3DBF67E}"/>
    <cellStyle name="Comma [0] 4 3 4" xfId="15017" xr:uid="{52E4585E-A04B-4115-80C5-02FCC21E0B0F}"/>
    <cellStyle name="Comma [0] 4 3 4 2" xfId="48905" xr:uid="{A6C1E903-8252-4462-BB19-8EBFD8DF74AA}"/>
    <cellStyle name="Comma [0] 4 3 5" xfId="37609" xr:uid="{C6D74B4C-C680-455F-A1CC-9810475DF048}"/>
    <cellStyle name="Comma [0] 4 3 6" xfId="26313" xr:uid="{1C3E8DCF-AF33-4C49-8012-BA2F32D90920}"/>
    <cellStyle name="Comma [0] 4 4" xfId="5785" xr:uid="{DD416906-E7F2-4F21-BF97-5A7459DACB4D}"/>
    <cellStyle name="Comma [0] 4 4 2" xfId="11435" xr:uid="{D7BAFAE0-E1AF-411E-B24B-6800BE2E0829}"/>
    <cellStyle name="Comma [0] 4 4 2 2" xfId="22731" xr:uid="{1E2F521D-CBB3-45D2-8725-4A8CA3300E22}"/>
    <cellStyle name="Comma [0] 4 4 2 2 2" xfId="56619" xr:uid="{50B920B7-2E0D-4ED7-BF5D-92823ECD8EDD}"/>
    <cellStyle name="Comma [0] 4 4 2 3" xfId="45323" xr:uid="{37FB3C3A-8E41-4715-AFD1-9AC21C71F885}"/>
    <cellStyle name="Comma [0] 4 4 2 4" xfId="34027" xr:uid="{137123A6-BD82-4D12-8A8E-7CB6A9B59739}"/>
    <cellStyle name="Comma [0] 4 4 3" xfId="17083" xr:uid="{4CF1363F-EF12-46DC-A96E-5FB5C58858DE}"/>
    <cellStyle name="Comma [0] 4 4 3 2" xfId="50971" xr:uid="{45F31973-894A-42F2-8087-AEF0D37D2D44}"/>
    <cellStyle name="Comma [0] 4 4 4" xfId="39675" xr:uid="{2C3C0864-1F0E-4F59-9E4F-99728BC32AAB}"/>
    <cellStyle name="Comma [0] 4 4 5" xfId="28379" xr:uid="{08F3B5FE-7C36-4630-A348-E424F7F5870A}"/>
    <cellStyle name="Comma [0] 4 5" xfId="8611" xr:uid="{D2D9CD05-9931-4C8B-A0A4-E434DF65A173}"/>
    <cellStyle name="Comma [0] 4 5 2" xfId="19907" xr:uid="{524224C6-3742-4EC8-A10B-C6B060CE50C3}"/>
    <cellStyle name="Comma [0] 4 5 2 2" xfId="53795" xr:uid="{321F7DD9-B9C5-4FA5-A91F-825F4B014825}"/>
    <cellStyle name="Comma [0] 4 5 3" xfId="42499" xr:uid="{E6C5A3BF-AC7A-4E18-9FD3-B77D003FB3EA}"/>
    <cellStyle name="Comma [0] 4 5 4" xfId="31203" xr:uid="{BF2B33A3-2E51-4163-AB17-BA5DBDC0FC9E}"/>
    <cellStyle name="Comma [0] 4 6" xfId="14259" xr:uid="{3ED1E6C2-0532-4391-B4C7-0E19A597AD05}"/>
    <cellStyle name="Comma [0] 4 6 2" xfId="48147" xr:uid="{4EE24258-B5DA-4BBE-BEEB-5BA1F511028B}"/>
    <cellStyle name="Comma [0] 4 7" xfId="36851" xr:uid="{1F107D9A-56BB-4076-A861-B82E76D7F921}"/>
    <cellStyle name="Comma [0] 4 8" xfId="25555" xr:uid="{48B68627-8609-4628-91B0-7235D4351765}"/>
    <cellStyle name="Comma [0] 5" xfId="2861" xr:uid="{32348195-FC83-444B-8644-E7F45855C7FF}"/>
    <cellStyle name="Comma [0] 5 2" xfId="4120" xr:uid="{BAF4A48C-D8CA-4C67-B366-B34A48A175D3}"/>
    <cellStyle name="Comma [0] 5 3" xfId="6032" xr:uid="{E95A2068-EC2B-4FA9-B05F-E7D34FA08969}"/>
    <cellStyle name="Comma [0] 5 3 2" xfId="11682" xr:uid="{0C67CD3D-F1B6-4133-95CE-A9BE6D3051B0}"/>
    <cellStyle name="Comma [0] 5 3 2 2" xfId="22978" xr:uid="{787DEF09-BA49-4306-92FC-903AD4B57F94}"/>
    <cellStyle name="Comma [0] 5 3 2 2 2" xfId="56866" xr:uid="{F6BAE2DF-2316-46E3-BB6B-154E7534C994}"/>
    <cellStyle name="Comma [0] 5 3 2 3" xfId="45570" xr:uid="{D67E2991-16BB-46CF-8834-528DFAECB487}"/>
    <cellStyle name="Comma [0] 5 3 2 4" xfId="34274" xr:uid="{F6979455-12DF-4603-B9E7-652892B1F2B4}"/>
    <cellStyle name="Comma [0] 5 3 3" xfId="17330" xr:uid="{A412B350-8FFC-43C7-8858-7BC6AED065DF}"/>
    <cellStyle name="Comma [0] 5 3 3 2" xfId="51218" xr:uid="{B537CA0B-61FF-4327-9B7F-0419557045D5}"/>
    <cellStyle name="Comma [0] 5 3 4" xfId="39922" xr:uid="{37BD1853-C349-42B6-9E3D-59E73388CEF2}"/>
    <cellStyle name="Comma [0] 5 3 5" xfId="28626" xr:uid="{E84E0907-3183-4626-ACA6-0D42EF89C1C7}"/>
    <cellStyle name="Comma [0] 5 4" xfId="8858" xr:uid="{09741F9B-9D2F-43F7-A02D-E405E1EE4ECF}"/>
    <cellStyle name="Comma [0] 5 4 2" xfId="20154" xr:uid="{226875C4-35D2-433F-990B-E8567CC4FBA1}"/>
    <cellStyle name="Comma [0] 5 4 2 2" xfId="54042" xr:uid="{7EF9EDF2-9A15-4C30-A345-625D9111318F}"/>
    <cellStyle name="Comma [0] 5 4 3" xfId="42746" xr:uid="{EE14E52E-4772-49FA-B1DF-11CD9AB44A39}"/>
    <cellStyle name="Comma [0] 5 4 4" xfId="31450" xr:uid="{3D4A0A81-F51A-4B39-A2ED-A231624BAE03}"/>
    <cellStyle name="Comma [0] 5 5" xfId="14506" xr:uid="{A1F1D814-9FB0-46E0-8F10-DDA93C9926F5}"/>
    <cellStyle name="Comma [0] 5 5 2" xfId="48394" xr:uid="{709FC7A5-187E-48FD-A01E-A5B27FFFA405}"/>
    <cellStyle name="Comma [0] 5 6" xfId="37098" xr:uid="{E7B87756-EF1D-4C75-A447-1E0B1561DDCB}"/>
    <cellStyle name="Comma [0] 5 7" xfId="25802" xr:uid="{4BD9A502-80E9-43C3-9676-AB36958FD77A}"/>
    <cellStyle name="Comma [0] 6" xfId="3363" xr:uid="{5F003AB4-A3E7-4C30-B774-3250E5D6D4A0}"/>
    <cellStyle name="Comma [0] 6 2" xfId="6534" xr:uid="{A13B02C1-75F7-4B22-83E9-2520BE839485}"/>
    <cellStyle name="Comma [0] 6 2 2" xfId="12183" xr:uid="{07C91856-B00F-4984-9B84-BC3CFFE9F7EB}"/>
    <cellStyle name="Comma [0] 6 2 2 2" xfId="23479" xr:uid="{76691039-FFF3-4F39-8FE2-F6171FE2DA11}"/>
    <cellStyle name="Comma [0] 6 2 2 2 2" xfId="57367" xr:uid="{CC1588AC-F189-44C7-9150-B0803536C57E}"/>
    <cellStyle name="Comma [0] 6 2 2 3" xfId="46071" xr:uid="{42CCBC36-D508-4E2B-8A76-0B431FB00342}"/>
    <cellStyle name="Comma [0] 6 2 2 4" xfId="34775" xr:uid="{052A5A7C-12A2-48C5-B32C-31D3750DEEFB}"/>
    <cellStyle name="Comma [0] 6 2 3" xfId="17831" xr:uid="{AFF7D9A4-B0FB-4D3F-AD20-934C3B82573C}"/>
    <cellStyle name="Comma [0] 6 2 3 2" xfId="51719" xr:uid="{078BB1BD-E048-49A6-A210-B1FBB0D065CE}"/>
    <cellStyle name="Comma [0] 6 2 4" xfId="40423" xr:uid="{7328B5E1-2C0E-407C-B03B-FFC3513BA67D}"/>
    <cellStyle name="Comma [0] 6 2 5" xfId="29127" xr:uid="{89C5368E-3923-46C7-932F-13598B58ED41}"/>
    <cellStyle name="Comma [0] 6 3" xfId="9359" xr:uid="{29E56F83-3D58-4764-A237-A657549ECEE3}"/>
    <cellStyle name="Comma [0] 6 3 2" xfId="20655" xr:uid="{03166612-9A9A-43E8-B69C-349ECE399F3D}"/>
    <cellStyle name="Comma [0] 6 3 2 2" xfId="54543" xr:uid="{57A0F570-F1D2-414B-8521-C245F4A7FFEB}"/>
    <cellStyle name="Comma [0] 6 3 3" xfId="43247" xr:uid="{16273354-C00A-4B71-874B-F0EFBF4B092D}"/>
    <cellStyle name="Comma [0] 6 3 4" xfId="31951" xr:uid="{D5421816-D6D6-4FE5-9229-5D0B23AF8F09}"/>
    <cellStyle name="Comma [0] 6 4" xfId="15007" xr:uid="{E1E75037-6432-43DA-9ECE-CC5F6DF2369C}"/>
    <cellStyle name="Comma [0] 6 4 2" xfId="48895" xr:uid="{A1257047-AE51-4803-9A74-BEF1CDB865F9}"/>
    <cellStyle name="Comma [0] 6 5" xfId="37599" xr:uid="{5EB9097B-068D-4409-AF26-3DD046C14F3C}"/>
    <cellStyle name="Comma [0] 6 6" xfId="26303" xr:uid="{373FBDDD-4303-4DBD-9225-5EDBBAA9D877}"/>
    <cellStyle name="Comma [0] 7" xfId="5532" xr:uid="{86063AEA-AFA7-46F7-B959-C237367ACD16}"/>
    <cellStyle name="Comma [0] 7 2" xfId="11182" xr:uid="{FC8E1D92-4448-4418-9E4E-CC2BD1D90050}"/>
    <cellStyle name="Comma [0] 7 2 2" xfId="22478" xr:uid="{AE6E883D-B6C8-41D9-9002-829B3D319AD7}"/>
    <cellStyle name="Comma [0] 7 2 2 2" xfId="56366" xr:uid="{958DA9E2-CA96-4A44-A1D2-D2295ACFCDFF}"/>
    <cellStyle name="Comma [0] 7 2 3" xfId="45070" xr:uid="{EF7382F7-D458-462A-920E-666D34B0F608}"/>
    <cellStyle name="Comma [0] 7 2 4" xfId="33774" xr:uid="{51200D38-FEC9-4E1B-83D9-833A2FF92CA2}"/>
    <cellStyle name="Comma [0] 7 3" xfId="16830" xr:uid="{72A82B6A-F3D1-4428-9795-D89098D2E085}"/>
    <cellStyle name="Comma [0] 7 3 2" xfId="50718" xr:uid="{78DE5972-5F0D-4B7A-97C4-4979E3292B03}"/>
    <cellStyle name="Comma [0] 7 4" xfId="39422" xr:uid="{78979976-F5E1-4C2C-A773-D2F325708587}"/>
    <cellStyle name="Comma [0] 7 5" xfId="28126" xr:uid="{4902342F-702E-47DC-80C7-4890D240EA45}"/>
    <cellStyle name="Comma [0] 8" xfId="8358" xr:uid="{E3665077-E555-4BC9-8918-A2A89300C7D3}"/>
    <cellStyle name="Comma [0] 8 2" xfId="19654" xr:uid="{D025416E-0304-4C93-8BDA-D020A5BED1CD}"/>
    <cellStyle name="Comma [0] 8 2 2" xfId="53542" xr:uid="{EF8EBB9B-18E6-40B2-9BAE-B5F65CD353BE}"/>
    <cellStyle name="Comma [0] 8 3" xfId="42246" xr:uid="{A99EC436-7FCB-475C-BC1A-48ECC1698183}"/>
    <cellStyle name="Comma [0] 8 4" xfId="30950" xr:uid="{5CD69645-CA7B-49E4-AB36-D116C5705EA0}"/>
    <cellStyle name="Comma [0] 9" xfId="14006" xr:uid="{FD4D2EB6-4B7E-477C-9220-07DC1AFEADE9}"/>
    <cellStyle name="Comma [0] 9 2" xfId="47894" xr:uid="{01F98FB6-F614-4EB1-8A14-0B8397D4F4FE}"/>
    <cellStyle name="Comma [0]_Daten" xfId="4126" xr:uid="{423D35C4-963D-448F-BE0E-7F9BC4A19731}"/>
    <cellStyle name="Comma 2" xfId="200" xr:uid="{6941D4B8-3348-402B-A4EA-842A4E6AB3F1}"/>
    <cellStyle name="Comma 2 10" xfId="25318" xr:uid="{630459CE-433F-4167-8730-A1DEB100C1BD}"/>
    <cellStyle name="Comma 2 2" xfId="1488" xr:uid="{3E84D54A-13AA-449C-A04D-1E53706FAADF}"/>
    <cellStyle name="Comma 2 2 2" xfId="2737" xr:uid="{E89E405D-3D2C-4043-A2E1-D24E7ED3695F}"/>
    <cellStyle name="Comma 2 2 2 2" xfId="3239" xr:uid="{7CC03F9E-78D2-4C3C-B1D5-0990F7A4AE63}"/>
    <cellStyle name="Comma 2 2 2 2 2" xfId="6410" xr:uid="{EED52395-4953-4AD3-977E-6015203D5DF3}"/>
    <cellStyle name="Comma 2 2 2 2 2 2" xfId="12060" xr:uid="{B8679C10-7D77-4BB5-A02A-9F72992D044B}"/>
    <cellStyle name="Comma 2 2 2 2 2 2 2" xfId="23356" xr:uid="{5EB904A6-818F-410E-BD1B-55FFF7F3E5FA}"/>
    <cellStyle name="Comma 2 2 2 2 2 2 2 2" xfId="57244" xr:uid="{D5BCF60A-CABD-4555-8FDF-39CC2FA395B8}"/>
    <cellStyle name="Comma 2 2 2 2 2 2 3" xfId="45948" xr:uid="{8165305D-FE07-4AA6-99E6-6342B059B286}"/>
    <cellStyle name="Comma 2 2 2 2 2 2 4" xfId="34652" xr:uid="{D366B2B0-E172-4B6F-9446-12A0DAC56BC1}"/>
    <cellStyle name="Comma 2 2 2 2 2 3" xfId="17708" xr:uid="{6CD899FC-E527-4C74-B4F1-451D9DE41816}"/>
    <cellStyle name="Comma 2 2 2 2 2 3 2" xfId="51596" xr:uid="{9598F19E-C931-4924-8DCE-6E6A54359467}"/>
    <cellStyle name="Comma 2 2 2 2 2 4" xfId="40300" xr:uid="{067A82E6-ABAB-40C2-BAE2-C7742DE73E59}"/>
    <cellStyle name="Comma 2 2 2 2 2 5" xfId="29004" xr:uid="{25D85E51-BE5A-43D0-AE5C-4415532C3A09}"/>
    <cellStyle name="Comma 2 2 2 2 3" xfId="9236" xr:uid="{9DFA640A-7913-48FE-8157-A1912EA9B080}"/>
    <cellStyle name="Comma 2 2 2 2 3 2" xfId="20532" xr:uid="{F7498AEE-894C-41F6-B39F-9AFA772320EF}"/>
    <cellStyle name="Comma 2 2 2 2 3 2 2" xfId="54420" xr:uid="{D4B54080-D367-4CA9-A1D9-48D1CE7205E6}"/>
    <cellStyle name="Comma 2 2 2 2 3 3" xfId="43124" xr:uid="{FDD11302-DB7C-4175-A1B1-3B8E255228F3}"/>
    <cellStyle name="Comma 2 2 2 2 3 4" xfId="31828" xr:uid="{86AD1CF8-62E2-484C-B488-EE54FEECC8CE}"/>
    <cellStyle name="Comma 2 2 2 2 4" xfId="14884" xr:uid="{0027A797-24D7-41F3-A01E-E58CF9E9136F}"/>
    <cellStyle name="Comma 2 2 2 2 4 2" xfId="48772" xr:uid="{54E4C3A9-EAFB-467A-9097-0428E176080C}"/>
    <cellStyle name="Comma 2 2 2 2 5" xfId="37476" xr:uid="{DCC08E86-BF21-4A7C-80B4-ADD6D5717D56}"/>
    <cellStyle name="Comma 2 2 2 2 6" xfId="26180" xr:uid="{E53CEA6D-0E08-4529-99B4-41EACF24D4F9}"/>
    <cellStyle name="Comma 2 2 2 3" xfId="4127" xr:uid="{016C45A2-4CC4-4357-9824-FCB94C643D8A}"/>
    <cellStyle name="Comma 2 2 2 3 2" xfId="7143" xr:uid="{5A42CC50-3261-497C-AE5A-E2B38EA27A1B}"/>
    <cellStyle name="Comma 2 2 2 3 2 2" xfId="12792" xr:uid="{7B2DD58F-C9EC-42AA-947D-0F3E9CF9ED34}"/>
    <cellStyle name="Comma 2 2 2 3 2 2 2" xfId="24088" xr:uid="{770B9FD4-B5DA-458E-AFEC-D286156D5C4A}"/>
    <cellStyle name="Comma 2 2 2 3 2 2 2 2" xfId="57976" xr:uid="{1549A4BF-FCD3-4D1F-96AE-DE33BA2CBF3C}"/>
    <cellStyle name="Comma 2 2 2 3 2 2 3" xfId="46680" xr:uid="{31ABB448-6ED5-4558-94C8-9B98CCB8E813}"/>
    <cellStyle name="Comma 2 2 2 3 2 2 4" xfId="35384" xr:uid="{C7C592D3-4B80-4A02-8B00-0F2F774EE51E}"/>
    <cellStyle name="Comma 2 2 2 3 2 3" xfId="18440" xr:uid="{803DE20A-FC66-45CD-85F0-BC698B5E0256}"/>
    <cellStyle name="Comma 2 2 2 3 2 3 2" xfId="52328" xr:uid="{FADB8AE4-682D-4A0E-8AFC-65088FB8D649}"/>
    <cellStyle name="Comma 2 2 2 3 2 4" xfId="41032" xr:uid="{F139D28D-57D8-4904-BE82-A81CED968C67}"/>
    <cellStyle name="Comma 2 2 2 3 2 5" xfId="29736" xr:uid="{C493FA12-1ABA-4E42-A497-7526D3B5E8FE}"/>
    <cellStyle name="Comma 2 2 2 3 3" xfId="9968" xr:uid="{6E4BC3DB-217E-45FE-BA5D-780C67582A03}"/>
    <cellStyle name="Comma 2 2 2 3 3 2" xfId="21264" xr:uid="{F7B047C7-A4CC-40BF-88E8-5E6BA1F18245}"/>
    <cellStyle name="Comma 2 2 2 3 3 2 2" xfId="55152" xr:uid="{E8E87D74-A4C4-4AB0-A241-CD18E5DD03EF}"/>
    <cellStyle name="Comma 2 2 2 3 3 3" xfId="43856" xr:uid="{5DCFC448-EF2A-4B5D-8195-70C498F339F1}"/>
    <cellStyle name="Comma 2 2 2 3 3 4" xfId="32560" xr:uid="{19773D9B-C57D-47B0-8939-502E8BF12EC7}"/>
    <cellStyle name="Comma 2 2 2 3 4" xfId="15616" xr:uid="{36418392-1C7C-4A60-ADAC-83CF1B2102AF}"/>
    <cellStyle name="Comma 2 2 2 3 4 2" xfId="49504" xr:uid="{08CE16F1-90FD-4697-AD0F-F20886B7DFDA}"/>
    <cellStyle name="Comma 2 2 2 3 5" xfId="38208" xr:uid="{A5E77929-8683-4F75-8F2E-5A1D2A4ECD44}"/>
    <cellStyle name="Comma 2 2 2 3 6" xfId="26912" xr:uid="{DB8887D3-3FED-426D-A831-2ED6BEE673E2}"/>
    <cellStyle name="Comma 2 2 2 4" xfId="5910" xr:uid="{43F60FB8-81DF-4717-A01B-4A998D478329}"/>
    <cellStyle name="Comma 2 2 2 4 2" xfId="11560" xr:uid="{2E19317E-4300-437D-8CB0-418961A1EF34}"/>
    <cellStyle name="Comma 2 2 2 4 2 2" xfId="22856" xr:uid="{12AFD5DF-94DF-4DFE-93A2-5D62A7637B13}"/>
    <cellStyle name="Comma 2 2 2 4 2 2 2" xfId="56744" xr:uid="{885D0686-3A43-414A-BACE-EFFCA22E65AB}"/>
    <cellStyle name="Comma 2 2 2 4 2 3" xfId="45448" xr:uid="{8D749387-444F-4FCC-9854-6B016EB53785}"/>
    <cellStyle name="Comma 2 2 2 4 2 4" xfId="34152" xr:uid="{60E36B1A-DD75-4CC3-9783-36110F58283A}"/>
    <cellStyle name="Comma 2 2 2 4 3" xfId="17208" xr:uid="{2996E0E7-E4D2-4032-9458-0E83FE34F75C}"/>
    <cellStyle name="Comma 2 2 2 4 3 2" xfId="51096" xr:uid="{422951C4-F2DF-4F1B-BE65-E550BA931515}"/>
    <cellStyle name="Comma 2 2 2 4 4" xfId="39800" xr:uid="{71E87EEF-C30F-4740-B910-1E3203B6120C}"/>
    <cellStyle name="Comma 2 2 2 4 5" xfId="28504" xr:uid="{30DB8695-1159-47EB-ACAF-CBE7FACBB0A2}"/>
    <cellStyle name="Comma 2 2 2 5" xfId="8736" xr:uid="{A07A707F-E0CA-4220-B984-D71B161F3D74}"/>
    <cellStyle name="Comma 2 2 2 5 2" xfId="20032" xr:uid="{5ACF8524-5AF7-4165-9B97-A7B92DEB3231}"/>
    <cellStyle name="Comma 2 2 2 5 2 2" xfId="53920" xr:uid="{76239C8D-A7C9-46A8-A6F4-A8D051C0F222}"/>
    <cellStyle name="Comma 2 2 2 5 3" xfId="42624" xr:uid="{767E3C83-5C1C-48C5-A5CF-C20D105ED01C}"/>
    <cellStyle name="Comma 2 2 2 5 4" xfId="31328" xr:uid="{AE4FA973-14E4-4561-9CE5-E56172EE740B}"/>
    <cellStyle name="Comma 2 2 2 6" xfId="14384" xr:uid="{36B0E498-E529-459B-89EC-6554C9B04D48}"/>
    <cellStyle name="Comma 2 2 2 6 2" xfId="48272" xr:uid="{BC3E93E7-306B-4CC1-97AA-A9CE7E08D4E2}"/>
    <cellStyle name="Comma 2 2 2 7" xfId="36976" xr:uid="{DB0BA085-A602-480E-81E0-9A273B644479}"/>
    <cellStyle name="Comma 2 2 2 8" xfId="25680" xr:uid="{9F8553DB-5448-4DC9-A339-88AA6932945E}"/>
    <cellStyle name="Comma 2 2 3" xfId="2993" xr:uid="{C759AD8E-B35C-4103-995B-EB6AC2B81665}"/>
    <cellStyle name="Comma 2 2 3 2" xfId="4128" xr:uid="{B0F7E4CA-83FA-4C54-B368-0DA4BC7FCC96}"/>
    <cellStyle name="Comma 2 2 3 2 2" xfId="7144" xr:uid="{158D0115-EF4B-47AC-8E33-01DF416EB0DA}"/>
    <cellStyle name="Comma 2 2 3 2 2 2" xfId="12793" xr:uid="{81DE3BEC-3FEA-4962-8284-94FB82AB7584}"/>
    <cellStyle name="Comma 2 2 3 2 2 2 2" xfId="24089" xr:uid="{E8BD3516-74D9-46E1-A82E-DC5E413DA7D0}"/>
    <cellStyle name="Comma 2 2 3 2 2 2 2 2" xfId="57977" xr:uid="{4FA14D9A-91E8-4245-8A83-1E4C06CA8A97}"/>
    <cellStyle name="Comma 2 2 3 2 2 2 3" xfId="46681" xr:uid="{D5BD42CA-B96D-4D02-AAC4-E399040B0EF8}"/>
    <cellStyle name="Comma 2 2 3 2 2 2 4" xfId="35385" xr:uid="{CD38FB45-7B4A-4BAB-A71F-0D0D56464504}"/>
    <cellStyle name="Comma 2 2 3 2 2 3" xfId="18441" xr:uid="{F7E7ED6C-4335-4EBF-930B-3B646F80036E}"/>
    <cellStyle name="Comma 2 2 3 2 2 3 2" xfId="52329" xr:uid="{225059E7-3C48-4482-9CCC-FD3D80B06117}"/>
    <cellStyle name="Comma 2 2 3 2 2 4" xfId="41033" xr:uid="{05C7F189-B6A0-4E53-9C86-0854A3DAF184}"/>
    <cellStyle name="Comma 2 2 3 2 2 5" xfId="29737" xr:uid="{DA4470FD-FF05-4395-A8D6-327BF4971610}"/>
    <cellStyle name="Comma 2 2 3 2 3" xfId="9969" xr:uid="{2208B995-C8B4-405D-85B3-53A4C1560ACB}"/>
    <cellStyle name="Comma 2 2 3 2 3 2" xfId="21265" xr:uid="{A651D5CF-44EF-4E68-8B5F-B92B66E4E97A}"/>
    <cellStyle name="Comma 2 2 3 2 3 2 2" xfId="55153" xr:uid="{E542A402-DA29-44E4-B8EB-9D7528F02C76}"/>
    <cellStyle name="Comma 2 2 3 2 3 3" xfId="43857" xr:uid="{1C3FE616-B909-4D7D-A691-D3EB16C8046B}"/>
    <cellStyle name="Comma 2 2 3 2 3 4" xfId="32561" xr:uid="{D5D6F17B-6060-49C2-9674-08042F9E388F}"/>
    <cellStyle name="Comma 2 2 3 2 4" xfId="15617" xr:uid="{98B74D9D-81F9-4BE5-B7DB-B1DB7E983FA3}"/>
    <cellStyle name="Comma 2 2 3 2 4 2" xfId="49505" xr:uid="{874E8272-12EA-4DD7-BE16-2F3EA5DACD44}"/>
    <cellStyle name="Comma 2 2 3 2 5" xfId="38209" xr:uid="{18F1F262-1BB8-4FF9-A295-3010A96FA5BA}"/>
    <cellStyle name="Comma 2 2 3 2 6" xfId="26913" xr:uid="{A3D52642-D4C4-4ED8-A048-0CA0A49B5494}"/>
    <cellStyle name="Comma 2 2 3 3" xfId="6164" xr:uid="{D8047C12-5AAE-4467-92AF-C8CE59A41C29}"/>
    <cellStyle name="Comma 2 2 3 3 2" xfId="11814" xr:uid="{DC7DC621-476E-4F80-892B-37F87E0A6FD6}"/>
    <cellStyle name="Comma 2 2 3 3 2 2" xfId="23110" xr:uid="{3253F06F-4235-4DCB-9487-2D2ACED67260}"/>
    <cellStyle name="Comma 2 2 3 3 2 2 2" xfId="56998" xr:uid="{97D65406-B460-4387-A557-9B3BCA19D674}"/>
    <cellStyle name="Comma 2 2 3 3 2 3" xfId="45702" xr:uid="{20B69A52-8B4A-4B2F-81AD-192BFB3395FA}"/>
    <cellStyle name="Comma 2 2 3 3 2 4" xfId="34406" xr:uid="{3E79C757-5DDE-44B8-ACA8-80243FC21037}"/>
    <cellStyle name="Comma 2 2 3 3 3" xfId="17462" xr:uid="{4436D979-E852-4CA0-8AB3-40E3CAA09C76}"/>
    <cellStyle name="Comma 2 2 3 3 3 2" xfId="51350" xr:uid="{3C911AC1-4B6F-4B21-9FED-3D274C36E825}"/>
    <cellStyle name="Comma 2 2 3 3 4" xfId="40054" xr:uid="{6476E5B2-AE7B-4CEE-B66D-6A35EE03FA9F}"/>
    <cellStyle name="Comma 2 2 3 3 5" xfId="28758" xr:uid="{929C36DE-D5D9-4B67-87C0-D386FBF2270F}"/>
    <cellStyle name="Comma 2 2 3 4" xfId="8990" xr:uid="{51BE5318-4946-47E5-8DD1-0323CBD3255B}"/>
    <cellStyle name="Comma 2 2 3 4 2" xfId="20286" xr:uid="{4038003B-2108-4738-9404-A8F0F821DAB4}"/>
    <cellStyle name="Comma 2 2 3 4 2 2" xfId="54174" xr:uid="{F3DD51B8-9B2C-48F5-99FD-C5C67330448A}"/>
    <cellStyle name="Comma 2 2 3 4 3" xfId="42878" xr:uid="{1F02EFF4-9758-4A65-9B48-1A07A89B238A}"/>
    <cellStyle name="Comma 2 2 3 4 4" xfId="31582" xr:uid="{56AAD263-7940-4142-8AA8-4121955E6D16}"/>
    <cellStyle name="Comma 2 2 3 5" xfId="14638" xr:uid="{29D6BF90-FC9A-42AF-BBBA-40E039ACFBBE}"/>
    <cellStyle name="Comma 2 2 3 5 2" xfId="48526" xr:uid="{97E8CA3A-9F26-4728-B420-EA774533B05E}"/>
    <cellStyle name="Comma 2 2 3 6" xfId="37230" xr:uid="{8CBA2DA0-A98A-4931-83E3-38A340BB150C}"/>
    <cellStyle name="Comma 2 2 3 7" xfId="25934" xr:uid="{0746BF42-646A-4DE8-885F-E0D9E205C69F}"/>
    <cellStyle name="Comma 2 2 4" xfId="3437" xr:uid="{C27B691F-EC77-45B1-9FE5-EB3B5B82C278}"/>
    <cellStyle name="Comma 2 2 4 2" xfId="6595" xr:uid="{3044EBB7-2FC0-4D81-B08B-9279823983D7}"/>
    <cellStyle name="Comma 2 2 4 2 2" xfId="12244" xr:uid="{A2517887-EE69-421E-9ED8-9E05AA9DF702}"/>
    <cellStyle name="Comma 2 2 4 2 2 2" xfId="23540" xr:uid="{3AB5EE15-D9D6-4F10-AAE7-05C47D9B6D71}"/>
    <cellStyle name="Comma 2 2 4 2 2 2 2" xfId="57428" xr:uid="{A1A03E50-6018-49A0-B0E7-5FEBFDC89CF2}"/>
    <cellStyle name="Comma 2 2 4 2 2 3" xfId="46132" xr:uid="{4E1A7D5C-9EB9-4810-A7A1-04CA16FD9DFE}"/>
    <cellStyle name="Comma 2 2 4 2 2 4" xfId="34836" xr:uid="{0EECDD43-42FF-4227-B2A6-DA7BA5677997}"/>
    <cellStyle name="Comma 2 2 4 2 3" xfId="17892" xr:uid="{2566BC6C-67E8-4CE4-85D4-1C6A0F0E4B27}"/>
    <cellStyle name="Comma 2 2 4 2 3 2" xfId="51780" xr:uid="{2F5D6031-C4B8-4743-AFA9-12AF2AEC21BE}"/>
    <cellStyle name="Comma 2 2 4 2 4" xfId="40484" xr:uid="{F7F66807-DC03-473A-BF23-68511C75684B}"/>
    <cellStyle name="Comma 2 2 4 2 5" xfId="29188" xr:uid="{E278CE70-523E-4953-9675-7132F878DE7E}"/>
    <cellStyle name="Comma 2 2 4 3" xfId="9420" xr:uid="{3C95582E-C389-4BD8-BFEB-7AF89A7405A4}"/>
    <cellStyle name="Comma 2 2 4 3 2" xfId="20716" xr:uid="{A17F24B6-094C-4260-A308-5A32019ABCDD}"/>
    <cellStyle name="Comma 2 2 4 3 2 2" xfId="54604" xr:uid="{B046634B-F94C-484F-BC75-AE70BD9C9C43}"/>
    <cellStyle name="Comma 2 2 4 3 3" xfId="43308" xr:uid="{EF3798F2-C5E2-4362-B4FD-EAA5443DEE14}"/>
    <cellStyle name="Comma 2 2 4 3 4" xfId="32012" xr:uid="{10C9EB5C-C410-49F2-8DBC-FC8E89A77C4E}"/>
    <cellStyle name="Comma 2 2 4 4" xfId="15068" xr:uid="{2CC23372-17DB-461F-8441-D343CDC67EC9}"/>
    <cellStyle name="Comma 2 2 4 4 2" xfId="48956" xr:uid="{43A5047B-4BBE-423E-BF1C-06E3503939CE}"/>
    <cellStyle name="Comma 2 2 4 5" xfId="37660" xr:uid="{B225A18D-8061-4559-BE4E-516A0307C017}"/>
    <cellStyle name="Comma 2 2 4 6" xfId="26364" xr:uid="{BD5BCA7C-9EA5-4B0F-B9D2-2BA5A3B05452}"/>
    <cellStyle name="Comma 2 2 5" xfId="5664" xr:uid="{181F6C88-8399-40E7-A72A-37C1C2E4FB2C}"/>
    <cellStyle name="Comma 2 2 5 2" xfId="11314" xr:uid="{F17E0E7A-A8DD-49DC-8A6C-1ED62A6428FB}"/>
    <cellStyle name="Comma 2 2 5 2 2" xfId="22610" xr:uid="{BE42553D-70CC-41EE-BD2D-C3EB08C4D828}"/>
    <cellStyle name="Comma 2 2 5 2 2 2" xfId="56498" xr:uid="{A2207033-5EFC-4636-9395-F2620C008096}"/>
    <cellStyle name="Comma 2 2 5 2 3" xfId="45202" xr:uid="{484AD12D-1DB7-44C3-ACF0-FD9C6B4F477C}"/>
    <cellStyle name="Comma 2 2 5 2 4" xfId="33906" xr:uid="{83915D95-99BB-4813-9775-48F6DA00B7A6}"/>
    <cellStyle name="Comma 2 2 5 3" xfId="16962" xr:uid="{B3BF7ADF-9BCB-41B7-A16B-00BAA4F8FCC4}"/>
    <cellStyle name="Comma 2 2 5 3 2" xfId="50850" xr:uid="{36C440EC-5E3E-4B28-BC2B-FF0B9C15CEAA}"/>
    <cellStyle name="Comma 2 2 5 4" xfId="39554" xr:uid="{92A6308B-3E11-42BD-A5AB-97AE17B70690}"/>
    <cellStyle name="Comma 2 2 5 5" xfId="28258" xr:uid="{22EBF4FB-12C0-4EC7-8F89-830A33C8BBBC}"/>
    <cellStyle name="Comma 2 2 6" xfId="8490" xr:uid="{7753F832-932B-48AC-8C0E-15CAB964410E}"/>
    <cellStyle name="Comma 2 2 6 2" xfId="19786" xr:uid="{B5837329-9A74-4BAB-9ED8-5A3569BB22DE}"/>
    <cellStyle name="Comma 2 2 6 2 2" xfId="53674" xr:uid="{2D894EA8-850A-4134-AF6A-EE0C0E7CB169}"/>
    <cellStyle name="Comma 2 2 6 3" xfId="42378" xr:uid="{8F25BDF8-BCBE-4EDC-ABEF-E41725A8AA04}"/>
    <cellStyle name="Comma 2 2 6 4" xfId="31082" xr:uid="{BAF4C587-FC94-4F6F-8156-629868FBA30F}"/>
    <cellStyle name="Comma 2 2 7" xfId="14138" xr:uid="{0F7CF495-1860-4BD4-8DF6-8EAE2124537E}"/>
    <cellStyle name="Comma 2 2 7 2" xfId="48026" xr:uid="{BB4BF64C-5CAC-4DC3-9C7F-F9F7ACF00D7A}"/>
    <cellStyle name="Comma 2 2 8" xfId="36730" xr:uid="{6B2355C1-A1F6-4BFA-A5F1-01815112B25D}"/>
    <cellStyle name="Comma 2 2 9" xfId="25434" xr:uid="{C99C9FA6-D276-44C7-8CDE-E0811BCBE2E8}"/>
    <cellStyle name="Comma 2 3" xfId="2623" xr:uid="{824243A0-0D76-4A3A-B2DF-F1041EE12F13}"/>
    <cellStyle name="Comma 2 3 2" xfId="3125" xr:uid="{0C0C5F73-3016-44A2-8B5E-E8B64D9F080D}"/>
    <cellStyle name="Comma 2 3 2 2" xfId="6296" xr:uid="{1BBE7F79-7D2F-4956-B66D-DE730226F641}"/>
    <cellStyle name="Comma 2 3 2 2 2" xfId="11946" xr:uid="{210C3C77-52B8-428E-A180-AAD6CB9C9B41}"/>
    <cellStyle name="Comma 2 3 2 2 2 2" xfId="23242" xr:uid="{9713D930-3673-4FA8-89B2-DC7592E369AC}"/>
    <cellStyle name="Comma 2 3 2 2 2 2 2" xfId="57130" xr:uid="{2416F763-B907-4B0D-8F44-7CCDE1676DE0}"/>
    <cellStyle name="Comma 2 3 2 2 2 3" xfId="45834" xr:uid="{3656022F-B1F7-4CC3-AD23-50FFFF2B0FF9}"/>
    <cellStyle name="Comma 2 3 2 2 2 4" xfId="34538" xr:uid="{AF2AEBB9-5C89-4011-8DB9-9E0D301BAC8F}"/>
    <cellStyle name="Comma 2 3 2 2 3" xfId="17594" xr:uid="{5E5937D7-5EA6-4D91-8E55-38457991862C}"/>
    <cellStyle name="Comma 2 3 2 2 3 2" xfId="51482" xr:uid="{28722A16-78DF-4454-BDFD-CAADAC84FB3A}"/>
    <cellStyle name="Comma 2 3 2 2 4" xfId="40186" xr:uid="{4C305487-17E1-4F15-AB0C-3957E1A8124A}"/>
    <cellStyle name="Comma 2 3 2 2 5" xfId="28890" xr:uid="{B7ECA0AA-9E80-4A01-9AE3-CD0DD0CFAC52}"/>
    <cellStyle name="Comma 2 3 2 3" xfId="9122" xr:uid="{C077FCEA-5939-4FCA-9511-C31FF3510360}"/>
    <cellStyle name="Comma 2 3 2 3 2" xfId="20418" xr:uid="{F5A5EF93-C966-48D7-B021-4B54DA7E4370}"/>
    <cellStyle name="Comma 2 3 2 3 2 2" xfId="54306" xr:uid="{9C553B44-F224-46BF-A1D7-9BEC410D8AE2}"/>
    <cellStyle name="Comma 2 3 2 3 3" xfId="43010" xr:uid="{058AA11B-76FC-4C4A-9D04-07A871603E41}"/>
    <cellStyle name="Comma 2 3 2 3 4" xfId="31714" xr:uid="{A9F20CA1-F7F7-4070-BCDB-2BA7CD5B18C8}"/>
    <cellStyle name="Comma 2 3 2 4" xfId="14770" xr:uid="{5CCB7C69-BB7A-4AC0-B771-643F2591911C}"/>
    <cellStyle name="Comma 2 3 2 4 2" xfId="48658" xr:uid="{DF79B5F4-B0ED-44FE-9EBE-C82D5A890CF5}"/>
    <cellStyle name="Comma 2 3 2 5" xfId="37362" xr:uid="{1A02EF16-7254-4A73-A22B-0440E751148C}"/>
    <cellStyle name="Comma 2 3 2 6" xfId="26066" xr:uid="{7729ACA1-E756-430B-830E-134D33794F41}"/>
    <cellStyle name="Comma 2 3 3" xfId="3462" xr:uid="{37EA0DA8-9E53-4A61-8BC1-D7D9F0C60D68}"/>
    <cellStyle name="Comma 2 3 3 2" xfId="6620" xr:uid="{D0ABDA09-9170-48DF-BDB1-974567A3AF52}"/>
    <cellStyle name="Comma 2 3 3 2 2" xfId="12269" xr:uid="{C70D2CEC-D43B-4947-9046-07D6933161E1}"/>
    <cellStyle name="Comma 2 3 3 2 2 2" xfId="23565" xr:uid="{01C0ACBC-A70C-43C8-9941-0245A2B7AFC9}"/>
    <cellStyle name="Comma 2 3 3 2 2 2 2" xfId="57453" xr:uid="{4FFAC9D3-0F0D-4A25-8E06-0EFEDFB4E9C1}"/>
    <cellStyle name="Comma 2 3 3 2 2 3" xfId="46157" xr:uid="{3DC520A5-2C40-451A-A502-A95AA12A089D}"/>
    <cellStyle name="Comma 2 3 3 2 2 4" xfId="34861" xr:uid="{B5E0D62E-911D-47FA-9755-BB3101660ADC}"/>
    <cellStyle name="Comma 2 3 3 2 3" xfId="17917" xr:uid="{8E677949-48B7-4A59-8759-C384856559F8}"/>
    <cellStyle name="Comma 2 3 3 2 3 2" xfId="51805" xr:uid="{9D9EEF1F-F80F-4837-84D8-7A2608CDB6DA}"/>
    <cellStyle name="Comma 2 3 3 2 4" xfId="40509" xr:uid="{692C17B1-2DFA-4226-A1A0-3EB5D010FC42}"/>
    <cellStyle name="Comma 2 3 3 2 5" xfId="29213" xr:uid="{FDFDCD58-8600-453A-B10F-73F886D2CC29}"/>
    <cellStyle name="Comma 2 3 3 3" xfId="9445" xr:uid="{7E21E8FC-B964-4F58-A575-DF10396F7F20}"/>
    <cellStyle name="Comma 2 3 3 3 2" xfId="20741" xr:uid="{E590A312-130F-46A8-ACCA-D49138D72C19}"/>
    <cellStyle name="Comma 2 3 3 3 2 2" xfId="54629" xr:uid="{4A01B7F6-B7D6-4226-86AA-A23E7BF8EDE6}"/>
    <cellStyle name="Comma 2 3 3 3 3" xfId="43333" xr:uid="{0F282BA4-9F1A-49F3-B7D3-6BE41F8BE6AB}"/>
    <cellStyle name="Comma 2 3 3 3 4" xfId="32037" xr:uid="{0458C212-EF57-44F7-9163-22538655A91F}"/>
    <cellStyle name="Comma 2 3 3 4" xfId="15093" xr:uid="{6B38792F-712B-4661-982D-EE6C3CE7D951}"/>
    <cellStyle name="Comma 2 3 3 4 2" xfId="48981" xr:uid="{B68B00B9-E93B-4A1B-9EF0-0F9BE2BA5DBA}"/>
    <cellStyle name="Comma 2 3 3 5" xfId="37685" xr:uid="{41D3F023-A916-42AF-982E-D71FAFB9B57B}"/>
    <cellStyle name="Comma 2 3 3 6" xfId="26389" xr:uid="{D252CE61-04B0-4F41-B24A-7836B6FC1872}"/>
    <cellStyle name="Comma 2 3 4" xfId="5796" xr:uid="{C6D869EE-BD82-4E40-9151-14FFB60340FB}"/>
    <cellStyle name="Comma 2 3 4 2" xfId="11446" xr:uid="{A5553EC3-D3E8-4CEF-B23D-4B91CF4F5601}"/>
    <cellStyle name="Comma 2 3 4 2 2" xfId="22742" xr:uid="{B35123D8-42AC-4B7C-87AA-6A45C92EFA09}"/>
    <cellStyle name="Comma 2 3 4 2 2 2" xfId="56630" xr:uid="{3BA6C0D0-6DEE-4E3D-9A54-05530CB113EB}"/>
    <cellStyle name="Comma 2 3 4 2 3" xfId="45334" xr:uid="{D4064353-C9B9-4D40-8424-F1A339AC374A}"/>
    <cellStyle name="Comma 2 3 4 2 4" xfId="34038" xr:uid="{E557ED78-1DAD-4F8F-9631-3A17456D7201}"/>
    <cellStyle name="Comma 2 3 4 3" xfId="17094" xr:uid="{71B66FD4-50FD-4665-9A7F-847E2B87F926}"/>
    <cellStyle name="Comma 2 3 4 3 2" xfId="50982" xr:uid="{1D459AA1-077A-4963-B8E8-6DA8C84135C0}"/>
    <cellStyle name="Comma 2 3 4 4" xfId="39686" xr:uid="{B894322A-3D77-437F-81C7-1751A5E89A55}"/>
    <cellStyle name="Comma 2 3 4 5" xfId="28390" xr:uid="{C22418E2-732A-4756-A50B-3AC5404A636F}"/>
    <cellStyle name="Comma 2 3 5" xfId="8622" xr:uid="{272D94B7-36A7-492C-9F37-6C772F64075A}"/>
    <cellStyle name="Comma 2 3 5 2" xfId="19918" xr:uid="{89C89D63-45B3-4441-A5CE-94B23AF6ADAE}"/>
    <cellStyle name="Comma 2 3 5 2 2" xfId="53806" xr:uid="{9DCA1885-EB70-42FE-AB1D-451F62D2619A}"/>
    <cellStyle name="Comma 2 3 5 3" xfId="42510" xr:uid="{D6371368-FFC9-44A4-B3CE-CE69BC6AA46C}"/>
    <cellStyle name="Comma 2 3 5 4" xfId="31214" xr:uid="{5C5AA7CE-CC63-4B50-9C31-83E209A5DE18}"/>
    <cellStyle name="Comma 2 3 6" xfId="14270" xr:uid="{F47FE2B6-0A4C-4C0B-9A5B-19E795607619}"/>
    <cellStyle name="Comma 2 3 6 2" xfId="48158" xr:uid="{8B4ADA90-437C-4D2B-A661-7084CDDF723B}"/>
    <cellStyle name="Comma 2 3 7" xfId="36862" xr:uid="{70C830EA-731D-44D9-A613-9550E87D1F10}"/>
    <cellStyle name="Comma 2 3 8" xfId="25566" xr:uid="{354B18A8-4A3D-41FB-8FF7-135CDFD0D64A}"/>
    <cellStyle name="Comma 2 4" xfId="2877" xr:uid="{A0295952-2FF1-4BD8-B223-8FFE954C16C6}"/>
    <cellStyle name="Comma 2 4 2" xfId="6048" xr:uid="{F65D7277-583F-4536-AF43-1BE1E832F6A0}"/>
    <cellStyle name="Comma 2 4 2 2" xfId="11698" xr:uid="{7213C980-8882-46FC-8B56-9885042E367A}"/>
    <cellStyle name="Comma 2 4 2 2 2" xfId="22994" xr:uid="{10C11503-5748-4974-A51A-7B4D8357F9AC}"/>
    <cellStyle name="Comma 2 4 2 2 2 2" xfId="56882" xr:uid="{3F294AB6-E44A-46AB-859B-16F77C82A88D}"/>
    <cellStyle name="Comma 2 4 2 2 3" xfId="45586" xr:uid="{F9F0457B-F09C-4E3A-BD41-1039B2009146}"/>
    <cellStyle name="Comma 2 4 2 2 4" xfId="34290" xr:uid="{D0C6DAF5-BE01-46BB-8E07-9CD0174682CE}"/>
    <cellStyle name="Comma 2 4 2 3" xfId="17346" xr:uid="{2A4F0956-1BA6-46C7-9B76-DCC849B8E013}"/>
    <cellStyle name="Comma 2 4 2 3 2" xfId="51234" xr:uid="{6EF89001-E64C-4A8D-BAD5-469A7DF38208}"/>
    <cellStyle name="Comma 2 4 2 4" xfId="39938" xr:uid="{A690F662-8FE4-49EF-A561-9A17706150D2}"/>
    <cellStyle name="Comma 2 4 2 5" xfId="28642" xr:uid="{F2ECC099-8170-43FC-BBA3-DE8672B3EFB2}"/>
    <cellStyle name="Comma 2 4 3" xfId="8874" xr:uid="{2D50F174-2EFC-404D-9184-329845A5CC32}"/>
    <cellStyle name="Comma 2 4 3 2" xfId="20170" xr:uid="{FCCADDBA-79DF-405A-9D96-507C4D2FBAF6}"/>
    <cellStyle name="Comma 2 4 3 2 2" xfId="54058" xr:uid="{91DB6AFC-1924-4A03-B4F3-4EFE10C63AD0}"/>
    <cellStyle name="Comma 2 4 3 3" xfId="42762" xr:uid="{920ABC0E-2DE2-4A8D-BB80-C01504C07324}"/>
    <cellStyle name="Comma 2 4 3 4" xfId="31466" xr:uid="{24405056-BEF0-4305-B78C-71ED17161B76}"/>
    <cellStyle name="Comma 2 4 4" xfId="14522" xr:uid="{A8A8D6D3-9373-4E67-9867-1C66ACF9C7D3}"/>
    <cellStyle name="Comma 2 4 4 2" xfId="48410" xr:uid="{FECCE683-5A9D-47A5-9A9C-85D1CDD68EBA}"/>
    <cellStyle name="Comma 2 4 5" xfId="37114" xr:uid="{AE1A91D3-D4C4-4FA1-A056-2C10435CEDC6}"/>
    <cellStyle name="Comma 2 4 6" xfId="25818" xr:uid="{8341EB27-EB11-485A-9349-5CCE4511D14B}"/>
    <cellStyle name="Comma 2 5" xfId="3405" xr:uid="{648825FB-C2FE-4084-B18A-7D1C8A8A9EFC}"/>
    <cellStyle name="Comma 2 5 2" xfId="6563" xr:uid="{98AC67DF-F483-4DB3-B221-2A00C8FCA040}"/>
    <cellStyle name="Comma 2 5 2 2" xfId="12212" xr:uid="{09D5653D-3F7A-4B4D-812F-870EC7F65B89}"/>
    <cellStyle name="Comma 2 5 2 2 2" xfId="23508" xr:uid="{188D3A24-62A8-4C6A-84DE-030FDF4D0C9C}"/>
    <cellStyle name="Comma 2 5 2 2 2 2" xfId="57396" xr:uid="{F720C8F3-5108-45CC-8D97-93EA293ABD10}"/>
    <cellStyle name="Comma 2 5 2 2 3" xfId="46100" xr:uid="{CB05B73F-C7A1-49C2-93E9-95E81C04BF1A}"/>
    <cellStyle name="Comma 2 5 2 2 4" xfId="34804" xr:uid="{79B03AFC-61E1-4497-A27F-CF22C017E02C}"/>
    <cellStyle name="Comma 2 5 2 3" xfId="17860" xr:uid="{D0A98764-CEE7-4F65-8541-7E774580BD0D}"/>
    <cellStyle name="Comma 2 5 2 3 2" xfId="51748" xr:uid="{01EA0995-91CE-4A42-A000-CD762EC95248}"/>
    <cellStyle name="Comma 2 5 2 4" xfId="40452" xr:uid="{EBDD82F2-35FE-4911-B349-232ED0B4F84F}"/>
    <cellStyle name="Comma 2 5 2 5" xfId="29156" xr:uid="{C86DDB5F-670E-4076-8A22-428162FC53BD}"/>
    <cellStyle name="Comma 2 5 3" xfId="9388" xr:uid="{C50675EB-5013-4748-8113-7D3B65B2AD62}"/>
    <cellStyle name="Comma 2 5 3 2" xfId="20684" xr:uid="{FEB9655D-4CD8-42A7-AC2E-CF8072E8F147}"/>
    <cellStyle name="Comma 2 5 3 2 2" xfId="54572" xr:uid="{C7197BC8-0CD3-4FEF-9452-46BAF2F2B4F3}"/>
    <cellStyle name="Comma 2 5 3 3" xfId="43276" xr:uid="{71E99E0F-178C-4A92-AC07-63DC612ECD47}"/>
    <cellStyle name="Comma 2 5 3 4" xfId="31980" xr:uid="{842EDFD0-93FE-49AB-BC26-3C8DDE05CE30}"/>
    <cellStyle name="Comma 2 5 4" xfId="15036" xr:uid="{243352DA-52C6-4F66-A991-2C8997C9A87E}"/>
    <cellStyle name="Comma 2 5 4 2" xfId="48924" xr:uid="{CDB02432-DCC5-4F36-A4ED-63C7C6A58516}"/>
    <cellStyle name="Comma 2 5 5" xfId="37628" xr:uid="{4043EF81-CD9C-4749-B8EF-F11F13078971}"/>
    <cellStyle name="Comma 2 5 6" xfId="26332" xr:uid="{52C02F94-A488-4C5B-9A75-EF57CB2D3715}"/>
    <cellStyle name="Comma 2 6" xfId="5548" xr:uid="{CAB01DF2-2089-4F24-8457-4C81D2D617B5}"/>
    <cellStyle name="Comma 2 6 2" xfId="11198" xr:uid="{8B763543-1FC7-4BFB-881C-F6B701F03B63}"/>
    <cellStyle name="Comma 2 6 2 2" xfId="22494" xr:uid="{D0E7A5F4-75C9-47D8-9141-7580C903F800}"/>
    <cellStyle name="Comma 2 6 2 2 2" xfId="56382" xr:uid="{5D3EA940-E2AC-4DCE-BA8F-DDB822329C3D}"/>
    <cellStyle name="Comma 2 6 2 3" xfId="45086" xr:uid="{0A3AF497-F254-4D9E-9D57-2945E6344536}"/>
    <cellStyle name="Comma 2 6 2 4" xfId="33790" xr:uid="{114E48BC-1B81-4EF8-85E5-900B58EA87E7}"/>
    <cellStyle name="Comma 2 6 3" xfId="16846" xr:uid="{AEA0F500-1DDB-4023-AD2E-A3920E718C77}"/>
    <cellStyle name="Comma 2 6 3 2" xfId="50734" xr:uid="{1D25AC92-B82E-4E78-89B6-A94AD7B522CB}"/>
    <cellStyle name="Comma 2 6 4" xfId="39438" xr:uid="{9B05DC09-AD8D-4089-A9EA-5BA496EC9766}"/>
    <cellStyle name="Comma 2 6 5" xfId="28142" xr:uid="{E556F883-AFCA-4D8A-A1EF-B51BBBEA5D24}"/>
    <cellStyle name="Comma 2 7" xfId="8374" xr:uid="{52632F7F-1DCA-4E61-B369-EAB32D56C7B5}"/>
    <cellStyle name="Comma 2 7 2" xfId="19670" xr:uid="{4893FB6D-5F5F-4FE9-923B-44AB322DF44F}"/>
    <cellStyle name="Comma 2 7 2 2" xfId="53558" xr:uid="{98187277-8351-4292-87AE-E579F3887854}"/>
    <cellStyle name="Comma 2 7 3" xfId="42262" xr:uid="{415F660A-7FDA-4196-8AFD-AF0CFAB00C54}"/>
    <cellStyle name="Comma 2 7 4" xfId="30966" xr:uid="{96238396-5C89-45EE-B956-F43D59D96308}"/>
    <cellStyle name="Comma 2 8" xfId="14022" xr:uid="{44EFE755-A6A8-45FA-AC8D-74BB500B31F1}"/>
    <cellStyle name="Comma 2 8 2" xfId="47910" xr:uid="{1E1FFDB6-DD98-4337-A1E3-CE4414D3C36A}"/>
    <cellStyle name="Comma 2 9" xfId="36614" xr:uid="{80F7B207-3FAC-4AEA-AA0A-129136409EF6}"/>
    <cellStyle name="Cover" xfId="37" xr:uid="{5C3DA114-5EC4-4799-AC17-41B7B427E2B1}"/>
    <cellStyle name="Cover 2" xfId="121" xr:uid="{CF54BC15-5F2D-41C5-8CD6-DB3C0080D8B2}"/>
    <cellStyle name="Cover 3" xfId="4130" xr:uid="{691B143A-C9A0-4256-A50C-91FD1CCF8242}"/>
    <cellStyle name="Cover 4" xfId="4129" xr:uid="{60AB8B8E-46FB-4B4B-A63B-6F526CBF9CCB}"/>
    <cellStyle name="Cover_Daten" xfId="4131" xr:uid="{FA8E45FA-2076-465E-9277-B84668B820C5}"/>
    <cellStyle name="Currency [0]" xfId="38" xr:uid="{CFBB3047-2A70-4B4B-BE24-0924719EB013}"/>
    <cellStyle name="Currency [0] 2" xfId="122" xr:uid="{CE29D56C-390F-497F-B0AE-874EC23360D2}"/>
    <cellStyle name="Currency [0] 3" xfId="4133" xr:uid="{BF545B44-8319-4603-AF5D-97BAB8C5C3AF}"/>
    <cellStyle name="Currency [0] 4" xfId="4132" xr:uid="{DE2627DA-0BAA-4BDB-94A7-ADD43B0F5C56}"/>
    <cellStyle name="Currency [0]_Daten" xfId="4134" xr:uid="{4DAB3BA1-AC73-48C7-8F19-A3D753F207AD}"/>
    <cellStyle name="CustomizationCells" xfId="1489" xr:uid="{B3CA8983-1669-4BF1-806B-9FF70F5EDD67}"/>
    <cellStyle name="CustomizationGreenCells" xfId="1490" xr:uid="{934C6318-E888-4E5F-AD5C-844744C81CA3}"/>
    <cellStyle name="Datum" xfId="1491" xr:uid="{357970C6-8000-45D7-8A75-214DE92B4DB3}"/>
    <cellStyle name="Datum 2" xfId="1492" xr:uid="{BC7C529A-7ED0-4AA6-B098-10FC33813F5D}"/>
    <cellStyle name="Datum, Uhrzeit" xfId="1493" xr:uid="{4FB91DF8-1F42-4C59-A50E-D81A1CEA1684}"/>
    <cellStyle name="Datum, Uhrzeit 2" xfId="1494" xr:uid="{D7E4B01F-2ECD-41F9-99CD-C80F02384FFF}"/>
    <cellStyle name="Datum_Datenbank - Template-02 sg29gp15 vg1_Nele" xfId="1495" xr:uid="{F17C9C86-C434-4635-849F-493E4E3E326F}"/>
    <cellStyle name="Dezimal 2" xfId="82" xr:uid="{2AA8C9FA-2162-4C31-BFFD-3902CC166AE0}"/>
    <cellStyle name="Dezimal 2 10" xfId="25305" xr:uid="{D0D98173-F6C8-4580-AD2F-EFED9E9D9D02}"/>
    <cellStyle name="Dezimal 2 11" xfId="59220" xr:uid="{E60733E0-AC66-47F8-9132-A5916B2FDB8B}"/>
    <cellStyle name="Dezimal 2 12" xfId="59230" xr:uid="{9603B1D9-544C-4C24-BADD-A3505099407D}"/>
    <cellStyle name="Dezimal 2 13" xfId="59237" xr:uid="{8C6C53E0-E3A5-4618-9800-A443A6E46BAE}"/>
    <cellStyle name="Dezimal 2 14" xfId="59244" xr:uid="{FDD1EEA9-B994-4C6D-8C72-87C327B0BBB0}"/>
    <cellStyle name="Dezimal 2 2" xfId="1444" xr:uid="{BD6018C9-ACB6-487A-90E3-80218143FAF0}"/>
    <cellStyle name="Dezimal 2 2 10" xfId="59225" xr:uid="{3B5C81D9-BEE1-4B9E-8D4A-DE8A5A0DC4E7}"/>
    <cellStyle name="Dezimal 2 2 11" xfId="59233" xr:uid="{84557EDE-48FE-49E6-BF59-5555EE4CD833}"/>
    <cellStyle name="Dezimal 2 2 12" xfId="59240" xr:uid="{08CB8FCE-DC0B-458B-9FFD-EA30B8836F11}"/>
    <cellStyle name="Dezimal 2 2 13" xfId="59247" xr:uid="{69703184-C7AE-4D49-A5A2-2C63F8F5CF3C}"/>
    <cellStyle name="Dezimal 2 2 2" xfId="2727" xr:uid="{F5ABC812-FB86-4FFE-9DF5-6F7B46E352B7}"/>
    <cellStyle name="Dezimal 2 2 2 2" xfId="3229" xr:uid="{889D380E-3DC0-4C58-A569-90681E9FE8B8}"/>
    <cellStyle name="Dezimal 2 2 2 2 2" xfId="6400" xr:uid="{78D21A74-B542-4799-8AA6-81E6C3F94876}"/>
    <cellStyle name="Dezimal 2 2 2 2 2 2" xfId="12050" xr:uid="{5CABCC4B-C50F-4B10-A752-2381B1EEACAB}"/>
    <cellStyle name="Dezimal 2 2 2 2 2 2 2" xfId="23346" xr:uid="{87CECD47-DA8B-4261-A1F9-B87F60DD1FF3}"/>
    <cellStyle name="Dezimal 2 2 2 2 2 2 2 2" xfId="57234" xr:uid="{321BE8D9-FBB1-4DAE-90AC-3D3EF03F8D1C}"/>
    <cellStyle name="Dezimal 2 2 2 2 2 2 3" xfId="45938" xr:uid="{55C7AECF-441D-4C34-8849-1CAEA8C6BEF7}"/>
    <cellStyle name="Dezimal 2 2 2 2 2 2 4" xfId="34642" xr:uid="{AC89A7E2-0591-4C01-99C0-BD9CE4CEAAAF}"/>
    <cellStyle name="Dezimal 2 2 2 2 2 3" xfId="17698" xr:uid="{FAD9B146-B443-4A2C-9A34-C06B449D9512}"/>
    <cellStyle name="Dezimal 2 2 2 2 2 3 2" xfId="51586" xr:uid="{A83ABE06-D75E-40ED-9732-3EDEB22EB392}"/>
    <cellStyle name="Dezimal 2 2 2 2 2 4" xfId="40290" xr:uid="{9B110EA3-655A-4F78-8E53-1E8A1BBAB32A}"/>
    <cellStyle name="Dezimal 2 2 2 2 2 5" xfId="28994" xr:uid="{0D3C43E1-0234-496A-8FE6-6A9C96F917AC}"/>
    <cellStyle name="Dezimal 2 2 2 2 3" xfId="9226" xr:uid="{2AC0D555-EA9D-46D4-B4A1-1A1CACB92052}"/>
    <cellStyle name="Dezimal 2 2 2 2 3 2" xfId="20522" xr:uid="{D941E2E1-3BCB-4747-9AF0-437C73A110D9}"/>
    <cellStyle name="Dezimal 2 2 2 2 3 2 2" xfId="54410" xr:uid="{10F925D1-A48B-47D7-BC72-CB52CFD48626}"/>
    <cellStyle name="Dezimal 2 2 2 2 3 3" xfId="43114" xr:uid="{ACB68EC0-546A-455A-8536-78B2DEF14588}"/>
    <cellStyle name="Dezimal 2 2 2 2 3 4" xfId="31818" xr:uid="{026CA901-5E56-4742-A2E8-222CD9186CC1}"/>
    <cellStyle name="Dezimal 2 2 2 2 4" xfId="14874" xr:uid="{E4DB69C8-E113-48B0-928F-03F79088D170}"/>
    <cellStyle name="Dezimal 2 2 2 2 4 2" xfId="48762" xr:uid="{3BE1A6A1-8299-499E-9337-D79AE1199F47}"/>
    <cellStyle name="Dezimal 2 2 2 2 5" xfId="37466" xr:uid="{CEE9BA25-1F5F-4951-A56D-70243239DCD7}"/>
    <cellStyle name="Dezimal 2 2 2 2 6" xfId="26170" xr:uid="{68256DAB-E687-489C-8FAE-903F167E0A64}"/>
    <cellStyle name="Dezimal 2 2 2 3" xfId="4135" xr:uid="{8EBC753E-A5EB-4630-BC4D-2E96A61F901B}"/>
    <cellStyle name="Dezimal 2 2 2 3 2" xfId="7145" xr:uid="{95C59EFA-0D86-4AB5-B8D1-75404481FF46}"/>
    <cellStyle name="Dezimal 2 2 2 3 2 2" xfId="12794" xr:uid="{0861572C-D635-4360-BBE8-E5448427BA7C}"/>
    <cellStyle name="Dezimal 2 2 2 3 2 2 2" xfId="24090" xr:uid="{B39E7EE4-1393-429F-8275-12D8E8F79471}"/>
    <cellStyle name="Dezimal 2 2 2 3 2 2 2 2" xfId="57978" xr:uid="{643E645F-1FBC-4378-8C6A-30CD6B226F66}"/>
    <cellStyle name="Dezimal 2 2 2 3 2 2 3" xfId="46682" xr:uid="{E61EFEC9-B2F1-4635-BA94-E87C6E0EDFD3}"/>
    <cellStyle name="Dezimal 2 2 2 3 2 2 4" xfId="35386" xr:uid="{3E3F26A2-D3ED-4BB9-8A37-8E6398B8F9CF}"/>
    <cellStyle name="Dezimal 2 2 2 3 2 3" xfId="18442" xr:uid="{D9977894-1BB2-43E5-B6E0-6593248A84D4}"/>
    <cellStyle name="Dezimal 2 2 2 3 2 3 2" xfId="52330" xr:uid="{3236E412-1BC3-4E49-9039-1AF2CE3963D5}"/>
    <cellStyle name="Dezimal 2 2 2 3 2 4" xfId="41034" xr:uid="{0686B81E-D197-4DA0-B14A-8F7E5096F68E}"/>
    <cellStyle name="Dezimal 2 2 2 3 2 5" xfId="29738" xr:uid="{74F17153-A6D6-4342-8629-20C18F6FDB92}"/>
    <cellStyle name="Dezimal 2 2 2 3 3" xfId="9970" xr:uid="{D18A8E9B-5E30-4EBE-B0F4-CD86329AA5D7}"/>
    <cellStyle name="Dezimal 2 2 2 3 3 2" xfId="21266" xr:uid="{F6F3D84E-39CB-4194-BC9C-60F733C147C7}"/>
    <cellStyle name="Dezimal 2 2 2 3 3 2 2" xfId="55154" xr:uid="{8D8A9140-EC85-4B21-A90F-8131DD5E4BF6}"/>
    <cellStyle name="Dezimal 2 2 2 3 3 3" xfId="43858" xr:uid="{65F1F6B3-E7E8-4174-854B-9256C43DB1F3}"/>
    <cellStyle name="Dezimal 2 2 2 3 3 4" xfId="32562" xr:uid="{072F6060-90EC-454D-ABDD-0EEA8F1D205C}"/>
    <cellStyle name="Dezimal 2 2 2 3 4" xfId="15618" xr:uid="{4E108B44-D82C-46E0-B9E1-F5A066BF9333}"/>
    <cellStyle name="Dezimal 2 2 2 3 4 2" xfId="49506" xr:uid="{46E94C01-E0A6-4A96-AFB8-A6E5DDE12893}"/>
    <cellStyle name="Dezimal 2 2 2 3 5" xfId="38210" xr:uid="{B2178C18-35C6-4068-BFE8-2EFBD732FEF3}"/>
    <cellStyle name="Dezimal 2 2 2 3 6" xfId="26914" xr:uid="{8B881C09-1FB9-4614-BD8B-B422D9B942CA}"/>
    <cellStyle name="Dezimal 2 2 2 4" xfId="5900" xr:uid="{7B948442-70EC-47A1-A628-045C4383B048}"/>
    <cellStyle name="Dezimal 2 2 2 4 2" xfId="11550" xr:uid="{554F4498-A9C4-46E9-A3D7-6863647E51D8}"/>
    <cellStyle name="Dezimal 2 2 2 4 2 2" xfId="22846" xr:uid="{F6753C7A-9FDE-4C87-A173-4B173CBF2C99}"/>
    <cellStyle name="Dezimal 2 2 2 4 2 2 2" xfId="56734" xr:uid="{1BE6FFFE-3CD2-4A86-9747-DC0542D2A534}"/>
    <cellStyle name="Dezimal 2 2 2 4 2 3" xfId="45438" xr:uid="{84E8DA8C-EF26-4035-B19A-576F5190B965}"/>
    <cellStyle name="Dezimal 2 2 2 4 2 4" xfId="34142" xr:uid="{266D0070-A4AD-44A3-8E71-07DA29124665}"/>
    <cellStyle name="Dezimal 2 2 2 4 3" xfId="17198" xr:uid="{A5214BD5-6BCF-4F65-AD94-709F8CB5E8CE}"/>
    <cellStyle name="Dezimal 2 2 2 4 3 2" xfId="51086" xr:uid="{47B5FAD6-6D16-4A9A-A6C1-E2DA1A9FE353}"/>
    <cellStyle name="Dezimal 2 2 2 4 4" xfId="39790" xr:uid="{7B78F9B4-3941-492F-BEA0-DA89E3F9123C}"/>
    <cellStyle name="Dezimal 2 2 2 4 5" xfId="28494" xr:uid="{53AA496B-9AFF-4C33-A88F-BC9470761EE7}"/>
    <cellStyle name="Dezimal 2 2 2 5" xfId="8726" xr:uid="{C6B82CC3-20DE-4EAA-98D5-D0CE84F71F6D}"/>
    <cellStyle name="Dezimal 2 2 2 5 2" xfId="20022" xr:uid="{32DDE0B1-A9D1-49CD-89A1-E4A71A33DA77}"/>
    <cellStyle name="Dezimal 2 2 2 5 2 2" xfId="53910" xr:uid="{92450968-0DBE-4DA5-B0D2-03D633801820}"/>
    <cellStyle name="Dezimal 2 2 2 5 3" xfId="42614" xr:uid="{B1EFA69C-11E9-4711-B4DB-3404442200CA}"/>
    <cellStyle name="Dezimal 2 2 2 5 4" xfId="31318" xr:uid="{A734C07B-562A-468B-80ED-B07DE983EB32}"/>
    <cellStyle name="Dezimal 2 2 2 6" xfId="14374" xr:uid="{F7300F74-81C8-4023-A7F8-BA48A07C1C3D}"/>
    <cellStyle name="Dezimal 2 2 2 6 2" xfId="48262" xr:uid="{8F81A5C9-689A-4268-A9CA-DEE8C25F7B5E}"/>
    <cellStyle name="Dezimal 2 2 2 7" xfId="36966" xr:uid="{EF4DD93E-A58F-4B62-B349-AD0A9F7CD636}"/>
    <cellStyle name="Dezimal 2 2 2 8" xfId="25670" xr:uid="{DBFDCC64-0609-441E-A77F-4BFC5D24AA2D}"/>
    <cellStyle name="Dezimal 2 2 3" xfId="2983" xr:uid="{9FEB3AB5-6F53-4468-9B39-F0ED66C34184}"/>
    <cellStyle name="Dezimal 2 2 3 2" xfId="4136" xr:uid="{7B970359-2DC5-417F-B5BF-DBC97B69E3E5}"/>
    <cellStyle name="Dezimal 2 2 3 2 2" xfId="7146" xr:uid="{BD1C2D9E-4B2E-4B8D-A472-65F922266C0C}"/>
    <cellStyle name="Dezimal 2 2 3 2 2 2" xfId="12795" xr:uid="{9F224683-08FB-4E2E-9984-F238DB8526A1}"/>
    <cellStyle name="Dezimal 2 2 3 2 2 2 2" xfId="24091" xr:uid="{0E9281B6-ADB2-43F3-80E4-43BF4BC1FB5F}"/>
    <cellStyle name="Dezimal 2 2 3 2 2 2 2 2" xfId="57979" xr:uid="{8507DF04-91BB-432E-99CC-874BBFA64F89}"/>
    <cellStyle name="Dezimal 2 2 3 2 2 2 3" xfId="46683" xr:uid="{BCDF394B-F873-480F-8D39-6212725326D9}"/>
    <cellStyle name="Dezimal 2 2 3 2 2 2 4" xfId="35387" xr:uid="{F6DCF7CA-3DCA-4B76-8305-64FA81DAF73F}"/>
    <cellStyle name="Dezimal 2 2 3 2 2 3" xfId="18443" xr:uid="{7A513F17-D864-4BBB-8A67-5874FA9D8B5C}"/>
    <cellStyle name="Dezimal 2 2 3 2 2 3 2" xfId="52331" xr:uid="{E8108DE0-7D92-405B-BC69-A2FD18B2FE49}"/>
    <cellStyle name="Dezimal 2 2 3 2 2 4" xfId="41035" xr:uid="{4E7191C7-1A75-4A6B-A9F4-4EE44EBCA579}"/>
    <cellStyle name="Dezimal 2 2 3 2 2 5" xfId="29739" xr:uid="{82216AF5-F31A-4C00-B4B0-FB811219A47D}"/>
    <cellStyle name="Dezimal 2 2 3 2 3" xfId="9971" xr:uid="{064642A7-1682-4C5F-B6C9-F5BBCECDF59C}"/>
    <cellStyle name="Dezimal 2 2 3 2 3 2" xfId="21267" xr:uid="{598A91E6-FCB4-4F92-8FDC-E3D3C9D6A8F1}"/>
    <cellStyle name="Dezimal 2 2 3 2 3 2 2" xfId="55155" xr:uid="{5957F87A-8E7C-4732-B098-EB2D9380D802}"/>
    <cellStyle name="Dezimal 2 2 3 2 3 3" xfId="43859" xr:uid="{6DEA1613-FCC9-49AC-9B8F-07ACFEA86E9E}"/>
    <cellStyle name="Dezimal 2 2 3 2 3 4" xfId="32563" xr:uid="{40B0D1CE-0155-4531-9449-FC0BB67073C1}"/>
    <cellStyle name="Dezimal 2 2 3 2 4" xfId="15619" xr:uid="{F42AC657-C0E5-409B-99FB-A3A49359504A}"/>
    <cellStyle name="Dezimal 2 2 3 2 4 2" xfId="49507" xr:uid="{9F465E22-28C5-48E8-B751-1C2E29DCFA99}"/>
    <cellStyle name="Dezimal 2 2 3 2 5" xfId="38211" xr:uid="{6B91ACF0-C3E7-4096-AEA9-F627A1302541}"/>
    <cellStyle name="Dezimal 2 2 3 2 6" xfId="26915" xr:uid="{E742E254-D0BD-44D0-B068-58F0F52A4B3E}"/>
    <cellStyle name="Dezimal 2 2 3 3" xfId="6154" xr:uid="{B0983AA2-CCF1-408E-8FFF-302B322E403B}"/>
    <cellStyle name="Dezimal 2 2 3 3 2" xfId="11804" xr:uid="{5089F4F6-4E56-46D6-AF50-EE7AF6D38EC5}"/>
    <cellStyle name="Dezimal 2 2 3 3 2 2" xfId="23100" xr:uid="{8BBA282F-22CE-4D17-A549-189BA9A3FDCC}"/>
    <cellStyle name="Dezimal 2 2 3 3 2 2 2" xfId="56988" xr:uid="{9FDCDE6D-46C2-4F87-9E19-236B5ED7A1EF}"/>
    <cellStyle name="Dezimal 2 2 3 3 2 3" xfId="45692" xr:uid="{90B10199-B9B9-422D-846C-F8CB2A6C59A8}"/>
    <cellStyle name="Dezimal 2 2 3 3 2 4" xfId="34396" xr:uid="{632E92AB-7D83-4113-B268-57DFE0AC7CA6}"/>
    <cellStyle name="Dezimal 2 2 3 3 3" xfId="17452" xr:uid="{CE4F5289-5709-4A73-B748-4319F56BBF7A}"/>
    <cellStyle name="Dezimal 2 2 3 3 3 2" xfId="51340" xr:uid="{0B8C33DF-46FE-4577-BF6E-5D568A7719D3}"/>
    <cellStyle name="Dezimal 2 2 3 3 4" xfId="40044" xr:uid="{8FE023EF-8D2B-4D7C-A6BB-6D25813F77CD}"/>
    <cellStyle name="Dezimal 2 2 3 3 5" xfId="28748" xr:uid="{1D53443F-839C-4A0D-8E6A-927DAA68D714}"/>
    <cellStyle name="Dezimal 2 2 3 4" xfId="8980" xr:uid="{DED29E99-7B3D-4929-A868-7E9EA1E7AF01}"/>
    <cellStyle name="Dezimal 2 2 3 4 2" xfId="20276" xr:uid="{579F45BB-98C0-4247-B70C-74896AF21F9A}"/>
    <cellStyle name="Dezimal 2 2 3 4 2 2" xfId="54164" xr:uid="{EAAED111-F4DC-4B33-BE8F-CAC584DFDE51}"/>
    <cellStyle name="Dezimal 2 2 3 4 3" xfId="42868" xr:uid="{6519FF1A-E09C-42B6-8513-A427EA84EC1B}"/>
    <cellStyle name="Dezimal 2 2 3 4 4" xfId="31572" xr:uid="{0DBA41CE-2EB7-4D4F-A933-E40B2F384A19}"/>
    <cellStyle name="Dezimal 2 2 3 5" xfId="14628" xr:uid="{982FCCCB-D9AE-4C43-B8DA-CFD5FB16D454}"/>
    <cellStyle name="Dezimal 2 2 3 5 2" xfId="48516" xr:uid="{0D3C8604-5774-4135-8468-6D4E397A3306}"/>
    <cellStyle name="Dezimal 2 2 3 6" xfId="37220" xr:uid="{D00C3020-889D-43A4-9A89-3C6027A4381B}"/>
    <cellStyle name="Dezimal 2 2 3 7" xfId="25924" xr:uid="{A7665028-CDBD-493F-932F-84A31950457F}"/>
    <cellStyle name="Dezimal 2 2 4" xfId="3419" xr:uid="{67BC8C18-65DC-4FDD-B244-E57E7EFD7689}"/>
    <cellStyle name="Dezimal 2 2 4 2" xfId="6577" xr:uid="{77DAD65A-89D6-4C41-822F-665BA0398304}"/>
    <cellStyle name="Dezimal 2 2 4 2 2" xfId="12226" xr:uid="{EEBD4C69-195B-43F7-875B-29DC7BADDA5F}"/>
    <cellStyle name="Dezimal 2 2 4 2 2 2" xfId="23522" xr:uid="{39882750-B8BC-4725-A2DD-CBE8AAFA99B9}"/>
    <cellStyle name="Dezimal 2 2 4 2 2 2 2" xfId="57410" xr:uid="{9683FA23-2A1C-42EC-A533-128894B9118C}"/>
    <cellStyle name="Dezimal 2 2 4 2 2 3" xfId="46114" xr:uid="{430A9654-B124-4C7D-87D9-E241E4635773}"/>
    <cellStyle name="Dezimal 2 2 4 2 2 4" xfId="34818" xr:uid="{347EF8AC-4C95-488D-BB24-27BBFC19C1DC}"/>
    <cellStyle name="Dezimal 2 2 4 2 3" xfId="17874" xr:uid="{2C5AE515-37FA-4A26-B8C9-2DCE8F8BEFBC}"/>
    <cellStyle name="Dezimal 2 2 4 2 3 2" xfId="51762" xr:uid="{6BCE7BE8-6B1F-4C19-AE26-59D546A48903}"/>
    <cellStyle name="Dezimal 2 2 4 2 4" xfId="40466" xr:uid="{B730A022-A6AD-4F69-B6E2-B9E0CBE1BDA9}"/>
    <cellStyle name="Dezimal 2 2 4 2 5" xfId="29170" xr:uid="{9AD4A95A-4A6E-4716-A2EB-F87F641E4F78}"/>
    <cellStyle name="Dezimal 2 2 4 3" xfId="9402" xr:uid="{2D43E0F6-C01D-4106-882C-05B7F3A24F27}"/>
    <cellStyle name="Dezimal 2 2 4 3 2" xfId="20698" xr:uid="{00FDD87B-3D4E-41B2-9CDD-BA1872AA3500}"/>
    <cellStyle name="Dezimal 2 2 4 3 2 2" xfId="54586" xr:uid="{3589B4D2-D44E-4189-9446-ECA1008CA253}"/>
    <cellStyle name="Dezimal 2 2 4 3 3" xfId="43290" xr:uid="{D7FA11FD-110A-4291-85B0-DF7DE47BF622}"/>
    <cellStyle name="Dezimal 2 2 4 3 4" xfId="31994" xr:uid="{4899E9C9-47AF-497A-A0D3-CF7855DB67D1}"/>
    <cellStyle name="Dezimal 2 2 4 4" xfId="15050" xr:uid="{95876A48-9EC9-4D76-9773-D24CC1A38533}"/>
    <cellStyle name="Dezimal 2 2 4 4 2" xfId="48938" xr:uid="{D3D1032F-E91D-4062-B61D-1548EC4AA354}"/>
    <cellStyle name="Dezimal 2 2 4 5" xfId="37642" xr:uid="{A8453EAA-B908-4014-A7A3-183F8806B30E}"/>
    <cellStyle name="Dezimal 2 2 4 6" xfId="26346" xr:uid="{105240D8-8856-4592-859E-17E873769F4B}"/>
    <cellStyle name="Dezimal 2 2 5" xfId="5654" xr:uid="{A93C12E5-A3DC-444D-B3EA-D9815426D85F}"/>
    <cellStyle name="Dezimal 2 2 5 2" xfId="11304" xr:uid="{6E5FB206-AE7F-4C06-A730-AAF05EA6C755}"/>
    <cellStyle name="Dezimal 2 2 5 2 2" xfId="22600" xr:uid="{9BB655DD-FCF0-4BD0-A4A5-360DAC5A5E9D}"/>
    <cellStyle name="Dezimal 2 2 5 2 2 2" xfId="56488" xr:uid="{8F414C46-7086-4073-AD48-5C587780D701}"/>
    <cellStyle name="Dezimal 2 2 5 2 3" xfId="45192" xr:uid="{104CC94F-F326-4E55-9857-733C05FC80A9}"/>
    <cellStyle name="Dezimal 2 2 5 2 4" xfId="33896" xr:uid="{62A50638-CD7A-40CE-8E26-F37A32679F40}"/>
    <cellStyle name="Dezimal 2 2 5 3" xfId="16952" xr:uid="{0C718EDA-2742-49A3-88DF-B35B76E35AFF}"/>
    <cellStyle name="Dezimal 2 2 5 3 2" xfId="50840" xr:uid="{692DDD4D-8633-41F2-9CCD-C38B22317971}"/>
    <cellStyle name="Dezimal 2 2 5 4" xfId="39544" xr:uid="{D81F6438-1833-413F-BE79-B1263947C463}"/>
    <cellStyle name="Dezimal 2 2 5 5" xfId="28248" xr:uid="{6D6F0C9B-41CA-4FD6-A8CF-CB35EE9A4E7F}"/>
    <cellStyle name="Dezimal 2 2 6" xfId="8480" xr:uid="{2053F7DE-D952-4A89-9486-F3D688DA9DC7}"/>
    <cellStyle name="Dezimal 2 2 6 2" xfId="19776" xr:uid="{2B3BC57A-35DD-44A2-A3EC-43FED8DDDE53}"/>
    <cellStyle name="Dezimal 2 2 6 2 2" xfId="53664" xr:uid="{61C83168-3A38-4191-87A9-0D0777212B19}"/>
    <cellStyle name="Dezimal 2 2 6 3" xfId="42368" xr:uid="{9B96D558-2674-46C2-B395-49D48326512E}"/>
    <cellStyle name="Dezimal 2 2 6 4" xfId="31072" xr:uid="{03AB3125-E4BA-4E0C-94F7-20F3E07809B0}"/>
    <cellStyle name="Dezimal 2 2 7" xfId="14128" xr:uid="{BD3E3871-7DA7-4CF3-B82E-485BA7016FBE}"/>
    <cellStyle name="Dezimal 2 2 7 2" xfId="48016" xr:uid="{83AEB43B-925A-4B1C-8A48-0AF276C6C788}"/>
    <cellStyle name="Dezimal 2 2 8" xfId="36720" xr:uid="{3C383CFE-93C4-4D08-BEAA-9F924806B910}"/>
    <cellStyle name="Dezimal 2 2 9" xfId="25424" xr:uid="{82C5742D-1D34-4F2E-B0F8-0A76A960EFC5}"/>
    <cellStyle name="Dezimal 2 3" xfId="1466" xr:uid="{98433E6F-3943-4756-B2AC-69777E3F206D}"/>
    <cellStyle name="Dezimal 2 3 2" xfId="2731" xr:uid="{9986888E-9AC9-46F6-AD59-2A0CCD8D9548}"/>
    <cellStyle name="Dezimal 2 3 2 2" xfId="3233" xr:uid="{758422F2-7944-4545-B742-791C6483F44A}"/>
    <cellStyle name="Dezimal 2 3 2 2 2" xfId="6404" xr:uid="{228376EC-B3F0-484B-B463-42C962CA5CE2}"/>
    <cellStyle name="Dezimal 2 3 2 2 2 2" xfId="12054" xr:uid="{22C3F1B6-46CA-45D7-BBC1-6D132074D87D}"/>
    <cellStyle name="Dezimal 2 3 2 2 2 2 2" xfId="23350" xr:uid="{57F0F8AD-E357-4BE4-8FD7-16E33A12CD01}"/>
    <cellStyle name="Dezimal 2 3 2 2 2 2 2 2" xfId="57238" xr:uid="{A7C8F7FE-2F05-48C8-AC4B-886A31E242CD}"/>
    <cellStyle name="Dezimal 2 3 2 2 2 2 3" xfId="45942" xr:uid="{54B55FCA-D02D-4625-BB18-81E8795A017B}"/>
    <cellStyle name="Dezimal 2 3 2 2 2 2 4" xfId="34646" xr:uid="{57DD29F1-7303-4CE4-A0F8-3459FDF647EA}"/>
    <cellStyle name="Dezimal 2 3 2 2 2 3" xfId="17702" xr:uid="{57B9CFB0-9024-46C4-8A0D-14CC39183DC9}"/>
    <cellStyle name="Dezimal 2 3 2 2 2 3 2" xfId="51590" xr:uid="{B04B6A8C-8FB0-4984-8267-80E1A5E8221D}"/>
    <cellStyle name="Dezimal 2 3 2 2 2 4" xfId="40294" xr:uid="{AD27267B-777F-40C5-88A1-8699DCA253A2}"/>
    <cellStyle name="Dezimal 2 3 2 2 2 5" xfId="28998" xr:uid="{A1EE9A16-CA32-4ABF-941A-844927ECBB0C}"/>
    <cellStyle name="Dezimal 2 3 2 2 3" xfId="9230" xr:uid="{B0E7F92B-F352-40D8-8F02-47A00BF3467A}"/>
    <cellStyle name="Dezimal 2 3 2 2 3 2" xfId="20526" xr:uid="{149942B5-5090-467C-A121-7D959A8F86B5}"/>
    <cellStyle name="Dezimal 2 3 2 2 3 2 2" xfId="54414" xr:uid="{BCC658B2-9F72-4215-9CDC-C98D23FDDD85}"/>
    <cellStyle name="Dezimal 2 3 2 2 3 3" xfId="43118" xr:uid="{AA0E1222-672A-4F69-8BEA-05795476B983}"/>
    <cellStyle name="Dezimal 2 3 2 2 3 4" xfId="31822" xr:uid="{C2E3B0C6-D410-41E7-8095-E8EF115980AD}"/>
    <cellStyle name="Dezimal 2 3 2 2 4" xfId="14878" xr:uid="{8AC7CD9A-36A8-4205-8F62-9378B666DF36}"/>
    <cellStyle name="Dezimal 2 3 2 2 4 2" xfId="48766" xr:uid="{F7BCAF0C-8218-4A9A-9420-37CC4BFC859F}"/>
    <cellStyle name="Dezimal 2 3 2 2 5" xfId="37470" xr:uid="{2646ECE5-462A-4806-AA35-AFF2AFBE31B9}"/>
    <cellStyle name="Dezimal 2 3 2 2 6" xfId="26174" xr:uid="{42A3D83F-F099-47B8-857C-4F6519AF508A}"/>
    <cellStyle name="Dezimal 2 3 2 3" xfId="4138" xr:uid="{787EEF3A-908E-4F85-B2F7-950F5C819071}"/>
    <cellStyle name="Dezimal 2 3 2 3 2" xfId="7148" xr:uid="{DB649E4F-C097-4432-B8A6-2CB56DE8897E}"/>
    <cellStyle name="Dezimal 2 3 2 3 2 2" xfId="12797" xr:uid="{1AC4E846-3CF9-4E48-A378-106D59BF6C06}"/>
    <cellStyle name="Dezimal 2 3 2 3 2 2 2" xfId="24093" xr:uid="{EF5E438F-158E-4E14-A1DA-198935DB2A1E}"/>
    <cellStyle name="Dezimal 2 3 2 3 2 2 2 2" xfId="57981" xr:uid="{E71C73F7-01AC-4D74-8347-8CC973302F5E}"/>
    <cellStyle name="Dezimal 2 3 2 3 2 2 3" xfId="46685" xr:uid="{7B97B801-15E9-4ADC-850A-28272C1F9751}"/>
    <cellStyle name="Dezimal 2 3 2 3 2 2 4" xfId="35389" xr:uid="{F427BBB6-E939-49FB-B916-A92B64ABC905}"/>
    <cellStyle name="Dezimal 2 3 2 3 2 3" xfId="18445" xr:uid="{C0395395-773D-44EA-9303-11A616B7B049}"/>
    <cellStyle name="Dezimal 2 3 2 3 2 3 2" xfId="52333" xr:uid="{D2AD744B-93E6-498F-9703-DF6736B122A3}"/>
    <cellStyle name="Dezimal 2 3 2 3 2 4" xfId="41037" xr:uid="{A1ACFF8B-8312-48A2-8F2B-1377ED14F966}"/>
    <cellStyle name="Dezimal 2 3 2 3 2 5" xfId="29741" xr:uid="{8E47590B-776F-4358-822C-74C397E93E2C}"/>
    <cellStyle name="Dezimal 2 3 2 3 3" xfId="9973" xr:uid="{B99E1A7A-8C0C-4579-8A30-B248075212D3}"/>
    <cellStyle name="Dezimal 2 3 2 3 3 2" xfId="21269" xr:uid="{7919F73C-9C03-4FF1-9A3E-C048D2B395CC}"/>
    <cellStyle name="Dezimal 2 3 2 3 3 2 2" xfId="55157" xr:uid="{A0639C4B-4F64-4C8F-A938-78868190EADB}"/>
    <cellStyle name="Dezimal 2 3 2 3 3 3" xfId="43861" xr:uid="{F72BDEC3-2AF7-46CA-82FB-3509333CD1BF}"/>
    <cellStyle name="Dezimal 2 3 2 3 3 4" xfId="32565" xr:uid="{C8A0E355-1B10-472B-803F-8165F8F1A2F4}"/>
    <cellStyle name="Dezimal 2 3 2 3 4" xfId="15621" xr:uid="{02F4FF60-D494-4E17-8528-2AD54EA185BF}"/>
    <cellStyle name="Dezimal 2 3 2 3 4 2" xfId="49509" xr:uid="{B58E643C-50EB-42A3-9E2E-31BEF1AC43AF}"/>
    <cellStyle name="Dezimal 2 3 2 3 5" xfId="38213" xr:uid="{F8108622-DC75-4006-AE04-62D0E3C0CB78}"/>
    <cellStyle name="Dezimal 2 3 2 3 6" xfId="26917" xr:uid="{383E3E14-6ED1-4206-894C-CBD5DB656E02}"/>
    <cellStyle name="Dezimal 2 3 2 4" xfId="5904" xr:uid="{E4D644EB-CFD7-41B3-9594-EB021CCF0703}"/>
    <cellStyle name="Dezimal 2 3 2 4 2" xfId="11554" xr:uid="{3945E67C-B443-4FDA-BFE2-6703359C1F88}"/>
    <cellStyle name="Dezimal 2 3 2 4 2 2" xfId="22850" xr:uid="{7F110A67-4EA0-4BE9-9920-08AC7455BE78}"/>
    <cellStyle name="Dezimal 2 3 2 4 2 2 2" xfId="56738" xr:uid="{754A3949-87AD-4A41-9CD1-5EE6F386ABB9}"/>
    <cellStyle name="Dezimal 2 3 2 4 2 3" xfId="45442" xr:uid="{EDFB5D01-95DE-4712-A380-0BE5AA88AC29}"/>
    <cellStyle name="Dezimal 2 3 2 4 2 4" xfId="34146" xr:uid="{F77D005F-742F-4E09-94E1-5B549CCF5EEA}"/>
    <cellStyle name="Dezimal 2 3 2 4 3" xfId="17202" xr:uid="{8A0BF2C3-1A4F-40DA-ACD4-83644728C81F}"/>
    <cellStyle name="Dezimal 2 3 2 4 3 2" xfId="51090" xr:uid="{36CD8E91-9E75-4196-B131-0C156C5B540D}"/>
    <cellStyle name="Dezimal 2 3 2 4 4" xfId="39794" xr:uid="{8374848A-12F8-45AE-963E-636973F2CFC9}"/>
    <cellStyle name="Dezimal 2 3 2 4 5" xfId="28498" xr:uid="{9D7BABF9-5717-410A-B8CA-68749EFE1AA2}"/>
    <cellStyle name="Dezimal 2 3 2 5" xfId="8730" xr:uid="{D32DC261-0FD9-49ED-8814-9EC57B87026F}"/>
    <cellStyle name="Dezimal 2 3 2 5 2" xfId="20026" xr:uid="{E80CD6EB-00A2-45F1-AE71-E8D6D102C9DB}"/>
    <cellStyle name="Dezimal 2 3 2 5 2 2" xfId="53914" xr:uid="{79D20E10-8CBD-42D1-8E3A-E26B8A7EB7A5}"/>
    <cellStyle name="Dezimal 2 3 2 5 3" xfId="42618" xr:uid="{D975088D-9E8F-436F-8C0B-593DBBEE5C57}"/>
    <cellStyle name="Dezimal 2 3 2 5 4" xfId="31322" xr:uid="{213B3BBC-90CD-4DAC-8FCA-3D69B76D3136}"/>
    <cellStyle name="Dezimal 2 3 2 6" xfId="14378" xr:uid="{7ACFC322-CE29-4AB9-8095-D03A8A7A99B6}"/>
    <cellStyle name="Dezimal 2 3 2 6 2" xfId="48266" xr:uid="{B58629A5-7424-4B74-85ED-E62A122137A2}"/>
    <cellStyle name="Dezimal 2 3 2 7" xfId="36970" xr:uid="{9D6E5FAE-8390-49AC-B6CE-D0C42DF4A4FD}"/>
    <cellStyle name="Dezimal 2 3 2 8" xfId="25674" xr:uid="{D4BDA197-E069-4471-87C7-97931C49B843}"/>
    <cellStyle name="Dezimal 2 3 3" xfId="2987" xr:uid="{D9AD7DDF-A07E-4724-8272-B5CAEFC60C8F}"/>
    <cellStyle name="Dezimal 2 3 3 2" xfId="6158" xr:uid="{3DF24487-99A2-44AF-8495-9A87CF7CAE01}"/>
    <cellStyle name="Dezimal 2 3 3 2 2" xfId="11808" xr:uid="{8868BBEE-8C4F-42FB-A317-5419E20A46F8}"/>
    <cellStyle name="Dezimal 2 3 3 2 2 2" xfId="23104" xr:uid="{60652F2B-7D36-46C9-85E2-89077632ED72}"/>
    <cellStyle name="Dezimal 2 3 3 2 2 2 2" xfId="56992" xr:uid="{4331242F-8288-47EE-9B67-13D265DC07D9}"/>
    <cellStyle name="Dezimal 2 3 3 2 2 3" xfId="45696" xr:uid="{C1D75D63-2CF4-4DDB-9D4F-675985D0FEF0}"/>
    <cellStyle name="Dezimal 2 3 3 2 2 4" xfId="34400" xr:uid="{27DAF64E-3CA6-40BE-A730-FC7BBB8641AE}"/>
    <cellStyle name="Dezimal 2 3 3 2 3" xfId="17456" xr:uid="{68158803-4F95-4302-8B59-754FE71084A4}"/>
    <cellStyle name="Dezimal 2 3 3 2 3 2" xfId="51344" xr:uid="{F6C91AC8-3F65-4A7B-A916-3389DBA65301}"/>
    <cellStyle name="Dezimal 2 3 3 2 4" xfId="40048" xr:uid="{ADBEFBA7-4FF4-4887-9315-DECAD77631AB}"/>
    <cellStyle name="Dezimal 2 3 3 2 5" xfId="28752" xr:uid="{F357E727-BAAD-48F0-9908-A67F2A3CD386}"/>
    <cellStyle name="Dezimal 2 3 3 3" xfId="8984" xr:uid="{478E46CB-A0B5-409C-914D-6E76E1E973BF}"/>
    <cellStyle name="Dezimal 2 3 3 3 2" xfId="20280" xr:uid="{8B29CD15-F66C-460A-B704-3B57BDF39EBA}"/>
    <cellStyle name="Dezimal 2 3 3 3 2 2" xfId="54168" xr:uid="{CC1162F2-C325-4C4C-8140-2D55C54DAE07}"/>
    <cellStyle name="Dezimal 2 3 3 3 3" xfId="42872" xr:uid="{EC5BE533-47B7-494D-956B-3C8D272BC5F3}"/>
    <cellStyle name="Dezimal 2 3 3 3 4" xfId="31576" xr:uid="{2A76EA1C-D69D-41D2-BDF0-EBC8943A057E}"/>
    <cellStyle name="Dezimal 2 3 3 4" xfId="14632" xr:uid="{7E876852-8442-49D1-ACFD-085BF18523F0}"/>
    <cellStyle name="Dezimal 2 3 3 4 2" xfId="48520" xr:uid="{4E91C9A5-DF05-41B2-B63D-7987EBF12D89}"/>
    <cellStyle name="Dezimal 2 3 3 5" xfId="37224" xr:uid="{0A87994C-E3A2-4382-B5C7-C7C0398C82EE}"/>
    <cellStyle name="Dezimal 2 3 3 6" xfId="25928" xr:uid="{3FE6A2BD-C26C-4981-B000-7E48E426F35E}"/>
    <cellStyle name="Dezimal 2 3 4" xfId="4137" xr:uid="{C525D368-1F70-49DB-887A-E82FC5552399}"/>
    <cellStyle name="Dezimal 2 3 4 2" xfId="7147" xr:uid="{9AFABB7B-D49E-41A0-97E4-123C571FC710}"/>
    <cellStyle name="Dezimal 2 3 4 2 2" xfId="12796" xr:uid="{3D4531C5-4E64-4EBD-904E-F0BED5C42CDD}"/>
    <cellStyle name="Dezimal 2 3 4 2 2 2" xfId="24092" xr:uid="{882A100F-B3AE-43CD-9198-956BF9553FE6}"/>
    <cellStyle name="Dezimal 2 3 4 2 2 2 2" xfId="57980" xr:uid="{CD261973-A7D6-4B32-B7A2-751FEF6D3C73}"/>
    <cellStyle name="Dezimal 2 3 4 2 2 3" xfId="46684" xr:uid="{9772E837-F030-4C5A-A07F-F61A4C578A93}"/>
    <cellStyle name="Dezimal 2 3 4 2 2 4" xfId="35388" xr:uid="{8C2DC382-AC75-4C54-BEC3-EEA6604F6E02}"/>
    <cellStyle name="Dezimal 2 3 4 2 3" xfId="18444" xr:uid="{2B2D6C88-2440-475A-BAE8-45266B691F57}"/>
    <cellStyle name="Dezimal 2 3 4 2 3 2" xfId="52332" xr:uid="{7C76FD1F-2849-44F3-904C-3BE533F99FF7}"/>
    <cellStyle name="Dezimal 2 3 4 2 4" xfId="41036" xr:uid="{E4C708C8-97E6-4FF6-9A44-672E695A9D8A}"/>
    <cellStyle name="Dezimal 2 3 4 2 5" xfId="29740" xr:uid="{C7B1A69D-A328-4E5A-ABAC-C7DE654EFD75}"/>
    <cellStyle name="Dezimal 2 3 4 3" xfId="9972" xr:uid="{F02CC621-5F88-4216-A252-46864CBF7003}"/>
    <cellStyle name="Dezimal 2 3 4 3 2" xfId="21268" xr:uid="{55461DD0-E619-4F28-9233-49649E8ED13B}"/>
    <cellStyle name="Dezimal 2 3 4 3 2 2" xfId="55156" xr:uid="{95A26AED-46C2-4FD2-958F-2F14D553F4B8}"/>
    <cellStyle name="Dezimal 2 3 4 3 3" xfId="43860" xr:uid="{9235197F-59FF-4C27-A4B8-D4FDBF766219}"/>
    <cellStyle name="Dezimal 2 3 4 3 4" xfId="32564" xr:uid="{66FA737F-76F5-48F0-9C25-FBE0CA0C8A62}"/>
    <cellStyle name="Dezimal 2 3 4 4" xfId="15620" xr:uid="{8D082843-6B26-4938-B03D-D2CBCB7656C7}"/>
    <cellStyle name="Dezimal 2 3 4 4 2" xfId="49508" xr:uid="{A5926048-1CE1-4832-BDC8-9739DEAA319F}"/>
    <cellStyle name="Dezimal 2 3 4 5" xfId="38212" xr:uid="{41B44BEA-A4F2-4F3D-B78F-83D21D749F6F}"/>
    <cellStyle name="Dezimal 2 3 4 6" xfId="26916" xr:uid="{C051D363-21C5-4BF4-B54F-9F56957FF55A}"/>
    <cellStyle name="Dezimal 2 3 5" xfId="5658" xr:uid="{B0DDE66D-9630-4EBE-AD29-C95A2683D3CA}"/>
    <cellStyle name="Dezimal 2 3 5 2" xfId="11308" xr:uid="{72DC0A44-F6BB-4594-95E2-D001383BA361}"/>
    <cellStyle name="Dezimal 2 3 5 2 2" xfId="22604" xr:uid="{C52276E7-F7B1-45D2-AF48-33EE8867836D}"/>
    <cellStyle name="Dezimal 2 3 5 2 2 2" xfId="56492" xr:uid="{28401293-B11D-4CE4-9512-3692FC16907B}"/>
    <cellStyle name="Dezimal 2 3 5 2 3" xfId="45196" xr:uid="{C5FF6C12-958C-4752-AB55-351D35EECD23}"/>
    <cellStyle name="Dezimal 2 3 5 2 4" xfId="33900" xr:uid="{2938FA6A-2DD4-467A-881B-ED87E86FE78D}"/>
    <cellStyle name="Dezimal 2 3 5 3" xfId="16956" xr:uid="{9E969CB3-DEB0-4EB6-9522-EC3556584038}"/>
    <cellStyle name="Dezimal 2 3 5 3 2" xfId="50844" xr:uid="{A2FF3FFB-F6EF-44AB-9092-C61D6AD187DB}"/>
    <cellStyle name="Dezimal 2 3 5 4" xfId="39548" xr:uid="{C92C57B2-6FB2-495C-A456-D57D3DFCB402}"/>
    <cellStyle name="Dezimal 2 3 5 5" xfId="28252" xr:uid="{2BAE351E-F077-4A2C-832D-1A70B87DFFF2}"/>
    <cellStyle name="Dezimal 2 3 6" xfId="8484" xr:uid="{467DBCA6-E318-426A-88DE-30B8EE9CD7EC}"/>
    <cellStyle name="Dezimal 2 3 6 2" xfId="19780" xr:uid="{DFBA9995-CF95-4432-9973-2F6081B36E45}"/>
    <cellStyle name="Dezimal 2 3 6 2 2" xfId="53668" xr:uid="{4C768CDF-E002-4ECA-97CA-B7BEEC52D180}"/>
    <cellStyle name="Dezimal 2 3 6 3" xfId="42372" xr:uid="{F841AF2A-D071-44CF-9F6F-B25E95E71260}"/>
    <cellStyle name="Dezimal 2 3 6 4" xfId="31076" xr:uid="{F2B49E5E-1BE5-459C-BA5A-105E4667A623}"/>
    <cellStyle name="Dezimal 2 3 7" xfId="14132" xr:uid="{9C50C45E-4B5B-4494-927F-84D835FE6E42}"/>
    <cellStyle name="Dezimal 2 3 7 2" xfId="48020" xr:uid="{5D870F82-5F2E-4A7B-B729-C739F85D3C7D}"/>
    <cellStyle name="Dezimal 2 3 8" xfId="36724" xr:uid="{9DEAB473-3A6D-482A-99CD-E82E126DAC34}"/>
    <cellStyle name="Dezimal 2 3 9" xfId="25428" xr:uid="{680EF5D4-008A-46D8-AF37-77A0462034A3}"/>
    <cellStyle name="Dezimal 2 4" xfId="2864" xr:uid="{E84397AE-BA59-450B-8E09-B257E81E85BC}"/>
    <cellStyle name="Dezimal 2 4 2" xfId="4139" xr:uid="{FC1D8C5E-37AB-47F8-8982-0C057372E787}"/>
    <cellStyle name="Dezimal 2 4 2 2" xfId="7149" xr:uid="{85F9AA07-2A8F-4525-A4B9-78B8886E70C1}"/>
    <cellStyle name="Dezimal 2 4 2 2 2" xfId="12798" xr:uid="{6EB71446-0CE0-43E7-A145-95478DC14124}"/>
    <cellStyle name="Dezimal 2 4 2 2 2 2" xfId="24094" xr:uid="{92C33C04-EA6F-48F3-82C2-6208C1BA46AC}"/>
    <cellStyle name="Dezimal 2 4 2 2 2 2 2" xfId="57982" xr:uid="{A45D5B9F-6006-410D-8C31-D39830ED4CC6}"/>
    <cellStyle name="Dezimal 2 4 2 2 2 3" xfId="46686" xr:uid="{B4754E90-4A01-4F8A-B5C1-4DA42FF21929}"/>
    <cellStyle name="Dezimal 2 4 2 2 2 4" xfId="35390" xr:uid="{C4424DD5-2936-415C-A41D-A6D025DFA9AB}"/>
    <cellStyle name="Dezimal 2 4 2 2 3" xfId="18446" xr:uid="{61F19852-ECDB-49CF-A1F1-76515A9F59A3}"/>
    <cellStyle name="Dezimal 2 4 2 2 3 2" xfId="52334" xr:uid="{32882E98-8D0C-4E06-B3B0-146F28772A87}"/>
    <cellStyle name="Dezimal 2 4 2 2 4" xfId="41038" xr:uid="{F77BDCDC-C063-4BDF-A1F8-20D2B3043E7E}"/>
    <cellStyle name="Dezimal 2 4 2 2 5" xfId="29742" xr:uid="{D85A71B5-6CC2-4961-AE72-5B8E3345EF1D}"/>
    <cellStyle name="Dezimal 2 4 2 3" xfId="9974" xr:uid="{CDBEB27D-F07D-42DC-8B86-5CF0176953C6}"/>
    <cellStyle name="Dezimal 2 4 2 3 2" xfId="21270" xr:uid="{7F667788-A3AB-4A89-9F27-2B5D1D815E81}"/>
    <cellStyle name="Dezimal 2 4 2 3 2 2" xfId="55158" xr:uid="{A97F54C6-5FD2-4CCD-B622-0B35098CDC4D}"/>
    <cellStyle name="Dezimal 2 4 2 3 3" xfId="43862" xr:uid="{8B837DC8-84E6-465C-BBA9-4B2DA96C07F6}"/>
    <cellStyle name="Dezimal 2 4 2 3 4" xfId="32566" xr:uid="{C1EA339B-5F27-47F3-A2DE-E171A5E2FFB6}"/>
    <cellStyle name="Dezimal 2 4 2 4" xfId="15622" xr:uid="{9495E94C-F130-44A0-954C-61C457B94686}"/>
    <cellStyle name="Dezimal 2 4 2 4 2" xfId="49510" xr:uid="{6F08C188-09B3-47F9-990E-B376FBB127F5}"/>
    <cellStyle name="Dezimal 2 4 2 5" xfId="38214" xr:uid="{7E177FE1-2D1B-43BC-8D0E-596E8BADCA79}"/>
    <cellStyle name="Dezimal 2 4 2 6" xfId="26918" xr:uid="{3548E26A-6837-4DDA-9AF5-008A89336500}"/>
    <cellStyle name="Dezimal 2 4 3" xfId="6035" xr:uid="{A55C83FA-8B4F-44F4-8F48-8221CF721756}"/>
    <cellStyle name="Dezimal 2 4 3 2" xfId="11685" xr:uid="{709ACA0A-237D-419E-B6C9-224CF4166374}"/>
    <cellStyle name="Dezimal 2 4 3 2 2" xfId="22981" xr:uid="{B074671C-D13B-425D-9DF8-5F148ED42A9B}"/>
    <cellStyle name="Dezimal 2 4 3 2 2 2" xfId="56869" xr:uid="{726BDFB1-0773-4446-9094-68331A9EADE6}"/>
    <cellStyle name="Dezimal 2 4 3 2 3" xfId="45573" xr:uid="{0316A2F1-4FFA-4207-AAAA-B41CCFF83FBF}"/>
    <cellStyle name="Dezimal 2 4 3 2 4" xfId="34277" xr:uid="{AA1D0DF8-F009-4C66-B2E7-A6578B3792FC}"/>
    <cellStyle name="Dezimal 2 4 3 3" xfId="17333" xr:uid="{4A405629-030B-4B6D-924C-BEB473FB35A4}"/>
    <cellStyle name="Dezimal 2 4 3 3 2" xfId="51221" xr:uid="{AD890844-483A-4653-9265-22602A986154}"/>
    <cellStyle name="Dezimal 2 4 3 4" xfId="39925" xr:uid="{31CE49A0-A223-4C36-8023-9FC41B771B95}"/>
    <cellStyle name="Dezimal 2 4 3 5" xfId="28629" xr:uid="{AA009A45-5C4A-442E-8DC5-29A9BD6E091A}"/>
    <cellStyle name="Dezimal 2 4 4" xfId="8861" xr:uid="{65211F79-BA58-4FFD-9BC5-4D1E0C84DD8A}"/>
    <cellStyle name="Dezimal 2 4 4 2" xfId="20157" xr:uid="{6D918982-7C56-4EEA-BEAA-7A18C0AE50EC}"/>
    <cellStyle name="Dezimal 2 4 4 2 2" xfId="54045" xr:uid="{5F3F636C-B59B-43E6-9091-D103A65AAA36}"/>
    <cellStyle name="Dezimal 2 4 4 3" xfId="42749" xr:uid="{228B83EE-23FA-46DA-9445-4ACAB98D8B1B}"/>
    <cellStyle name="Dezimal 2 4 4 4" xfId="31453" xr:uid="{A848C188-3705-43B4-BE23-7F17A600C1CA}"/>
    <cellStyle name="Dezimal 2 4 5" xfId="14509" xr:uid="{E0C883AD-57BB-4BED-9B39-9BE006006247}"/>
    <cellStyle name="Dezimal 2 4 5 2" xfId="48397" xr:uid="{0BB1F4C3-2B78-4806-BCFE-1813E5F15E05}"/>
    <cellStyle name="Dezimal 2 4 6" xfId="37101" xr:uid="{70C1A2C7-62AA-41DD-A957-0A58FC8ED406}"/>
    <cellStyle name="Dezimal 2 4 7" xfId="25805" xr:uid="{38D35A87-9114-42B7-A868-D23F3A1A1D64}"/>
    <cellStyle name="Dezimal 2 5" xfId="3380" xr:uid="{E04AE51D-F7AD-4789-8C09-43E6E5A6AC4D}"/>
    <cellStyle name="Dezimal 2 5 2" xfId="6545" xr:uid="{A047CE55-900F-4965-BE58-1D7A55FF1545}"/>
    <cellStyle name="Dezimal 2 5 2 2" xfId="12194" xr:uid="{D9B84425-FCF5-47BA-B64E-F048566F82EC}"/>
    <cellStyle name="Dezimal 2 5 2 2 2" xfId="23490" xr:uid="{827959F0-F0A0-4ADF-BB6F-68B0DE903304}"/>
    <cellStyle name="Dezimal 2 5 2 2 2 2" xfId="57378" xr:uid="{63EEF9DF-E72E-4349-A5BC-DC6F746B14E8}"/>
    <cellStyle name="Dezimal 2 5 2 2 3" xfId="46082" xr:uid="{35397227-87E3-4D92-838A-E02633E0EF45}"/>
    <cellStyle name="Dezimal 2 5 2 2 4" xfId="34786" xr:uid="{027963F8-A3AE-4962-BEB1-9BEE6CA79D48}"/>
    <cellStyle name="Dezimal 2 5 2 3" xfId="17842" xr:uid="{649491D1-BA94-4533-9CB5-CDCB792D698C}"/>
    <cellStyle name="Dezimal 2 5 2 3 2" xfId="51730" xr:uid="{E044571D-CFFE-4B9C-AF8A-8C3116EFE51A}"/>
    <cellStyle name="Dezimal 2 5 2 4" xfId="40434" xr:uid="{0F79A93D-6A37-4F31-BA1A-8D1FDEDBBC09}"/>
    <cellStyle name="Dezimal 2 5 2 5" xfId="29138" xr:uid="{F24A74BD-2AC6-4BF2-9F4D-89CB1B6F6709}"/>
    <cellStyle name="Dezimal 2 5 3" xfId="9370" xr:uid="{836F9025-0F57-4A82-917E-A80FB50E68CC}"/>
    <cellStyle name="Dezimal 2 5 3 2" xfId="20666" xr:uid="{E76E1FA0-30C0-4BA5-B324-CDA961AC6FC8}"/>
    <cellStyle name="Dezimal 2 5 3 2 2" xfId="54554" xr:uid="{DE667ADE-0E57-42D8-97F8-3C5A56F7C114}"/>
    <cellStyle name="Dezimal 2 5 3 3" xfId="43258" xr:uid="{8309027F-677A-43DA-89D0-A99C35D50D58}"/>
    <cellStyle name="Dezimal 2 5 3 4" xfId="31962" xr:uid="{D474FE90-3C71-4C2C-AD16-F77D7DBF64AD}"/>
    <cellStyle name="Dezimal 2 5 4" xfId="15018" xr:uid="{6A70A720-0933-4CE0-B92D-8691BA2A07A0}"/>
    <cellStyle name="Dezimal 2 5 4 2" xfId="48906" xr:uid="{283E521B-8574-42AC-ABB1-DECFE2A3C177}"/>
    <cellStyle name="Dezimal 2 5 5" xfId="37610" xr:uid="{14DE3FB2-49AB-4133-BB4E-F1D96D985932}"/>
    <cellStyle name="Dezimal 2 5 6" xfId="26314" xr:uid="{07874DD5-CC6F-401C-9968-54775B9ED76A}"/>
    <cellStyle name="Dezimal 2 6" xfId="5535" xr:uid="{E52EDEFF-2D60-46FB-9ADD-C1CE97CFE010}"/>
    <cellStyle name="Dezimal 2 6 2" xfId="11185" xr:uid="{0D1B11AB-9F20-41B4-B526-E82FDF50456F}"/>
    <cellStyle name="Dezimal 2 6 2 2" xfId="22481" xr:uid="{50BD2445-5C03-446A-AD25-627953C29D14}"/>
    <cellStyle name="Dezimal 2 6 2 2 2" xfId="56369" xr:uid="{6F0E6B40-3B2B-4598-B7EE-DAEBC6845621}"/>
    <cellStyle name="Dezimal 2 6 2 3" xfId="45073" xr:uid="{DF2017B3-416B-4F18-8A0C-38A367ABD0F9}"/>
    <cellStyle name="Dezimal 2 6 2 4" xfId="33777" xr:uid="{8283272D-D5C7-4795-A9BC-480133B2185E}"/>
    <cellStyle name="Dezimal 2 6 3" xfId="16833" xr:uid="{87923B9B-4F39-4943-B763-7BCF3FD97B6F}"/>
    <cellStyle name="Dezimal 2 6 3 2" xfId="50721" xr:uid="{04F50830-13B0-464C-9522-BCD09FE38124}"/>
    <cellStyle name="Dezimal 2 6 4" xfId="39425" xr:uid="{73BA747B-A79A-4782-B711-75DBF02860E3}"/>
    <cellStyle name="Dezimal 2 6 5" xfId="28129" xr:uid="{1E9A0C4D-90EB-4E3F-BD2A-525B844F412B}"/>
    <cellStyle name="Dezimal 2 7" xfId="8361" xr:uid="{7D6F96B5-9291-45B4-8689-BBE8A6D3CD32}"/>
    <cellStyle name="Dezimal 2 7 2" xfId="19657" xr:uid="{1DE8C7C8-E549-4243-A2F6-A49A5120CE2C}"/>
    <cellStyle name="Dezimal 2 7 2 2" xfId="53545" xr:uid="{D547634A-7E1A-4A63-AB57-E05AAC4514EE}"/>
    <cellStyle name="Dezimal 2 7 3" xfId="42249" xr:uid="{92AA4A48-05EF-491B-BEE6-AA113FC81E55}"/>
    <cellStyle name="Dezimal 2 7 4" xfId="30953" xr:uid="{7A5FEEC8-9341-436F-923F-EC593ED165B8}"/>
    <cellStyle name="Dezimal 2 8" xfId="14009" xr:uid="{20448810-216F-4079-82A4-956173E843E3}"/>
    <cellStyle name="Dezimal 2 8 2" xfId="47897" xr:uid="{97689D07-DB09-4B3E-8074-FA3132D88ADB}"/>
    <cellStyle name="Dezimal 2 9" xfId="36601" xr:uid="{9C1AF53B-35B4-4B39-A06D-A780CDC39E7E}"/>
    <cellStyle name="Dezimal 3" xfId="92" xr:uid="{1FED5F03-C22E-400C-8071-BA35371B7992}"/>
    <cellStyle name="Dezimal 3 10" xfId="36603" xr:uid="{F0E38FC0-F3BF-4E3D-9DD7-52A5C85F7C16}"/>
    <cellStyle name="Dezimal 3 11" xfId="25307" xr:uid="{35F9D057-942C-4C24-A343-7D3DED3DDE0A}"/>
    <cellStyle name="Dezimal 3 2" xfId="1497" xr:uid="{17AE7660-D1EA-4D05-A639-CFE32D9C320E}"/>
    <cellStyle name="Dezimal 3 2 2" xfId="4140" xr:uid="{7DC3E68D-DCC4-4286-986C-835564674C14}"/>
    <cellStyle name="Dezimal 3 2 3" xfId="3421" xr:uid="{00158FE7-A9E2-4D7C-A76B-7C36CF26B0F2}"/>
    <cellStyle name="Dezimal 3 2 3 2" xfId="6579" xr:uid="{61E34325-4C3D-41FC-BF7A-6B9B7901F555}"/>
    <cellStyle name="Dezimal 3 2 3 2 2" xfId="12228" xr:uid="{02312432-6CD1-4996-A40B-B478BB8FE0D0}"/>
    <cellStyle name="Dezimal 3 2 3 2 2 2" xfId="23524" xr:uid="{649F2E54-B80A-4788-B3E3-C1F9CBB95D57}"/>
    <cellStyle name="Dezimal 3 2 3 2 2 2 2" xfId="57412" xr:uid="{0F442FC6-FB36-46E5-B6F9-B2EBD73E94E5}"/>
    <cellStyle name="Dezimal 3 2 3 2 2 3" xfId="46116" xr:uid="{4E8396B6-4986-4685-AA61-EAAE253B82F9}"/>
    <cellStyle name="Dezimal 3 2 3 2 2 4" xfId="34820" xr:uid="{D6220167-A4EF-47AD-85BA-0E1A7A8CFB56}"/>
    <cellStyle name="Dezimal 3 2 3 2 3" xfId="17876" xr:uid="{73293DD0-2799-4864-9E0C-65C1BCEF310B}"/>
    <cellStyle name="Dezimal 3 2 3 2 3 2" xfId="51764" xr:uid="{59C1635D-69D4-49E4-AD1B-AE504C838068}"/>
    <cellStyle name="Dezimal 3 2 3 2 4" xfId="40468" xr:uid="{97E28D00-6534-4A23-BE2A-00F50540AD3A}"/>
    <cellStyle name="Dezimal 3 2 3 2 5" xfId="29172" xr:uid="{84A9E0AF-D2B6-41A0-A77E-6F21B5FE14DD}"/>
    <cellStyle name="Dezimal 3 2 3 3" xfId="9404" xr:uid="{8707D650-7509-4247-926C-16AC1678EC51}"/>
    <cellStyle name="Dezimal 3 2 3 3 2" xfId="20700" xr:uid="{6D6F384B-7321-4C0F-A890-1AC6A261AE47}"/>
    <cellStyle name="Dezimal 3 2 3 3 2 2" xfId="54588" xr:uid="{69B70AD3-8C84-4895-B3B5-990DB686E637}"/>
    <cellStyle name="Dezimal 3 2 3 3 3" xfId="43292" xr:uid="{39929A6B-598E-42DD-80B1-E2800C7B53A9}"/>
    <cellStyle name="Dezimal 3 2 3 3 4" xfId="31996" xr:uid="{31BBBD5E-A30B-4AE2-A4A8-94E25B8A23DD}"/>
    <cellStyle name="Dezimal 3 2 3 4" xfId="15052" xr:uid="{D4801DC4-17D9-43D0-B089-197E95B0BF78}"/>
    <cellStyle name="Dezimal 3 2 3 4 2" xfId="48940" xr:uid="{BE2AE756-952B-407B-BE4B-AD8F09CE35FC}"/>
    <cellStyle name="Dezimal 3 2 3 5" xfId="37644" xr:uid="{A8799A6E-536F-4184-BB55-3437021D331D}"/>
    <cellStyle name="Dezimal 3 2 3 6" xfId="26348" xr:uid="{6AEF0C50-2D05-4A35-A037-320652F80339}"/>
    <cellStyle name="Dezimal 3 3" xfId="1496" xr:uid="{EB8A0AAF-C419-4C23-A165-6CC3CB81D546}"/>
    <cellStyle name="Dezimal 3 4" xfId="1467" xr:uid="{76F0E7A2-CFCD-4090-A632-4D592FF2D603}"/>
    <cellStyle name="Dezimal 3 4 2" xfId="2732" xr:uid="{4E105DD3-2A1A-4A67-BE45-F3CA7A24B43B}"/>
    <cellStyle name="Dezimal 3 4 2 2" xfId="3234" xr:uid="{7F258887-147D-4FDD-AA62-EE566E4F27C8}"/>
    <cellStyle name="Dezimal 3 4 2 2 2" xfId="6405" xr:uid="{6E5B343E-FA61-44C3-8F54-33668195B630}"/>
    <cellStyle name="Dezimal 3 4 2 2 2 2" xfId="12055" xr:uid="{BAE46762-E53B-48E5-A7BE-6C343B1E16A6}"/>
    <cellStyle name="Dezimal 3 4 2 2 2 2 2" xfId="23351" xr:uid="{CD56E8C3-44E3-4BC1-AAC0-BFE45BCAFEFA}"/>
    <cellStyle name="Dezimal 3 4 2 2 2 2 2 2" xfId="57239" xr:uid="{701377FC-9DCB-4049-B383-37108392B7A2}"/>
    <cellStyle name="Dezimal 3 4 2 2 2 2 3" xfId="45943" xr:uid="{651D116D-59C3-4851-BDA6-E5041E249859}"/>
    <cellStyle name="Dezimal 3 4 2 2 2 2 4" xfId="34647" xr:uid="{FC793BDF-8D4F-4EAC-BD6F-9B0F24C1EA7A}"/>
    <cellStyle name="Dezimal 3 4 2 2 2 3" xfId="17703" xr:uid="{B7563D3C-FCF5-46E4-BE9C-96DFBD9D61AF}"/>
    <cellStyle name="Dezimal 3 4 2 2 2 3 2" xfId="51591" xr:uid="{3BF26B86-9BF6-4F9C-9726-519A36313A5B}"/>
    <cellStyle name="Dezimal 3 4 2 2 2 4" xfId="40295" xr:uid="{9F04D5B1-FF72-40CB-9BD3-CD1380354CC6}"/>
    <cellStyle name="Dezimal 3 4 2 2 2 5" xfId="28999" xr:uid="{04C32A32-E16E-46F1-AC7F-27FABFBC0187}"/>
    <cellStyle name="Dezimal 3 4 2 2 3" xfId="9231" xr:uid="{B69152F8-D273-4659-BE38-ED982FBC01D0}"/>
    <cellStyle name="Dezimal 3 4 2 2 3 2" xfId="20527" xr:uid="{DE4AF726-7693-4961-8D5F-84FF44CA6BDF}"/>
    <cellStyle name="Dezimal 3 4 2 2 3 2 2" xfId="54415" xr:uid="{036CF6D9-2D94-4C29-ADD9-515C2732C1EA}"/>
    <cellStyle name="Dezimal 3 4 2 2 3 3" xfId="43119" xr:uid="{5FCEB9EC-1757-492A-90E7-E7A920470B27}"/>
    <cellStyle name="Dezimal 3 4 2 2 3 4" xfId="31823" xr:uid="{CE5686CB-DB86-4D46-BA6D-5258E48D9F62}"/>
    <cellStyle name="Dezimal 3 4 2 2 4" xfId="14879" xr:uid="{D5BB3F0E-6703-4394-91EA-32FF59E17492}"/>
    <cellStyle name="Dezimal 3 4 2 2 4 2" xfId="48767" xr:uid="{CF6C0468-436D-4A9C-90BA-A01F0EFA104E}"/>
    <cellStyle name="Dezimal 3 4 2 2 5" xfId="37471" xr:uid="{46030963-164A-4F0F-AF19-AABF80198584}"/>
    <cellStyle name="Dezimal 3 4 2 2 6" xfId="26175" xr:uid="{70182E53-F953-4F62-BC40-4B0D2311F209}"/>
    <cellStyle name="Dezimal 3 4 2 3" xfId="4142" xr:uid="{6E34933D-B97E-41BC-8BC0-98BFC474A4EE}"/>
    <cellStyle name="Dezimal 3 4 2 3 2" xfId="7151" xr:uid="{13346275-63E9-4D70-8DE5-DA6FD9076EBD}"/>
    <cellStyle name="Dezimal 3 4 2 3 2 2" xfId="12800" xr:uid="{1255A3B6-9D43-4256-849F-D48BA9403707}"/>
    <cellStyle name="Dezimal 3 4 2 3 2 2 2" xfId="24096" xr:uid="{5BCD41B7-203D-4140-8D36-03CA7B1D8B7C}"/>
    <cellStyle name="Dezimal 3 4 2 3 2 2 2 2" xfId="57984" xr:uid="{F1B99E0F-9855-4A15-AACD-270B7CA444D5}"/>
    <cellStyle name="Dezimal 3 4 2 3 2 2 3" xfId="46688" xr:uid="{861E761A-9D96-4DE8-9344-72C9325B6BBD}"/>
    <cellStyle name="Dezimal 3 4 2 3 2 2 4" xfId="35392" xr:uid="{2F77A5A3-1994-4A2D-9402-AD7E4CE63657}"/>
    <cellStyle name="Dezimal 3 4 2 3 2 3" xfId="18448" xr:uid="{1CEA6E5B-500B-457E-B1BD-A96B7CAFD59E}"/>
    <cellStyle name="Dezimal 3 4 2 3 2 3 2" xfId="52336" xr:uid="{DC732340-DDEC-4979-9912-DD4B80FF2647}"/>
    <cellStyle name="Dezimal 3 4 2 3 2 4" xfId="41040" xr:uid="{BC3ADD2F-EF1D-4D4B-AB89-B20BBF3A55FF}"/>
    <cellStyle name="Dezimal 3 4 2 3 2 5" xfId="29744" xr:uid="{FF1D9DCC-AA9A-4F3E-B526-223390EA8033}"/>
    <cellStyle name="Dezimal 3 4 2 3 3" xfId="9976" xr:uid="{39A90D89-6CDB-4519-8256-313ED15392D7}"/>
    <cellStyle name="Dezimal 3 4 2 3 3 2" xfId="21272" xr:uid="{9E34464D-E093-4CB4-9A79-5A5FA49423C4}"/>
    <cellStyle name="Dezimal 3 4 2 3 3 2 2" xfId="55160" xr:uid="{B40FB097-CCE7-4DBC-8DA3-0DB17A5EF77D}"/>
    <cellStyle name="Dezimal 3 4 2 3 3 3" xfId="43864" xr:uid="{711AC72B-9FC5-4406-81BB-4EFB899FFC58}"/>
    <cellStyle name="Dezimal 3 4 2 3 3 4" xfId="32568" xr:uid="{3829CB57-C1DE-4219-B952-1351C2F77225}"/>
    <cellStyle name="Dezimal 3 4 2 3 4" xfId="15624" xr:uid="{08EBCDF8-933C-4DDC-B57C-4EA114457B8C}"/>
    <cellStyle name="Dezimal 3 4 2 3 4 2" xfId="49512" xr:uid="{E6F05D6C-5D60-42FD-BEE5-E8C3DED4467B}"/>
    <cellStyle name="Dezimal 3 4 2 3 5" xfId="38216" xr:uid="{B79D0F09-D61B-4F05-998C-9EBCE840B21F}"/>
    <cellStyle name="Dezimal 3 4 2 3 6" xfId="26920" xr:uid="{5EBEDF46-177B-42DA-8CB3-EE00CFB2D032}"/>
    <cellStyle name="Dezimal 3 4 2 4" xfId="5905" xr:uid="{8F3C4F3C-E718-4D65-BF04-AB2A7CE488C4}"/>
    <cellStyle name="Dezimal 3 4 2 4 2" xfId="11555" xr:uid="{F9D49410-35AC-4B33-B995-8BA2F029F05B}"/>
    <cellStyle name="Dezimal 3 4 2 4 2 2" xfId="22851" xr:uid="{007F968B-C242-43A9-9B89-2F65FE61E48A}"/>
    <cellStyle name="Dezimal 3 4 2 4 2 2 2" xfId="56739" xr:uid="{E3B7018B-D457-497B-842E-D39FD9C3DD1E}"/>
    <cellStyle name="Dezimal 3 4 2 4 2 3" xfId="45443" xr:uid="{8074D269-9A53-4DE5-BB06-4D27B387249E}"/>
    <cellStyle name="Dezimal 3 4 2 4 2 4" xfId="34147" xr:uid="{F97E307E-6D12-475B-AE1D-0B91C3D31D73}"/>
    <cellStyle name="Dezimal 3 4 2 4 3" xfId="17203" xr:uid="{5941A59E-DCE2-4915-A4FB-881E380C4C27}"/>
    <cellStyle name="Dezimal 3 4 2 4 3 2" xfId="51091" xr:uid="{1698D11B-E2AA-41AD-89BD-06DAED1D31C6}"/>
    <cellStyle name="Dezimal 3 4 2 4 4" xfId="39795" xr:uid="{5BBE5A7E-E512-49BE-AEAF-B85E47D2F1C9}"/>
    <cellStyle name="Dezimal 3 4 2 4 5" xfId="28499" xr:uid="{94738954-DCFD-404C-9BE0-887E2FC74099}"/>
    <cellStyle name="Dezimal 3 4 2 5" xfId="8731" xr:uid="{D7A10492-2BE2-4392-BC73-40E9A80DE8CF}"/>
    <cellStyle name="Dezimal 3 4 2 5 2" xfId="20027" xr:uid="{4DC31E26-7041-48D7-86EC-773869006790}"/>
    <cellStyle name="Dezimal 3 4 2 5 2 2" xfId="53915" xr:uid="{4F39D5F5-3FB6-4DB0-9A79-72AEA9022976}"/>
    <cellStyle name="Dezimal 3 4 2 5 3" xfId="42619" xr:uid="{1E590308-B793-407E-80F2-24A8716FC1EA}"/>
    <cellStyle name="Dezimal 3 4 2 5 4" xfId="31323" xr:uid="{4BAFA7F1-5217-47AF-BCA5-29F8F081A4FB}"/>
    <cellStyle name="Dezimal 3 4 2 6" xfId="14379" xr:uid="{7214AE58-4138-4D85-9074-31E8469B1573}"/>
    <cellStyle name="Dezimal 3 4 2 6 2" xfId="48267" xr:uid="{F72CAD66-A993-4614-946B-791CD9C324FC}"/>
    <cellStyle name="Dezimal 3 4 2 7" xfId="36971" xr:uid="{F7ABC546-A7C5-43B6-B300-2A7152EB7CAE}"/>
    <cellStyle name="Dezimal 3 4 2 8" xfId="25675" xr:uid="{AC92FEEF-3588-4ACF-AF80-AE9827DBA7AA}"/>
    <cellStyle name="Dezimal 3 4 3" xfId="2988" xr:uid="{A667569D-2615-45B7-A4B3-0AE3412FC63E}"/>
    <cellStyle name="Dezimal 3 4 3 2" xfId="6159" xr:uid="{8E782FCD-6BF5-421F-BD4D-AA67D4887704}"/>
    <cellStyle name="Dezimal 3 4 3 2 2" xfId="11809" xr:uid="{FAEA1B12-E840-4615-808C-2244039D1ED8}"/>
    <cellStyle name="Dezimal 3 4 3 2 2 2" xfId="23105" xr:uid="{5BB75A88-ACB1-4F6F-B3FC-B8A9BE7198FE}"/>
    <cellStyle name="Dezimal 3 4 3 2 2 2 2" xfId="56993" xr:uid="{6A15215B-E2FC-4125-A74A-27F01B73DFA8}"/>
    <cellStyle name="Dezimal 3 4 3 2 2 3" xfId="45697" xr:uid="{FBA8D2B4-8C60-406A-8FDB-793F52299B89}"/>
    <cellStyle name="Dezimal 3 4 3 2 2 4" xfId="34401" xr:uid="{5D0DBBD7-1DD9-4E81-A71B-D396C249E7D0}"/>
    <cellStyle name="Dezimal 3 4 3 2 3" xfId="17457" xr:uid="{80F32D09-B108-48B6-A6D8-05FEE6C2E6B3}"/>
    <cellStyle name="Dezimal 3 4 3 2 3 2" xfId="51345" xr:uid="{FF56165C-C608-495A-950E-AC574DABC647}"/>
    <cellStyle name="Dezimal 3 4 3 2 4" xfId="40049" xr:uid="{071C6C4E-F242-4F42-B328-6694B21B073E}"/>
    <cellStyle name="Dezimal 3 4 3 2 5" xfId="28753" xr:uid="{E7253C8C-41BD-4A66-B611-E047FE4ED16C}"/>
    <cellStyle name="Dezimal 3 4 3 3" xfId="8985" xr:uid="{249DD26A-1785-41F3-8D4D-842DEACF878B}"/>
    <cellStyle name="Dezimal 3 4 3 3 2" xfId="20281" xr:uid="{E4D37FAC-2F8D-4419-8554-18C7657F6965}"/>
    <cellStyle name="Dezimal 3 4 3 3 2 2" xfId="54169" xr:uid="{586DD824-1D99-424A-8F21-D80A7F7687E0}"/>
    <cellStyle name="Dezimal 3 4 3 3 3" xfId="42873" xr:uid="{8373C97D-E7BC-43A5-B4B6-C3F94FA6BB38}"/>
    <cellStyle name="Dezimal 3 4 3 3 4" xfId="31577" xr:uid="{3A68B876-C026-448D-88A3-3974A4C3B66E}"/>
    <cellStyle name="Dezimal 3 4 3 4" xfId="14633" xr:uid="{6518219B-B578-4848-AA14-62CBB57025E9}"/>
    <cellStyle name="Dezimal 3 4 3 4 2" xfId="48521" xr:uid="{85E52A29-8CC6-45EA-AED6-5D7CB651107D}"/>
    <cellStyle name="Dezimal 3 4 3 5" xfId="37225" xr:uid="{7FDD5EA6-7EEA-4961-85F8-51FD806E1A9C}"/>
    <cellStyle name="Dezimal 3 4 3 6" xfId="25929" xr:uid="{532C97BE-527C-492A-9B1C-05B4A71811B2}"/>
    <cellStyle name="Dezimal 3 4 4" xfId="4141" xr:uid="{F16AC393-0756-4DCC-90C4-26671DA70305}"/>
    <cellStyle name="Dezimal 3 4 4 2" xfId="7150" xr:uid="{47A6970A-5CF1-461E-9F6C-291296E31EDB}"/>
    <cellStyle name="Dezimal 3 4 4 2 2" xfId="12799" xr:uid="{BC063682-5BAA-4B6C-9E0F-C5F5A7733AC3}"/>
    <cellStyle name="Dezimal 3 4 4 2 2 2" xfId="24095" xr:uid="{5D1E29A2-3FB5-4D13-9894-5ADA0880ABF4}"/>
    <cellStyle name="Dezimal 3 4 4 2 2 2 2" xfId="57983" xr:uid="{7992A01B-BA7B-48DC-9DD1-3E5D8F16A7AD}"/>
    <cellStyle name="Dezimal 3 4 4 2 2 3" xfId="46687" xr:uid="{06A7A7A3-C0BF-4BEC-8549-F5685989583C}"/>
    <cellStyle name="Dezimal 3 4 4 2 2 4" xfId="35391" xr:uid="{4C4EEE89-9954-40D8-8AC6-8450F1F4F107}"/>
    <cellStyle name="Dezimal 3 4 4 2 3" xfId="18447" xr:uid="{AA9E2DAE-ED60-4C1A-AF85-9AC81A328A2B}"/>
    <cellStyle name="Dezimal 3 4 4 2 3 2" xfId="52335" xr:uid="{816E96D5-1933-4BC5-BF12-DA7B096D0C64}"/>
    <cellStyle name="Dezimal 3 4 4 2 4" xfId="41039" xr:uid="{20298F90-4957-43C4-901F-945D88425A22}"/>
    <cellStyle name="Dezimal 3 4 4 2 5" xfId="29743" xr:uid="{D0328172-686A-491F-BD2B-B06C82C65AA9}"/>
    <cellStyle name="Dezimal 3 4 4 3" xfId="9975" xr:uid="{0C848C94-4040-4B8C-97A6-3142F0A83E23}"/>
    <cellStyle name="Dezimal 3 4 4 3 2" xfId="21271" xr:uid="{9178D672-AB25-4B1F-97E7-F9FDA8F3E0B4}"/>
    <cellStyle name="Dezimal 3 4 4 3 2 2" xfId="55159" xr:uid="{98163260-07FA-472E-B49E-CEB2A327D958}"/>
    <cellStyle name="Dezimal 3 4 4 3 3" xfId="43863" xr:uid="{1D29D10E-6214-44E6-BA38-413D43031975}"/>
    <cellStyle name="Dezimal 3 4 4 3 4" xfId="32567" xr:uid="{903975F2-738A-40BB-8F05-6B80D5B572B6}"/>
    <cellStyle name="Dezimal 3 4 4 4" xfId="15623" xr:uid="{83BB8C18-7422-4D6E-AB67-A14B1813DB17}"/>
    <cellStyle name="Dezimal 3 4 4 4 2" xfId="49511" xr:uid="{5A3EB72B-462F-4F7D-B74C-036DB4EEBB46}"/>
    <cellStyle name="Dezimal 3 4 4 5" xfId="38215" xr:uid="{2712E3FC-5B6A-4FF8-9785-A5A37679C406}"/>
    <cellStyle name="Dezimal 3 4 4 6" xfId="26919" xr:uid="{8D94E813-6908-4FB3-B1D2-5B7EE7BF4CA2}"/>
    <cellStyle name="Dezimal 3 4 5" xfId="5659" xr:uid="{08E89F26-945A-429C-80B6-94D6123AD4E2}"/>
    <cellStyle name="Dezimal 3 4 5 2" xfId="11309" xr:uid="{C7D285AD-90BA-422E-B6B3-93D3EBC953BA}"/>
    <cellStyle name="Dezimal 3 4 5 2 2" xfId="22605" xr:uid="{C261DF56-86A5-4560-AAAE-0F2FE7476AC9}"/>
    <cellStyle name="Dezimal 3 4 5 2 2 2" xfId="56493" xr:uid="{F2C4CFB5-4DAB-4A32-8080-EE2E099A9729}"/>
    <cellStyle name="Dezimal 3 4 5 2 3" xfId="45197" xr:uid="{6B3058DD-2CBB-4392-A7C6-BDCB59AB3893}"/>
    <cellStyle name="Dezimal 3 4 5 2 4" xfId="33901" xr:uid="{C78AE150-44B0-4BAA-8DDB-0273076F52A5}"/>
    <cellStyle name="Dezimal 3 4 5 3" xfId="16957" xr:uid="{DB94158F-F92D-40EC-BF4E-EFCDB25C050D}"/>
    <cellStyle name="Dezimal 3 4 5 3 2" xfId="50845" xr:uid="{5396581B-CCE2-4E16-B96D-7FB5C3D393D0}"/>
    <cellStyle name="Dezimal 3 4 5 4" xfId="39549" xr:uid="{C7B18FA8-DD78-4F16-970C-9CFDD021D2ED}"/>
    <cellStyle name="Dezimal 3 4 5 5" xfId="28253" xr:uid="{5CEF0BB0-2499-4F99-B699-3D78AA360AD3}"/>
    <cellStyle name="Dezimal 3 4 6" xfId="8485" xr:uid="{5F5552AA-59A5-46F5-8162-719CE478C7E3}"/>
    <cellStyle name="Dezimal 3 4 6 2" xfId="19781" xr:uid="{BD270A7C-019E-466E-AF82-BD14C8367CEB}"/>
    <cellStyle name="Dezimal 3 4 6 2 2" xfId="53669" xr:uid="{FD28F9A9-C253-4310-9A8E-7AF190E9B0EA}"/>
    <cellStyle name="Dezimal 3 4 6 3" xfId="42373" xr:uid="{741B9A12-61DC-4A66-90B4-E898CCC23EB9}"/>
    <cellStyle name="Dezimal 3 4 6 4" xfId="31077" xr:uid="{FFAA793D-C165-428F-ABFD-CCD173F38E94}"/>
    <cellStyle name="Dezimal 3 4 7" xfId="14133" xr:uid="{32CA61DB-D0AE-4920-ACB8-C7FD7F53A3BE}"/>
    <cellStyle name="Dezimal 3 4 7 2" xfId="48021" xr:uid="{28CDF864-0529-4104-ADF9-5FC742ECED71}"/>
    <cellStyle name="Dezimal 3 4 8" xfId="36725" xr:uid="{74975418-030A-4EBD-9F04-4B5D63C20478}"/>
    <cellStyle name="Dezimal 3 4 9" xfId="25429" xr:uid="{3F1084BF-E613-4179-AEA8-57E067E608E3}"/>
    <cellStyle name="Dezimal 3 5" xfId="2866" xr:uid="{DD5A3257-5FBA-4B7B-96B8-A16D158DC8D3}"/>
    <cellStyle name="Dezimal 3 5 2" xfId="4143" xr:uid="{C5BB7DC1-2E0C-4747-A2EF-1AA999BEB69C}"/>
    <cellStyle name="Dezimal 3 5 2 2" xfId="7152" xr:uid="{4787046E-CE7E-4C52-8D0D-C98F77CB754C}"/>
    <cellStyle name="Dezimal 3 5 2 2 2" xfId="12801" xr:uid="{FAAAFD1B-2E26-4130-B91D-1B7099EFF200}"/>
    <cellStyle name="Dezimal 3 5 2 2 2 2" xfId="24097" xr:uid="{B8B2F657-ACCA-4455-BB95-D65275A936F7}"/>
    <cellStyle name="Dezimal 3 5 2 2 2 2 2" xfId="57985" xr:uid="{546BDF7A-CFDB-41BD-ADD8-8A3F6DCC033E}"/>
    <cellStyle name="Dezimal 3 5 2 2 2 3" xfId="46689" xr:uid="{4047FCE8-6498-4BD8-88C3-8A965A108185}"/>
    <cellStyle name="Dezimal 3 5 2 2 2 4" xfId="35393" xr:uid="{F3E5B2A9-0C6E-444E-ABD1-16815EF482A4}"/>
    <cellStyle name="Dezimal 3 5 2 2 3" xfId="18449" xr:uid="{282151D7-F272-4CAC-8998-CFF47D0FA2F1}"/>
    <cellStyle name="Dezimal 3 5 2 2 3 2" xfId="52337" xr:uid="{1B9ACCF4-F98E-47B5-97EB-C519FDCF108E}"/>
    <cellStyle name="Dezimal 3 5 2 2 4" xfId="41041" xr:uid="{2E4C8412-4D91-474E-922D-F1E7192AB147}"/>
    <cellStyle name="Dezimal 3 5 2 2 5" xfId="29745" xr:uid="{5BF2A722-B405-41DC-97EB-5F67162DAA86}"/>
    <cellStyle name="Dezimal 3 5 2 3" xfId="9977" xr:uid="{6209BB21-F444-46FE-BA19-E479B5405497}"/>
    <cellStyle name="Dezimal 3 5 2 3 2" xfId="21273" xr:uid="{63A330C0-9884-4BB3-B57F-4195349082ED}"/>
    <cellStyle name="Dezimal 3 5 2 3 2 2" xfId="55161" xr:uid="{28D9993B-CFB5-4A4E-BCD4-BB309AD94B5C}"/>
    <cellStyle name="Dezimal 3 5 2 3 3" xfId="43865" xr:uid="{97B4838D-523F-4D32-A17D-CE093CFACB06}"/>
    <cellStyle name="Dezimal 3 5 2 3 4" xfId="32569" xr:uid="{74E177D0-E5BB-4EC9-838A-953A1527B660}"/>
    <cellStyle name="Dezimal 3 5 2 4" xfId="15625" xr:uid="{194B7BC0-300B-48A4-A709-C9BD581C4BB7}"/>
    <cellStyle name="Dezimal 3 5 2 4 2" xfId="49513" xr:uid="{532AD69F-9DF4-450E-A32E-4B6DBCC1487A}"/>
    <cellStyle name="Dezimal 3 5 2 5" xfId="38217" xr:uid="{640E588C-FD78-44B8-A236-5A2EE8C26377}"/>
    <cellStyle name="Dezimal 3 5 2 6" xfId="26921" xr:uid="{B198870A-1947-4955-8497-7A3AD90E84D6}"/>
    <cellStyle name="Dezimal 3 5 3" xfId="6037" xr:uid="{301B32CB-291E-4310-8992-CFE3D674E536}"/>
    <cellStyle name="Dezimal 3 5 3 2" xfId="11687" xr:uid="{FBB525ED-96B2-4E64-9A28-BA713B9CB321}"/>
    <cellStyle name="Dezimal 3 5 3 2 2" xfId="22983" xr:uid="{BE315F57-B8EA-419D-B9D7-1C1C8472AC4B}"/>
    <cellStyle name="Dezimal 3 5 3 2 2 2" xfId="56871" xr:uid="{658A3B00-CC6A-4E43-A2D6-023C6A425E4F}"/>
    <cellStyle name="Dezimal 3 5 3 2 3" xfId="45575" xr:uid="{BAF191DB-B38A-4ED7-94D8-856BF441D681}"/>
    <cellStyle name="Dezimal 3 5 3 2 4" xfId="34279" xr:uid="{C81243F0-EFCB-4C95-887A-22AA14E81947}"/>
    <cellStyle name="Dezimal 3 5 3 3" xfId="17335" xr:uid="{95539824-387E-4F7A-B082-D6D1CDA743C9}"/>
    <cellStyle name="Dezimal 3 5 3 3 2" xfId="51223" xr:uid="{57500535-2E3C-465C-989B-ABDC9B240FEC}"/>
    <cellStyle name="Dezimal 3 5 3 4" xfId="39927" xr:uid="{5589EF17-D667-42EA-B371-E76C200CBE03}"/>
    <cellStyle name="Dezimal 3 5 3 5" xfId="28631" xr:uid="{0080F8B2-8534-4B74-BF0E-2CF8D8E36919}"/>
    <cellStyle name="Dezimal 3 5 4" xfId="8863" xr:uid="{5DEC6478-A8AA-43B5-AFE2-188F852ED783}"/>
    <cellStyle name="Dezimal 3 5 4 2" xfId="20159" xr:uid="{277F05AA-6C4A-4E24-92B9-6A1D6327B14C}"/>
    <cellStyle name="Dezimal 3 5 4 2 2" xfId="54047" xr:uid="{F582ACE2-6046-4CCC-BB48-17E8AF02EDC1}"/>
    <cellStyle name="Dezimal 3 5 4 3" xfId="42751" xr:uid="{7E371083-DBAC-4511-A3D1-78310DFEE279}"/>
    <cellStyle name="Dezimal 3 5 4 4" xfId="31455" xr:uid="{F468B50B-D850-4EDD-8C99-0BDC58CCF384}"/>
    <cellStyle name="Dezimal 3 5 5" xfId="14511" xr:uid="{9502F5A6-5317-49FF-A28D-5540E5B8E4F1}"/>
    <cellStyle name="Dezimal 3 5 5 2" xfId="48399" xr:uid="{4897ED1B-B669-44B0-8FB7-744EC5E37390}"/>
    <cellStyle name="Dezimal 3 5 6" xfId="37103" xr:uid="{C12B7895-4496-41A8-9F83-7684DD45218B}"/>
    <cellStyle name="Dezimal 3 5 7" xfId="25807" xr:uid="{86A70F35-4257-4B74-8C55-4523262ACE74}"/>
    <cellStyle name="Dezimal 3 6" xfId="3385" xr:uid="{BC64DC2D-01D4-4D32-B851-B74B4B50E2E8}"/>
    <cellStyle name="Dezimal 3 6 2" xfId="6547" xr:uid="{3DB30D3E-BD9B-4E91-A493-8BF30AA845FC}"/>
    <cellStyle name="Dezimal 3 6 2 2" xfId="12196" xr:uid="{C59B04DD-B096-4062-A2B0-008BEBB75E00}"/>
    <cellStyle name="Dezimal 3 6 2 2 2" xfId="23492" xr:uid="{C3F0A848-3C82-44E0-BADB-0BDC5728578F}"/>
    <cellStyle name="Dezimal 3 6 2 2 2 2" xfId="57380" xr:uid="{BCD03723-EA78-4F3C-BD8D-8CFF0446170E}"/>
    <cellStyle name="Dezimal 3 6 2 2 3" xfId="46084" xr:uid="{B8794FB2-285B-48D4-BB5B-3BFA89EB59C8}"/>
    <cellStyle name="Dezimal 3 6 2 2 4" xfId="34788" xr:uid="{7E9D0F24-09DB-4D31-9FED-598BB6679006}"/>
    <cellStyle name="Dezimal 3 6 2 3" xfId="17844" xr:uid="{B78B5324-259A-4D43-9285-B8E8D3772227}"/>
    <cellStyle name="Dezimal 3 6 2 3 2" xfId="51732" xr:uid="{307485D6-8FB1-4460-9509-E2235513C7A3}"/>
    <cellStyle name="Dezimal 3 6 2 4" xfId="40436" xr:uid="{D525C4C5-1CC0-4183-B2E2-4B5156FA84C8}"/>
    <cellStyle name="Dezimal 3 6 2 5" xfId="29140" xr:uid="{12241964-FBBB-4F80-B906-0E582F733BE6}"/>
    <cellStyle name="Dezimal 3 6 3" xfId="9372" xr:uid="{BEFF1C16-00A8-4FC8-B036-930341959FCB}"/>
    <cellStyle name="Dezimal 3 6 3 2" xfId="20668" xr:uid="{B0E06D4C-F065-40CE-86D1-BB3D40DE07A9}"/>
    <cellStyle name="Dezimal 3 6 3 2 2" xfId="54556" xr:uid="{443F45B8-0DDD-43FC-8E86-31EC21FFAF20}"/>
    <cellStyle name="Dezimal 3 6 3 3" xfId="43260" xr:uid="{9BE2E3C5-C58C-4E9A-A734-529BAB2C9925}"/>
    <cellStyle name="Dezimal 3 6 3 4" xfId="31964" xr:uid="{695C9EB2-DE1B-45F4-A0B0-36C3B3D6971F}"/>
    <cellStyle name="Dezimal 3 6 4" xfId="15020" xr:uid="{164FDB23-EB11-4EAE-9F44-5244D6F0D044}"/>
    <cellStyle name="Dezimal 3 6 4 2" xfId="48908" xr:uid="{587E45E5-FB01-4ECD-BE90-60EC383C4C17}"/>
    <cellStyle name="Dezimal 3 6 5" xfId="37612" xr:uid="{0A54FCDF-436F-40B9-841E-5EAAD87D1CB3}"/>
    <cellStyle name="Dezimal 3 6 6" xfId="26316" xr:uid="{14F3913B-F5CB-413B-9F0C-9BFF416BDA0C}"/>
    <cellStyle name="Dezimal 3 7" xfId="5537" xr:uid="{66AB3EE6-573F-4301-9AF7-32933E27A9C2}"/>
    <cellStyle name="Dezimal 3 7 2" xfId="11187" xr:uid="{E9334A49-D046-400D-8A17-C5F2FF1D0E18}"/>
    <cellStyle name="Dezimal 3 7 2 2" xfId="22483" xr:uid="{F1671187-EA39-4307-A3C0-CC42BA6F1E31}"/>
    <cellStyle name="Dezimal 3 7 2 2 2" xfId="56371" xr:uid="{D1E57AB7-2083-468F-811B-08EBB82A9324}"/>
    <cellStyle name="Dezimal 3 7 2 3" xfId="45075" xr:uid="{BEB2BA5C-1C5B-479B-B498-8923A3EB1295}"/>
    <cellStyle name="Dezimal 3 7 2 4" xfId="33779" xr:uid="{B526F31E-936E-49DE-98C2-1B22BD19A0B2}"/>
    <cellStyle name="Dezimal 3 7 3" xfId="16835" xr:uid="{24DE39C4-623A-4EF8-AD5F-744B37EF70F2}"/>
    <cellStyle name="Dezimal 3 7 3 2" xfId="50723" xr:uid="{FFB0E701-FE33-49F3-AE42-C1A49850F3BE}"/>
    <cellStyle name="Dezimal 3 7 4" xfId="39427" xr:uid="{EC9F1474-9A75-4EC0-8A30-12528D3A7DE0}"/>
    <cellStyle name="Dezimal 3 7 5" xfId="28131" xr:uid="{3A79977B-B179-4C31-8023-0D355CF8A66E}"/>
    <cellStyle name="Dezimal 3 8" xfId="8363" xr:uid="{B2F52784-E392-46A2-87D5-9290EE5F408D}"/>
    <cellStyle name="Dezimal 3 8 2" xfId="19659" xr:uid="{6BEE0D69-83C4-4701-B379-CFBC2DF618BD}"/>
    <cellStyle name="Dezimal 3 8 2 2" xfId="53547" xr:uid="{3E1EBBDD-08EC-4AD1-A3B8-F4BBAF172E8E}"/>
    <cellStyle name="Dezimal 3 8 3" xfId="42251" xr:uid="{A63045FB-8C64-4001-8186-7EF4AD14B83D}"/>
    <cellStyle name="Dezimal 3 8 4" xfId="30955" xr:uid="{FB40E922-D4E0-4EBC-9F25-016E37F23B32}"/>
    <cellStyle name="Dezimal 3 9" xfId="14011" xr:uid="{67EC8D94-E228-4F09-8470-8E9483CB099D}"/>
    <cellStyle name="Dezimal 3 9 2" xfId="47899" xr:uid="{DD418A6C-F370-4A88-8DAA-868103E6B2F5}"/>
    <cellStyle name="Dezimal 4" xfId="67" xr:uid="{C414A19B-576D-4A7D-B26C-23C4ADF69A15}"/>
    <cellStyle name="Dezimal 4 10" xfId="25304" xr:uid="{948A6366-8487-40C2-8781-EBCF1493C0D6}"/>
    <cellStyle name="Dezimal 4 2" xfId="1498" xr:uid="{D596266A-0B04-4C43-946B-6A769F42CFFC}"/>
    <cellStyle name="Dezimal 4 2 2" xfId="2738" xr:uid="{9F11CE0A-E0E0-463B-BBE2-0BC467ACE93A}"/>
    <cellStyle name="Dezimal 4 2 2 2" xfId="3240" xr:uid="{38B2C535-7D4F-4BFE-8773-0C9E03A62863}"/>
    <cellStyle name="Dezimal 4 2 2 2 2" xfId="6411" xr:uid="{F15298BA-F48D-4343-A464-8D74ABBC5086}"/>
    <cellStyle name="Dezimal 4 2 2 2 2 2" xfId="12061" xr:uid="{AA56EE5C-7A4E-4F25-B030-A483121C65AC}"/>
    <cellStyle name="Dezimal 4 2 2 2 2 2 2" xfId="23357" xr:uid="{A4C8B5D6-9211-4648-A6D8-AD47EFD048E2}"/>
    <cellStyle name="Dezimal 4 2 2 2 2 2 2 2" xfId="57245" xr:uid="{FE3400E1-FF41-4966-9671-A5DAFFFDE977}"/>
    <cellStyle name="Dezimal 4 2 2 2 2 2 3" xfId="45949" xr:uid="{948679D0-FB45-463B-965B-2AC0209F66E2}"/>
    <cellStyle name="Dezimal 4 2 2 2 2 2 4" xfId="34653" xr:uid="{FBAE3B70-E118-4F9F-AFFD-5E3B1DB113DF}"/>
    <cellStyle name="Dezimal 4 2 2 2 2 3" xfId="17709" xr:uid="{E8DCB295-28AA-4C2E-AE4B-9D7351623F93}"/>
    <cellStyle name="Dezimal 4 2 2 2 2 3 2" xfId="51597" xr:uid="{F22E66A9-80C7-4CE7-B1F3-03608CEF200B}"/>
    <cellStyle name="Dezimal 4 2 2 2 2 4" xfId="40301" xr:uid="{0945753A-EAF9-4B25-B4D1-C649C1F5DAB8}"/>
    <cellStyle name="Dezimal 4 2 2 2 2 5" xfId="29005" xr:uid="{F71A6547-8BE7-4513-90B6-70FEB38CE5CA}"/>
    <cellStyle name="Dezimal 4 2 2 2 3" xfId="9237" xr:uid="{89EA53FE-3809-49BE-91E3-924853964C63}"/>
    <cellStyle name="Dezimal 4 2 2 2 3 2" xfId="20533" xr:uid="{6A7D44D5-CBCF-48A1-A0C3-A1656B4B14B8}"/>
    <cellStyle name="Dezimal 4 2 2 2 3 2 2" xfId="54421" xr:uid="{3AD3DAEB-CA9E-4C87-A948-C7E7466C65AD}"/>
    <cellStyle name="Dezimal 4 2 2 2 3 3" xfId="43125" xr:uid="{64622CFE-D3CB-49F0-A049-3CDDDB35D594}"/>
    <cellStyle name="Dezimal 4 2 2 2 3 4" xfId="31829" xr:uid="{34C739C5-7143-4F40-B8A4-D60247C88FCA}"/>
    <cellStyle name="Dezimal 4 2 2 2 4" xfId="14885" xr:uid="{4D26F077-A7A3-4B96-BE30-029C8FF0506D}"/>
    <cellStyle name="Dezimal 4 2 2 2 4 2" xfId="48773" xr:uid="{AE4DB6E8-C18E-412B-8D02-A9C44088071F}"/>
    <cellStyle name="Dezimal 4 2 2 2 5" xfId="37477" xr:uid="{89380046-AE69-4BE1-95D1-BF57E36C2823}"/>
    <cellStyle name="Dezimal 4 2 2 2 6" xfId="26181" xr:uid="{A6785043-D828-4060-86DB-689CF2AA12F0}"/>
    <cellStyle name="Dezimal 4 2 2 3" xfId="4144" xr:uid="{5B7A8F45-7C48-47A3-9A2B-2CE01824731B}"/>
    <cellStyle name="Dezimal 4 2 2 3 2" xfId="7153" xr:uid="{77942698-8150-4BA8-BBE7-38C4BE938BC8}"/>
    <cellStyle name="Dezimal 4 2 2 3 2 2" xfId="12802" xr:uid="{41D0274D-DC09-4642-AC17-3CE232D20486}"/>
    <cellStyle name="Dezimal 4 2 2 3 2 2 2" xfId="24098" xr:uid="{99E65863-B2E7-4A5A-AE0D-72AAEB2817E3}"/>
    <cellStyle name="Dezimal 4 2 2 3 2 2 2 2" xfId="57986" xr:uid="{7BE38855-E88F-4EDD-B629-22E80D734BA5}"/>
    <cellStyle name="Dezimal 4 2 2 3 2 2 3" xfId="46690" xr:uid="{8D2888C6-C351-4B9F-B0DC-802B13947512}"/>
    <cellStyle name="Dezimal 4 2 2 3 2 2 4" xfId="35394" xr:uid="{7AD4A6A2-110F-479E-AF86-8FB04892381F}"/>
    <cellStyle name="Dezimal 4 2 2 3 2 3" xfId="18450" xr:uid="{F6C8B5CF-4C9A-4F50-A77E-0E9AFF0C6AE1}"/>
    <cellStyle name="Dezimal 4 2 2 3 2 3 2" xfId="52338" xr:uid="{EE9A3374-1ECA-45B4-B268-DC114FB24CCE}"/>
    <cellStyle name="Dezimal 4 2 2 3 2 4" xfId="41042" xr:uid="{43BB88EA-27D7-441B-8716-B009E1C77D03}"/>
    <cellStyle name="Dezimal 4 2 2 3 2 5" xfId="29746" xr:uid="{80CE4D52-9E3C-418F-AF61-7A4924915871}"/>
    <cellStyle name="Dezimal 4 2 2 3 3" xfId="9978" xr:uid="{005C608E-5836-48C1-B6C3-AC0D664A1BED}"/>
    <cellStyle name="Dezimal 4 2 2 3 3 2" xfId="21274" xr:uid="{5B763223-B504-42CC-9609-C36BC789A452}"/>
    <cellStyle name="Dezimal 4 2 2 3 3 2 2" xfId="55162" xr:uid="{1F22DE5D-2C2D-4C63-A8EB-65F7BB5986D2}"/>
    <cellStyle name="Dezimal 4 2 2 3 3 3" xfId="43866" xr:uid="{3361182D-A99E-4EC5-A117-81DE8E0EEA46}"/>
    <cellStyle name="Dezimal 4 2 2 3 3 4" xfId="32570" xr:uid="{1ED73FBD-859B-401C-A401-37E14977D4BF}"/>
    <cellStyle name="Dezimal 4 2 2 3 4" xfId="15626" xr:uid="{1BB3D88F-5C1E-49C8-834F-A3659CD98AF6}"/>
    <cellStyle name="Dezimal 4 2 2 3 4 2" xfId="49514" xr:uid="{0EDF5AAE-12B8-4F4A-83DC-6B1D695E03AD}"/>
    <cellStyle name="Dezimal 4 2 2 3 5" xfId="38218" xr:uid="{36DB08C8-C1AA-4AC4-8AF6-937C91308541}"/>
    <cellStyle name="Dezimal 4 2 2 3 6" xfId="26922" xr:uid="{01E53581-E8E3-48B3-87DD-3EF6B642EFD4}"/>
    <cellStyle name="Dezimal 4 2 2 4" xfId="5911" xr:uid="{F874317D-6EE1-4DD6-829D-622B5E9CCE8E}"/>
    <cellStyle name="Dezimal 4 2 2 4 2" xfId="11561" xr:uid="{4D3B2D27-C1DF-49CA-95B0-0D780420C775}"/>
    <cellStyle name="Dezimal 4 2 2 4 2 2" xfId="22857" xr:uid="{C0E77B0A-8381-44FB-BD52-B8CEF06ACA66}"/>
    <cellStyle name="Dezimal 4 2 2 4 2 2 2" xfId="56745" xr:uid="{F6AE5DD3-CD02-4184-9C9E-731661356C8A}"/>
    <cellStyle name="Dezimal 4 2 2 4 2 3" xfId="45449" xr:uid="{06795959-C245-4AD0-90BD-5E7A77C0EB46}"/>
    <cellStyle name="Dezimal 4 2 2 4 2 4" xfId="34153" xr:uid="{FC1D0E58-1F14-49B3-9353-5EE5C5796A7F}"/>
    <cellStyle name="Dezimal 4 2 2 4 3" xfId="17209" xr:uid="{DBC6E59A-2123-4CA8-ADE9-DCF2DE082D83}"/>
    <cellStyle name="Dezimal 4 2 2 4 3 2" xfId="51097" xr:uid="{59DD96B7-8771-402B-80DC-2EE4C3E0F651}"/>
    <cellStyle name="Dezimal 4 2 2 4 4" xfId="39801" xr:uid="{C1D6EB3E-A8C8-481A-BB24-E13605CEB1C9}"/>
    <cellStyle name="Dezimal 4 2 2 4 5" xfId="28505" xr:uid="{F1AC496A-BD92-4725-A338-16AE3118BE18}"/>
    <cellStyle name="Dezimal 4 2 2 5" xfId="8737" xr:uid="{EE30509D-10A3-454A-9AE4-29507F7399AA}"/>
    <cellStyle name="Dezimal 4 2 2 5 2" xfId="20033" xr:uid="{7B51ECD1-D5D9-45B7-BCAE-1BB1B7840E1B}"/>
    <cellStyle name="Dezimal 4 2 2 5 2 2" xfId="53921" xr:uid="{C1711BFA-D692-4395-9C2B-D3662BE2D2D3}"/>
    <cellStyle name="Dezimal 4 2 2 5 3" xfId="42625" xr:uid="{14DA84E4-6D67-416D-AE1B-BA5E835D11C5}"/>
    <cellStyle name="Dezimal 4 2 2 5 4" xfId="31329" xr:uid="{8650A3F3-2044-4362-B400-54EB2E23B4B8}"/>
    <cellStyle name="Dezimal 4 2 2 6" xfId="14385" xr:uid="{E8821B3F-7255-4348-9573-17394AAC2EA9}"/>
    <cellStyle name="Dezimal 4 2 2 6 2" xfId="48273" xr:uid="{BEABF97C-4910-40AC-9DA6-2A4AD39B6574}"/>
    <cellStyle name="Dezimal 4 2 2 7" xfId="36977" xr:uid="{C18FE530-8F38-47EB-AE5C-9BF724BCB4E6}"/>
    <cellStyle name="Dezimal 4 2 2 8" xfId="25681" xr:uid="{F175F1D7-E501-41E2-AF7E-2F36C763E971}"/>
    <cellStyle name="Dezimal 4 2 3" xfId="2994" xr:uid="{81E453D2-11B7-45C0-81E2-DAE98BC667AD}"/>
    <cellStyle name="Dezimal 4 2 3 2" xfId="4145" xr:uid="{6A10B1B7-37EA-4F40-AC6C-767A947D71E2}"/>
    <cellStyle name="Dezimal 4 2 3 2 2" xfId="7154" xr:uid="{35E06494-5AE4-48F2-A096-09CD45024A03}"/>
    <cellStyle name="Dezimal 4 2 3 2 2 2" xfId="12803" xr:uid="{5427E0C3-DCF0-4F1C-B473-D76CC8D71B20}"/>
    <cellStyle name="Dezimal 4 2 3 2 2 2 2" xfId="24099" xr:uid="{3B05A8E4-56E2-4D9F-BA8C-D9D7E1CB70F0}"/>
    <cellStyle name="Dezimal 4 2 3 2 2 2 2 2" xfId="57987" xr:uid="{F5FAE9F3-8D20-4A67-B1E8-DB699B62C514}"/>
    <cellStyle name="Dezimal 4 2 3 2 2 2 3" xfId="46691" xr:uid="{28099444-719C-458E-82E3-08D6C146BC07}"/>
    <cellStyle name="Dezimal 4 2 3 2 2 2 4" xfId="35395" xr:uid="{24FA85A0-D4E2-427E-BB0E-73080D5E6DA7}"/>
    <cellStyle name="Dezimal 4 2 3 2 2 3" xfId="18451" xr:uid="{06A8863D-0DBE-4903-8CF3-16D5D64DB57C}"/>
    <cellStyle name="Dezimal 4 2 3 2 2 3 2" xfId="52339" xr:uid="{019CB4E4-22EC-40E0-9CFA-9255CEF51124}"/>
    <cellStyle name="Dezimal 4 2 3 2 2 4" xfId="41043" xr:uid="{53138B74-BA54-4849-A30B-975EA30D34EC}"/>
    <cellStyle name="Dezimal 4 2 3 2 2 5" xfId="29747" xr:uid="{3BB097D0-A02A-49A2-9579-E5C111E7589F}"/>
    <cellStyle name="Dezimal 4 2 3 2 3" xfId="9979" xr:uid="{A46EBF29-8533-476E-A951-82EF8D119F68}"/>
    <cellStyle name="Dezimal 4 2 3 2 3 2" xfId="21275" xr:uid="{41104EC9-18DA-4AA1-8ED7-A8B3B4B6C7A7}"/>
    <cellStyle name="Dezimal 4 2 3 2 3 2 2" xfId="55163" xr:uid="{DA4F7C4A-7104-4F9E-9FE8-4CDD4983E502}"/>
    <cellStyle name="Dezimal 4 2 3 2 3 3" xfId="43867" xr:uid="{79E4780F-4C8B-4283-B9AC-BA566D895BAD}"/>
    <cellStyle name="Dezimal 4 2 3 2 3 4" xfId="32571" xr:uid="{23C461F5-0AD4-4933-9B12-08A9479D9ED4}"/>
    <cellStyle name="Dezimal 4 2 3 2 4" xfId="15627" xr:uid="{2FE61B5B-BD3B-4BDE-8C78-2A1E1BF96831}"/>
    <cellStyle name="Dezimal 4 2 3 2 4 2" xfId="49515" xr:uid="{D9D2B6F1-0D2D-48BA-8464-52D6BFA4C4C2}"/>
    <cellStyle name="Dezimal 4 2 3 2 5" xfId="38219" xr:uid="{14479B4D-44EF-40BC-806F-5D4E622D4210}"/>
    <cellStyle name="Dezimal 4 2 3 2 6" xfId="26923" xr:uid="{AB56EABF-2664-4E9C-971B-001A7D13C143}"/>
    <cellStyle name="Dezimal 4 2 3 3" xfId="6165" xr:uid="{ACA2855A-5478-4891-8B23-E74941B3463F}"/>
    <cellStyle name="Dezimal 4 2 3 3 2" xfId="11815" xr:uid="{CE9F271B-6A62-4388-BACF-5BE86FD0ED0C}"/>
    <cellStyle name="Dezimal 4 2 3 3 2 2" xfId="23111" xr:uid="{184431F5-EFF1-4C8E-924E-5BE24EB407B4}"/>
    <cellStyle name="Dezimal 4 2 3 3 2 2 2" xfId="56999" xr:uid="{A36AF68C-A88D-49E9-9134-37B16CF7EDC7}"/>
    <cellStyle name="Dezimal 4 2 3 3 2 3" xfId="45703" xr:uid="{20FD959C-7205-43D3-9214-BE02BB01DA0B}"/>
    <cellStyle name="Dezimal 4 2 3 3 2 4" xfId="34407" xr:uid="{1235CBE2-D81A-4421-9930-D365DCE3C95A}"/>
    <cellStyle name="Dezimal 4 2 3 3 3" xfId="17463" xr:uid="{5B7EE1BE-9C8A-4D98-A49C-0D966B5A7ADC}"/>
    <cellStyle name="Dezimal 4 2 3 3 3 2" xfId="51351" xr:uid="{A0FB34ED-57D7-401C-BABA-557EF9FF6BAB}"/>
    <cellStyle name="Dezimal 4 2 3 3 4" xfId="40055" xr:uid="{B940EB46-4A2C-4A7E-8AC2-DB0CF2624BEC}"/>
    <cellStyle name="Dezimal 4 2 3 3 5" xfId="28759" xr:uid="{1101420A-CB03-40FF-905C-D57EDEE7BEC1}"/>
    <cellStyle name="Dezimal 4 2 3 4" xfId="8991" xr:uid="{E18F5D7C-3D72-4495-A9C6-D49CF6A84A65}"/>
    <cellStyle name="Dezimal 4 2 3 4 2" xfId="20287" xr:uid="{2802E24C-B0AC-4AEB-A20E-BC30F2C710EC}"/>
    <cellStyle name="Dezimal 4 2 3 4 2 2" xfId="54175" xr:uid="{CF9550BA-91AC-4261-BD1C-F94217FDD357}"/>
    <cellStyle name="Dezimal 4 2 3 4 3" xfId="42879" xr:uid="{84DC5D90-3E09-424D-9D27-5A16C1007DE4}"/>
    <cellStyle name="Dezimal 4 2 3 4 4" xfId="31583" xr:uid="{49EE2B06-1B85-4FB4-BD55-7A0609E76AA2}"/>
    <cellStyle name="Dezimal 4 2 3 5" xfId="14639" xr:uid="{22F0A01B-DE7E-4571-BB34-C42625459A85}"/>
    <cellStyle name="Dezimal 4 2 3 5 2" xfId="48527" xr:uid="{53AD4A08-BC1D-490E-8280-2081B204FFD0}"/>
    <cellStyle name="Dezimal 4 2 3 6" xfId="37231" xr:uid="{3E93C0FC-1205-4F0B-9EC3-365D2F8631ED}"/>
    <cellStyle name="Dezimal 4 2 3 7" xfId="25935" xr:uid="{1C29560D-1772-44BA-B893-DA9664850A69}"/>
    <cellStyle name="Dezimal 4 2 4" xfId="3427" xr:uid="{A10B1AB4-0B42-4794-B33B-5F333C99EAE3}"/>
    <cellStyle name="Dezimal 4 2 4 2" xfId="6585" xr:uid="{80B2C8ED-2720-4247-AC0E-F3E9B4AFB904}"/>
    <cellStyle name="Dezimal 4 2 4 2 2" xfId="12234" xr:uid="{42D33190-2455-4ED2-A5A0-89E89AE7AF12}"/>
    <cellStyle name="Dezimal 4 2 4 2 2 2" xfId="23530" xr:uid="{7BB96EBC-3709-40ED-8EA1-BBCA1BD72EB9}"/>
    <cellStyle name="Dezimal 4 2 4 2 2 2 2" xfId="57418" xr:uid="{256F359D-3CBB-4053-9585-2871ADCC32E2}"/>
    <cellStyle name="Dezimal 4 2 4 2 2 3" xfId="46122" xr:uid="{78D9D94C-484B-423D-9BFF-C839CDA6654F}"/>
    <cellStyle name="Dezimal 4 2 4 2 2 4" xfId="34826" xr:uid="{5B461575-945E-4EB9-AE02-AB9A96D4572E}"/>
    <cellStyle name="Dezimal 4 2 4 2 3" xfId="17882" xr:uid="{40E18406-176E-4884-ADF8-58343F65130F}"/>
    <cellStyle name="Dezimal 4 2 4 2 3 2" xfId="51770" xr:uid="{F219E62E-D123-4F31-A584-9CB25479DEF1}"/>
    <cellStyle name="Dezimal 4 2 4 2 4" xfId="40474" xr:uid="{25DF588D-F318-4A84-A747-3E08A431CCC1}"/>
    <cellStyle name="Dezimal 4 2 4 2 5" xfId="29178" xr:uid="{ED8A9424-6E8D-4F42-8F3A-8BB63B6AA0E7}"/>
    <cellStyle name="Dezimal 4 2 4 3" xfId="9410" xr:uid="{0A20C46E-0C97-4DB9-B5E2-5E36A951317A}"/>
    <cellStyle name="Dezimal 4 2 4 3 2" xfId="20706" xr:uid="{C5449155-D77F-4B44-A8DC-F319D2C0648D}"/>
    <cellStyle name="Dezimal 4 2 4 3 2 2" xfId="54594" xr:uid="{133C572B-C24D-4929-AB58-C9038A9DFBB6}"/>
    <cellStyle name="Dezimal 4 2 4 3 3" xfId="43298" xr:uid="{752F6DA2-FF54-4160-9B6E-87C97EE94328}"/>
    <cellStyle name="Dezimal 4 2 4 3 4" xfId="32002" xr:uid="{75E0F1BD-961F-4C26-88C6-C293899879B2}"/>
    <cellStyle name="Dezimal 4 2 4 4" xfId="15058" xr:uid="{2031F1CB-F0AE-46E8-8AE0-808786F23F11}"/>
    <cellStyle name="Dezimal 4 2 4 4 2" xfId="48946" xr:uid="{314D4868-BBD4-43D6-B378-073560520631}"/>
    <cellStyle name="Dezimal 4 2 4 5" xfId="37650" xr:uid="{499526B2-1A1A-4DC7-838D-740D4B08938B}"/>
    <cellStyle name="Dezimal 4 2 4 6" xfId="26354" xr:uid="{947960EA-555B-452F-B860-07F8FCD25CCF}"/>
    <cellStyle name="Dezimal 4 2 5" xfId="5665" xr:uid="{79756D6D-83AA-4D45-80D9-7D442A2628DC}"/>
    <cellStyle name="Dezimal 4 2 5 2" xfId="11315" xr:uid="{6A23D8F2-D8DE-4E80-9DFB-4CA49C481272}"/>
    <cellStyle name="Dezimal 4 2 5 2 2" xfId="22611" xr:uid="{D4EDE125-5DCC-4D35-8238-53C9C8B9629B}"/>
    <cellStyle name="Dezimal 4 2 5 2 2 2" xfId="56499" xr:uid="{6E897FE5-C340-460F-B446-0BC104BDA341}"/>
    <cellStyle name="Dezimal 4 2 5 2 3" xfId="45203" xr:uid="{853D1471-D428-4ADD-8EC6-0F2E7F36FA56}"/>
    <cellStyle name="Dezimal 4 2 5 2 4" xfId="33907" xr:uid="{7801A1DA-0784-4A76-AD0C-754E00681076}"/>
    <cellStyle name="Dezimal 4 2 5 3" xfId="16963" xr:uid="{B8046E45-B73F-4178-B181-24C0D821E1A7}"/>
    <cellStyle name="Dezimal 4 2 5 3 2" xfId="50851" xr:uid="{CD901F50-28F0-487D-9969-E7DDBB0B060C}"/>
    <cellStyle name="Dezimal 4 2 5 4" xfId="39555" xr:uid="{094E79FC-E11C-4AE6-A2D5-645DBA9F5AD0}"/>
    <cellStyle name="Dezimal 4 2 5 5" xfId="28259" xr:uid="{C8FB5A30-B7B4-4AE6-A0E3-F8D1EFA47E9A}"/>
    <cellStyle name="Dezimal 4 2 6" xfId="8491" xr:uid="{4FC0AA7E-BD21-42DF-86D5-187B61EA228E}"/>
    <cellStyle name="Dezimal 4 2 6 2" xfId="19787" xr:uid="{0596B2A5-A0B1-42F4-853A-8C4E9C39EE18}"/>
    <cellStyle name="Dezimal 4 2 6 2 2" xfId="53675" xr:uid="{62EAE07D-5E7D-4875-983F-6EFF49C4F28D}"/>
    <cellStyle name="Dezimal 4 2 6 3" xfId="42379" xr:uid="{AF7B3A74-907A-48FD-97A0-E12777C19051}"/>
    <cellStyle name="Dezimal 4 2 6 4" xfId="31083" xr:uid="{60B5CEB1-8142-428F-BDA8-9D89582B37DF}"/>
    <cellStyle name="Dezimal 4 2 7" xfId="14139" xr:uid="{03A8D1A4-BCC5-44B9-9135-0F21280E14F8}"/>
    <cellStyle name="Dezimal 4 2 7 2" xfId="48027" xr:uid="{95D26883-1FE2-460E-9E1D-C1C96BC6B816}"/>
    <cellStyle name="Dezimal 4 2 8" xfId="36731" xr:uid="{AAC0B173-F54E-4A78-AF19-C93D3B59607F}"/>
    <cellStyle name="Dezimal 4 2 9" xfId="25435" xr:uid="{C8F55812-D65D-4525-8C71-00D54A38CAFA}"/>
    <cellStyle name="Dezimal 4 3" xfId="1463" xr:uid="{C6BF63CF-55E1-4C0B-82C2-FBDE1DF8021F}"/>
    <cellStyle name="Dezimal 4 3 2" xfId="2730" xr:uid="{07312DC8-436E-4D36-937A-8AE894FB4520}"/>
    <cellStyle name="Dezimal 4 3 2 2" xfId="3232" xr:uid="{0FE17E31-A95C-4D00-B3AC-9CEAC2B81D7F}"/>
    <cellStyle name="Dezimal 4 3 2 2 2" xfId="6403" xr:uid="{D824855A-9DE7-4D78-B011-6EE1DB11D394}"/>
    <cellStyle name="Dezimal 4 3 2 2 2 2" xfId="12053" xr:uid="{79F13797-FA76-4BE6-9F70-E1AA550D848A}"/>
    <cellStyle name="Dezimal 4 3 2 2 2 2 2" xfId="23349" xr:uid="{50B53082-CDFF-482D-9684-4C71A09AD9B5}"/>
    <cellStyle name="Dezimal 4 3 2 2 2 2 2 2" xfId="57237" xr:uid="{0BF40300-3397-426D-9E19-B3299F5FB1B7}"/>
    <cellStyle name="Dezimal 4 3 2 2 2 2 3" xfId="45941" xr:uid="{32771A4E-9B81-41B1-B2A1-A27538B7601F}"/>
    <cellStyle name="Dezimal 4 3 2 2 2 2 4" xfId="34645" xr:uid="{DE806A70-6C73-4262-8065-5528097DA1BB}"/>
    <cellStyle name="Dezimal 4 3 2 2 2 3" xfId="17701" xr:uid="{264C1A75-BFAD-4984-A86F-4E7C398617CB}"/>
    <cellStyle name="Dezimal 4 3 2 2 2 3 2" xfId="51589" xr:uid="{4B2C9FB7-91EB-4B85-B6F7-B1B847155D75}"/>
    <cellStyle name="Dezimal 4 3 2 2 2 4" xfId="40293" xr:uid="{04F8A731-66D7-4D89-AD92-A5771D464CF2}"/>
    <cellStyle name="Dezimal 4 3 2 2 2 5" xfId="28997" xr:uid="{60053D83-9650-4FE0-A262-92BA0CA04C67}"/>
    <cellStyle name="Dezimal 4 3 2 2 3" xfId="9229" xr:uid="{CAA0F8CE-D19D-4874-BC2D-0522C953D2A2}"/>
    <cellStyle name="Dezimal 4 3 2 2 3 2" xfId="20525" xr:uid="{4C28BE82-80EA-4A30-BE37-8A80CD94C476}"/>
    <cellStyle name="Dezimal 4 3 2 2 3 2 2" xfId="54413" xr:uid="{3450D827-D0F8-4A16-AFBF-24BBF0151527}"/>
    <cellStyle name="Dezimal 4 3 2 2 3 3" xfId="43117" xr:uid="{33E13478-5CE8-4D0B-BBD4-C20185A0E404}"/>
    <cellStyle name="Dezimal 4 3 2 2 3 4" xfId="31821" xr:uid="{00CB41E2-AA76-4F90-8835-54E6F0550BA5}"/>
    <cellStyle name="Dezimal 4 3 2 2 4" xfId="14877" xr:uid="{37693A12-11F2-4301-BB96-77F2D006654A}"/>
    <cellStyle name="Dezimal 4 3 2 2 4 2" xfId="48765" xr:uid="{CAEA1710-5068-4A0D-8237-E20512974AFA}"/>
    <cellStyle name="Dezimal 4 3 2 2 5" xfId="37469" xr:uid="{40A4D443-5ACE-46C4-9691-F85C6BCD7481}"/>
    <cellStyle name="Dezimal 4 3 2 2 6" xfId="26173" xr:uid="{880D1A82-A16C-44EE-AA09-C19824DCCB77}"/>
    <cellStyle name="Dezimal 4 3 2 3" xfId="4147" xr:uid="{CC75246F-17EE-4A06-ACBD-3C704B4490D4}"/>
    <cellStyle name="Dezimal 4 3 2 3 2" xfId="7156" xr:uid="{5DCEA29C-67FB-4230-A1A8-30201924E8F3}"/>
    <cellStyle name="Dezimal 4 3 2 3 2 2" xfId="12805" xr:uid="{244F5670-8AA7-4984-BA69-89BB18ED9DA6}"/>
    <cellStyle name="Dezimal 4 3 2 3 2 2 2" xfId="24101" xr:uid="{E74B676F-652F-4E25-8BEB-85F36796E904}"/>
    <cellStyle name="Dezimal 4 3 2 3 2 2 2 2" xfId="57989" xr:uid="{109C8C6B-0497-46C9-A44C-F092C9A1CB78}"/>
    <cellStyle name="Dezimal 4 3 2 3 2 2 3" xfId="46693" xr:uid="{04BDC556-A490-4F84-B83A-A0CCE1556DDD}"/>
    <cellStyle name="Dezimal 4 3 2 3 2 2 4" xfId="35397" xr:uid="{C5E045D1-6D5F-4107-873F-7EA75E01FD83}"/>
    <cellStyle name="Dezimal 4 3 2 3 2 3" xfId="18453" xr:uid="{8AECBDAE-78A1-43D3-BCD5-DFF1804BF782}"/>
    <cellStyle name="Dezimal 4 3 2 3 2 3 2" xfId="52341" xr:uid="{2EBB1920-1361-49B1-B566-D3ABCB69D158}"/>
    <cellStyle name="Dezimal 4 3 2 3 2 4" xfId="41045" xr:uid="{EEC7F059-C678-4E25-9038-A046B856F63D}"/>
    <cellStyle name="Dezimal 4 3 2 3 2 5" xfId="29749" xr:uid="{3D5B1C76-9D2F-4955-A623-688932C2E3FF}"/>
    <cellStyle name="Dezimal 4 3 2 3 3" xfId="9981" xr:uid="{EF16DC3D-0A14-4EAA-8359-016143DFA5FB}"/>
    <cellStyle name="Dezimal 4 3 2 3 3 2" xfId="21277" xr:uid="{8FBC32B8-70D8-4A12-BE9A-F65DD1D112A6}"/>
    <cellStyle name="Dezimal 4 3 2 3 3 2 2" xfId="55165" xr:uid="{97F9F0D2-198E-474F-AB30-955ED205311A}"/>
    <cellStyle name="Dezimal 4 3 2 3 3 3" xfId="43869" xr:uid="{E8E96E3D-228E-41E2-A266-561CCD78E775}"/>
    <cellStyle name="Dezimal 4 3 2 3 3 4" xfId="32573" xr:uid="{B21CCCF8-59B8-4A69-AB4C-BB2431AFC375}"/>
    <cellStyle name="Dezimal 4 3 2 3 4" xfId="15629" xr:uid="{724D4AFC-C8B3-435F-B035-43514461367C}"/>
    <cellStyle name="Dezimal 4 3 2 3 4 2" xfId="49517" xr:uid="{D938E4F9-F467-4119-9186-D29C821A5D03}"/>
    <cellStyle name="Dezimal 4 3 2 3 5" xfId="38221" xr:uid="{9DC62628-7FBE-4715-9EBA-5F94A24566E6}"/>
    <cellStyle name="Dezimal 4 3 2 3 6" xfId="26925" xr:uid="{B7AE45DF-C685-4C01-9810-E7BCE5A38BBB}"/>
    <cellStyle name="Dezimal 4 3 2 4" xfId="5903" xr:uid="{E9487BFC-086B-482A-9EB7-BF3F03F61EBD}"/>
    <cellStyle name="Dezimal 4 3 2 4 2" xfId="11553" xr:uid="{C3ACDC87-3F32-4D53-A43B-EE85F6663FB8}"/>
    <cellStyle name="Dezimal 4 3 2 4 2 2" xfId="22849" xr:uid="{46FD7B90-5437-4F0C-B3B4-62B04D37D4AA}"/>
    <cellStyle name="Dezimal 4 3 2 4 2 2 2" xfId="56737" xr:uid="{28795320-D243-4709-BBAA-030BAD1ABB3E}"/>
    <cellStyle name="Dezimal 4 3 2 4 2 3" xfId="45441" xr:uid="{CF0707AB-C9C3-4B93-A1E1-79B02397B651}"/>
    <cellStyle name="Dezimal 4 3 2 4 2 4" xfId="34145" xr:uid="{FA8E547C-2617-44C1-9E36-1666D687CE47}"/>
    <cellStyle name="Dezimal 4 3 2 4 3" xfId="17201" xr:uid="{2581B659-937A-4FA8-B6F0-7806B8FC8370}"/>
    <cellStyle name="Dezimal 4 3 2 4 3 2" xfId="51089" xr:uid="{5DE9F554-1659-40E9-B56A-27E93F391D68}"/>
    <cellStyle name="Dezimal 4 3 2 4 4" xfId="39793" xr:uid="{4BC54011-71C8-49CF-8673-669DB75CA53E}"/>
    <cellStyle name="Dezimal 4 3 2 4 5" xfId="28497" xr:uid="{29D1052B-0A3C-4E56-9546-7F12BD4C636D}"/>
    <cellStyle name="Dezimal 4 3 2 5" xfId="8729" xr:uid="{0240B6DC-A164-4DC7-BED9-0A27BE0C2B58}"/>
    <cellStyle name="Dezimal 4 3 2 5 2" xfId="20025" xr:uid="{3A5B8709-689D-48F6-B6D4-8EA73850D366}"/>
    <cellStyle name="Dezimal 4 3 2 5 2 2" xfId="53913" xr:uid="{18599302-5DE2-4A29-97E1-2581F2C58F04}"/>
    <cellStyle name="Dezimal 4 3 2 5 3" xfId="42617" xr:uid="{9893B734-61D4-4D2F-8F02-B57B2B4A3EDB}"/>
    <cellStyle name="Dezimal 4 3 2 5 4" xfId="31321" xr:uid="{57640BD9-749E-4578-BD76-947408B0F546}"/>
    <cellStyle name="Dezimal 4 3 2 6" xfId="14377" xr:uid="{71C2A0B3-3DCC-47F7-9B2C-98B7B021173F}"/>
    <cellStyle name="Dezimal 4 3 2 6 2" xfId="48265" xr:uid="{E664BB08-06AF-4148-A37A-BFF94E24AC98}"/>
    <cellStyle name="Dezimal 4 3 2 7" xfId="36969" xr:uid="{6FD3C4B7-A5F6-4420-B79B-F2C3C6C9A1CD}"/>
    <cellStyle name="Dezimal 4 3 2 8" xfId="25673" xr:uid="{F939D67D-EABD-493B-944F-59E3B67D721C}"/>
    <cellStyle name="Dezimal 4 3 3" xfId="2986" xr:uid="{17D78158-7898-4DCC-847A-F347EC084767}"/>
    <cellStyle name="Dezimal 4 3 3 2" xfId="6157" xr:uid="{13EDD5AA-8A50-45B5-8DD8-9D995F443788}"/>
    <cellStyle name="Dezimal 4 3 3 2 2" xfId="11807" xr:uid="{CF842E50-B873-4313-B2FD-DF81E8E64674}"/>
    <cellStyle name="Dezimal 4 3 3 2 2 2" xfId="23103" xr:uid="{396C6B7F-2169-476D-B322-36CBA672F2E3}"/>
    <cellStyle name="Dezimal 4 3 3 2 2 2 2" xfId="56991" xr:uid="{8EF516E4-3B88-41DD-AE46-F90B04CE32EC}"/>
    <cellStyle name="Dezimal 4 3 3 2 2 3" xfId="45695" xr:uid="{082F0169-263F-431C-8576-67CC0FA96FC6}"/>
    <cellStyle name="Dezimal 4 3 3 2 2 4" xfId="34399" xr:uid="{73A5C1E3-C2B7-4739-8129-F2745AF5D432}"/>
    <cellStyle name="Dezimal 4 3 3 2 3" xfId="17455" xr:uid="{831B82AB-BAF5-453D-BC3A-228B24AA9BD7}"/>
    <cellStyle name="Dezimal 4 3 3 2 3 2" xfId="51343" xr:uid="{6FECCEF1-C542-441E-B51E-2D92FA3EA19A}"/>
    <cellStyle name="Dezimal 4 3 3 2 4" xfId="40047" xr:uid="{E17F4EB9-74EB-4A7D-86D6-1E4E9FB078A5}"/>
    <cellStyle name="Dezimal 4 3 3 2 5" xfId="28751" xr:uid="{E4FADD95-0B8B-4C06-9F14-EC7E028DAEA2}"/>
    <cellStyle name="Dezimal 4 3 3 3" xfId="8983" xr:uid="{A0936B26-E089-4263-842F-D3B0E9A9B0F4}"/>
    <cellStyle name="Dezimal 4 3 3 3 2" xfId="20279" xr:uid="{70234A94-55C4-4D52-B320-209277525675}"/>
    <cellStyle name="Dezimal 4 3 3 3 2 2" xfId="54167" xr:uid="{1FA897EC-27CD-442A-9213-77ED0B5E0763}"/>
    <cellStyle name="Dezimal 4 3 3 3 3" xfId="42871" xr:uid="{5E1CD1BE-67E2-48BF-B735-0806076501BF}"/>
    <cellStyle name="Dezimal 4 3 3 3 4" xfId="31575" xr:uid="{4BB4AE9B-3C87-41D4-AE89-82B84E7506F1}"/>
    <cellStyle name="Dezimal 4 3 3 4" xfId="14631" xr:uid="{A1FDFEA6-F1BB-4FC3-BD02-0BF64A94CE16}"/>
    <cellStyle name="Dezimal 4 3 3 4 2" xfId="48519" xr:uid="{5DF82B80-1A1D-433D-A486-6FAA530D6A09}"/>
    <cellStyle name="Dezimal 4 3 3 5" xfId="37223" xr:uid="{B62F6E70-087E-45C9-B551-43B72E315FEF}"/>
    <cellStyle name="Dezimal 4 3 3 6" xfId="25927" xr:uid="{6636953A-936C-4869-9912-AF51D9D69A98}"/>
    <cellStyle name="Dezimal 4 3 4" xfId="4146" xr:uid="{0E09F7D3-958A-4E98-A633-FF9ED0295166}"/>
    <cellStyle name="Dezimal 4 3 4 2" xfId="7155" xr:uid="{67D4B870-D794-4B3B-B2AC-99A87AA36DD6}"/>
    <cellStyle name="Dezimal 4 3 4 2 2" xfId="12804" xr:uid="{BCFFB2C0-D18D-4581-995F-399434384EFE}"/>
    <cellStyle name="Dezimal 4 3 4 2 2 2" xfId="24100" xr:uid="{E3038D32-FD50-42F8-BBD3-28F030722AE2}"/>
    <cellStyle name="Dezimal 4 3 4 2 2 2 2" xfId="57988" xr:uid="{8183B11A-C8B8-4F11-BB28-B653BB2660A6}"/>
    <cellStyle name="Dezimal 4 3 4 2 2 3" xfId="46692" xr:uid="{BB526C55-0D42-4B6E-B166-95D7ED6A6628}"/>
    <cellStyle name="Dezimal 4 3 4 2 2 4" xfId="35396" xr:uid="{EA29E111-B3A5-4A46-844A-97364216F055}"/>
    <cellStyle name="Dezimal 4 3 4 2 3" xfId="18452" xr:uid="{A11BAB20-9DBB-4AC8-9E5F-E3FE6585862B}"/>
    <cellStyle name="Dezimal 4 3 4 2 3 2" xfId="52340" xr:uid="{0B3CC68F-350B-4B11-9675-B192A019D47D}"/>
    <cellStyle name="Dezimal 4 3 4 2 4" xfId="41044" xr:uid="{86F79A2E-DE0A-4942-BF4E-CD6F43833815}"/>
    <cellStyle name="Dezimal 4 3 4 2 5" xfId="29748" xr:uid="{63FA9E00-53A5-4F28-886A-B1DCC559FB79}"/>
    <cellStyle name="Dezimal 4 3 4 3" xfId="9980" xr:uid="{19D81FFF-8170-4B8B-A172-CF530819102B}"/>
    <cellStyle name="Dezimal 4 3 4 3 2" xfId="21276" xr:uid="{6E3C98F4-A08C-4BE2-A0B3-681FDCACE5A9}"/>
    <cellStyle name="Dezimal 4 3 4 3 2 2" xfId="55164" xr:uid="{11E50627-CCE1-4964-8F6B-FA13527A4D80}"/>
    <cellStyle name="Dezimal 4 3 4 3 3" xfId="43868" xr:uid="{D36C9115-6C58-4E4A-8C24-96D0CCAB1875}"/>
    <cellStyle name="Dezimal 4 3 4 3 4" xfId="32572" xr:uid="{705E0BAF-5160-4154-993D-C69CFEA21CB6}"/>
    <cellStyle name="Dezimal 4 3 4 4" xfId="15628" xr:uid="{1193722F-2448-435E-B7E0-976B140944A5}"/>
    <cellStyle name="Dezimal 4 3 4 4 2" xfId="49516" xr:uid="{E1EA6832-D79F-4DAD-95BE-2B854E1ECB1A}"/>
    <cellStyle name="Dezimal 4 3 4 5" xfId="38220" xr:uid="{AD9DA9CE-EDBD-48A3-9731-48ED7F04EA69}"/>
    <cellStyle name="Dezimal 4 3 4 6" xfId="26924" xr:uid="{BC89FF3A-1A75-4DC6-A4BF-F0204C60EC32}"/>
    <cellStyle name="Dezimal 4 3 5" xfId="5657" xr:uid="{A86F2769-7457-45D4-85FF-676A166A78CF}"/>
    <cellStyle name="Dezimal 4 3 5 2" xfId="11307" xr:uid="{34545EF0-55D2-463A-89B6-70AD4E917EFB}"/>
    <cellStyle name="Dezimal 4 3 5 2 2" xfId="22603" xr:uid="{6B43BE7A-3615-4BB5-A5B2-1E648C194EA9}"/>
    <cellStyle name="Dezimal 4 3 5 2 2 2" xfId="56491" xr:uid="{8FEE6767-72C6-418F-B8BE-CFD86297009C}"/>
    <cellStyle name="Dezimal 4 3 5 2 3" xfId="45195" xr:uid="{A1781842-1915-41B5-8BED-589D11D76A99}"/>
    <cellStyle name="Dezimal 4 3 5 2 4" xfId="33899" xr:uid="{E395319E-D226-4509-A7B7-9BEAB0CD29E6}"/>
    <cellStyle name="Dezimal 4 3 5 3" xfId="16955" xr:uid="{A5129128-D29B-42AD-B039-F648D7B1E123}"/>
    <cellStyle name="Dezimal 4 3 5 3 2" xfId="50843" xr:uid="{159E470F-DECE-4D13-B382-424E94D5DA78}"/>
    <cellStyle name="Dezimal 4 3 5 4" xfId="39547" xr:uid="{A6029874-AACE-4B55-A84D-66CF6F5F7FEC}"/>
    <cellStyle name="Dezimal 4 3 5 5" xfId="28251" xr:uid="{463C6E7B-B5BD-4A0D-961B-E59AC8E4FB5C}"/>
    <cellStyle name="Dezimal 4 3 6" xfId="8483" xr:uid="{575E1822-E31B-4232-BF34-7D458097D1B2}"/>
    <cellStyle name="Dezimal 4 3 6 2" xfId="19779" xr:uid="{BAA47CC5-1DA3-45FD-8738-ED4A5344531A}"/>
    <cellStyle name="Dezimal 4 3 6 2 2" xfId="53667" xr:uid="{5F3111EA-A4E6-4390-8A6D-BCE4D697D064}"/>
    <cellStyle name="Dezimal 4 3 6 3" xfId="42371" xr:uid="{84A54D81-6A59-4FEA-8AD4-15D9B23B21D4}"/>
    <cellStyle name="Dezimal 4 3 6 4" xfId="31075" xr:uid="{E81537E0-5A00-4B81-916E-7738E6933D1E}"/>
    <cellStyle name="Dezimal 4 3 7" xfId="14131" xr:uid="{E187AC72-12CD-4840-B7B7-074597913FBB}"/>
    <cellStyle name="Dezimal 4 3 7 2" xfId="48019" xr:uid="{68831233-C1CC-49EF-B716-D7AF2ABE67DE}"/>
    <cellStyle name="Dezimal 4 3 8" xfId="36723" xr:uid="{24A69C74-1753-40E6-A12E-93E7CA463575}"/>
    <cellStyle name="Dezimal 4 3 9" xfId="25427" xr:uid="{77AF1D2E-83D3-4EC9-A1CB-7B88F5FD9F8A}"/>
    <cellStyle name="Dezimal 4 4" xfId="2863" xr:uid="{3410D578-F378-4DA8-9F68-F2C376A23C0C}"/>
    <cellStyle name="Dezimal 4 4 2" xfId="4148" xr:uid="{C30071D0-B42C-483F-BFE9-0B97A3772492}"/>
    <cellStyle name="Dezimal 4 4 2 2" xfId="7157" xr:uid="{A9A3BB70-D8B5-4E37-8903-7AB9F9FC282F}"/>
    <cellStyle name="Dezimal 4 4 2 2 2" xfId="12806" xr:uid="{152F1217-6088-47A7-970C-5E2233AB99A2}"/>
    <cellStyle name="Dezimal 4 4 2 2 2 2" xfId="24102" xr:uid="{B857A84C-6B28-4E6A-9DC4-7C8551396A5F}"/>
    <cellStyle name="Dezimal 4 4 2 2 2 2 2" xfId="57990" xr:uid="{351087A0-6F81-4FC1-914D-6E61CB9D12F7}"/>
    <cellStyle name="Dezimal 4 4 2 2 2 3" xfId="46694" xr:uid="{C50F25D7-469C-4BC1-B4CF-B054396D68EE}"/>
    <cellStyle name="Dezimal 4 4 2 2 2 4" xfId="35398" xr:uid="{A491CBFA-7536-4B87-92B6-F40EFDE4F2F5}"/>
    <cellStyle name="Dezimal 4 4 2 2 3" xfId="18454" xr:uid="{A1E839E2-3A11-4D03-AFF0-8C79A84B2DB1}"/>
    <cellStyle name="Dezimal 4 4 2 2 3 2" xfId="52342" xr:uid="{0D47A504-6D35-42A3-ACC0-4F819DC6C846}"/>
    <cellStyle name="Dezimal 4 4 2 2 4" xfId="41046" xr:uid="{A8438002-0F59-4EA7-BCB8-8E3492FABCAD}"/>
    <cellStyle name="Dezimal 4 4 2 2 5" xfId="29750" xr:uid="{71B66335-63B2-45C7-8C30-1CF521CE0FAE}"/>
    <cellStyle name="Dezimal 4 4 2 3" xfId="9982" xr:uid="{AC56D74F-BD36-48E6-A1E5-FF468EFF052F}"/>
    <cellStyle name="Dezimal 4 4 2 3 2" xfId="21278" xr:uid="{12A207E7-9590-4B0A-9D36-F5DE1E9859AD}"/>
    <cellStyle name="Dezimal 4 4 2 3 2 2" xfId="55166" xr:uid="{156AB323-574C-4C3B-9928-926C328007E3}"/>
    <cellStyle name="Dezimal 4 4 2 3 3" xfId="43870" xr:uid="{1FDEE14D-C554-44EF-B24F-4D14A1772514}"/>
    <cellStyle name="Dezimal 4 4 2 3 4" xfId="32574" xr:uid="{BC502EDC-4BEA-42B7-8C16-F7EB689AA7B5}"/>
    <cellStyle name="Dezimal 4 4 2 4" xfId="15630" xr:uid="{7944C16E-BCA4-4286-97B7-20092E9C227D}"/>
    <cellStyle name="Dezimal 4 4 2 4 2" xfId="49518" xr:uid="{0D06F6C7-42D0-45C8-999B-3815B422E714}"/>
    <cellStyle name="Dezimal 4 4 2 5" xfId="38222" xr:uid="{75C69DC0-AFD5-413A-A073-235900FCD547}"/>
    <cellStyle name="Dezimal 4 4 2 6" xfId="26926" xr:uid="{40893657-A2D7-4BFB-B195-661CA64EB7AC}"/>
    <cellStyle name="Dezimal 4 4 3" xfId="6034" xr:uid="{425B3350-3D05-4A28-B1FF-E592A4D08E35}"/>
    <cellStyle name="Dezimal 4 4 3 2" xfId="11684" xr:uid="{C2C9898D-0D3A-44C4-8A9E-40A5F01A8307}"/>
    <cellStyle name="Dezimal 4 4 3 2 2" xfId="22980" xr:uid="{0ABC6F51-1340-446A-9CF1-54B531CA5D21}"/>
    <cellStyle name="Dezimal 4 4 3 2 2 2" xfId="56868" xr:uid="{44CAD4CB-F51C-4E06-ADEC-2E8517C8CDDB}"/>
    <cellStyle name="Dezimal 4 4 3 2 3" xfId="45572" xr:uid="{B5E311AB-7709-4212-8F70-0E62D04CA94B}"/>
    <cellStyle name="Dezimal 4 4 3 2 4" xfId="34276" xr:uid="{0460FC62-6567-4448-BB8E-1872FB8020E8}"/>
    <cellStyle name="Dezimal 4 4 3 3" xfId="17332" xr:uid="{2F7641EC-5A63-4519-B1DD-532D7031E23A}"/>
    <cellStyle name="Dezimal 4 4 3 3 2" xfId="51220" xr:uid="{9E7BDA9B-5CA9-4DE0-821B-D9CFF168BD47}"/>
    <cellStyle name="Dezimal 4 4 3 4" xfId="39924" xr:uid="{169F4061-43DD-434C-876A-FF03E4C6B184}"/>
    <cellStyle name="Dezimal 4 4 3 5" xfId="28628" xr:uid="{F013FDDD-68F3-4748-8659-9F53302CB4D9}"/>
    <cellStyle name="Dezimal 4 4 4" xfId="8860" xr:uid="{C027A0EF-B93C-4F82-A9BE-E9B9F1E01B59}"/>
    <cellStyle name="Dezimal 4 4 4 2" xfId="20156" xr:uid="{DAE0B4D6-04E5-4404-BF01-8827059782A2}"/>
    <cellStyle name="Dezimal 4 4 4 2 2" xfId="54044" xr:uid="{3EC58BE9-DD72-476B-A0E1-64307D935195}"/>
    <cellStyle name="Dezimal 4 4 4 3" xfId="42748" xr:uid="{34FD1AC3-E86B-4A67-8780-DBFE96A7483E}"/>
    <cellStyle name="Dezimal 4 4 4 4" xfId="31452" xr:uid="{BFD9CD7D-0994-486A-B024-2D1A2D3DD0EE}"/>
    <cellStyle name="Dezimal 4 4 5" xfId="14508" xr:uid="{B3E4EF6B-1BC8-44B4-AEE1-107B744F830D}"/>
    <cellStyle name="Dezimal 4 4 5 2" xfId="48396" xr:uid="{253695AC-850A-43A0-B15E-E3902350C66B}"/>
    <cellStyle name="Dezimal 4 4 6" xfId="37100" xr:uid="{7F1CA25E-0D39-4B13-AD15-22DD974FE6B6}"/>
    <cellStyle name="Dezimal 4 4 7" xfId="25804" xr:uid="{10C2AAD0-BA6D-44CD-BC68-0DA0F825D9EE}"/>
    <cellStyle name="Dezimal 4 5" xfId="3394" xr:uid="{DDFEF546-8A1A-4EB6-9518-7E12062156F3}"/>
    <cellStyle name="Dezimal 4 5 2" xfId="6553" xr:uid="{95688C0C-8198-49C5-9B1A-41C2445DCF30}"/>
    <cellStyle name="Dezimal 4 5 2 2" xfId="12202" xr:uid="{55B548C5-FC14-438C-960C-8B654DB10FBC}"/>
    <cellStyle name="Dezimal 4 5 2 2 2" xfId="23498" xr:uid="{85D1556E-E178-4F02-99D1-2C3F1EAC675D}"/>
    <cellStyle name="Dezimal 4 5 2 2 2 2" xfId="57386" xr:uid="{561F5A19-7D38-4A74-943F-94C352C56633}"/>
    <cellStyle name="Dezimal 4 5 2 2 3" xfId="46090" xr:uid="{8F6E0A8D-9379-47BF-84E9-369CCD961060}"/>
    <cellStyle name="Dezimal 4 5 2 2 4" xfId="34794" xr:uid="{43429D39-7296-4B74-AE89-43F880A72F8B}"/>
    <cellStyle name="Dezimal 4 5 2 3" xfId="17850" xr:uid="{C3324534-1B78-4E7B-BB0E-E0C21648345F}"/>
    <cellStyle name="Dezimal 4 5 2 3 2" xfId="51738" xr:uid="{68BFD8B1-F78D-41CE-B7C4-3A0C4BD96675}"/>
    <cellStyle name="Dezimal 4 5 2 4" xfId="40442" xr:uid="{E36924B5-11F6-4A85-A6BF-D6CE5760A4DC}"/>
    <cellStyle name="Dezimal 4 5 2 5" xfId="29146" xr:uid="{6C3599B3-E61F-4907-9A75-67EA1BE55F0E}"/>
    <cellStyle name="Dezimal 4 5 3" xfId="9378" xr:uid="{CCAF589C-C3DB-4E6A-88F7-1B2304B7119A}"/>
    <cellStyle name="Dezimal 4 5 3 2" xfId="20674" xr:uid="{B7D5AC45-7FC8-408F-95DE-C867EA34A9B1}"/>
    <cellStyle name="Dezimal 4 5 3 2 2" xfId="54562" xr:uid="{7280F0F9-01A0-4D58-B55B-D072977A6516}"/>
    <cellStyle name="Dezimal 4 5 3 3" xfId="43266" xr:uid="{12A846EE-1BF6-4B67-AF65-F80387FD058D}"/>
    <cellStyle name="Dezimal 4 5 3 4" xfId="31970" xr:uid="{5186D620-D8ED-4EAD-B62B-67A017E37936}"/>
    <cellStyle name="Dezimal 4 5 4" xfId="15026" xr:uid="{02FBBECB-48FE-408A-B8A6-A97B7A802DF3}"/>
    <cellStyle name="Dezimal 4 5 4 2" xfId="48914" xr:uid="{C8D9EEB8-1C97-496B-BD5E-9B2B620AFDB4}"/>
    <cellStyle name="Dezimal 4 5 5" xfId="37618" xr:uid="{C7E5D2D2-7BD8-447E-BFE2-CCF79E21B262}"/>
    <cellStyle name="Dezimal 4 5 6" xfId="26322" xr:uid="{364EE8CD-D433-414D-A6F7-7B87FFD4032B}"/>
    <cellStyle name="Dezimal 4 6" xfId="5534" xr:uid="{D25B38E4-8A3C-4192-B22D-1465B031BC9F}"/>
    <cellStyle name="Dezimal 4 6 2" xfId="11184" xr:uid="{DC6DC777-BE18-4140-9D5B-3E104E9DBFA2}"/>
    <cellStyle name="Dezimal 4 6 2 2" xfId="22480" xr:uid="{2B86BDF3-4830-4BD9-83A8-D893B2ACA978}"/>
    <cellStyle name="Dezimal 4 6 2 2 2" xfId="56368" xr:uid="{D4C4CF47-EC56-4C28-B509-81FDEC57D961}"/>
    <cellStyle name="Dezimal 4 6 2 3" xfId="45072" xr:uid="{0213E1D8-A317-41D3-BEA2-F96F518B13EA}"/>
    <cellStyle name="Dezimal 4 6 2 4" xfId="33776" xr:uid="{DB49EF8E-D108-4F81-9C3A-01BD4CCC0A4B}"/>
    <cellStyle name="Dezimal 4 6 3" xfId="16832" xr:uid="{6EAF7475-9C9A-4092-A66E-D377FAD34D9E}"/>
    <cellStyle name="Dezimal 4 6 3 2" xfId="50720" xr:uid="{254112ED-A12A-49A1-B55C-26F489848015}"/>
    <cellStyle name="Dezimal 4 6 4" xfId="39424" xr:uid="{8E4757D4-3F10-4151-AC1A-CB65D2536B6F}"/>
    <cellStyle name="Dezimal 4 6 5" xfId="28128" xr:uid="{CD0092FD-307A-49D7-84AA-CE3DE7F08708}"/>
    <cellStyle name="Dezimal 4 7" xfId="8360" xr:uid="{C0457CAF-4282-4D9B-B080-54E487152058}"/>
    <cellStyle name="Dezimal 4 7 2" xfId="19656" xr:uid="{01715002-C07E-4145-9F50-26E612FBAF44}"/>
    <cellStyle name="Dezimal 4 7 2 2" xfId="53544" xr:uid="{EA4FDB50-901F-43B2-AD2A-A91809D11A5B}"/>
    <cellStyle name="Dezimal 4 7 3" xfId="42248" xr:uid="{71FAA732-4403-4E26-8668-032279CB3765}"/>
    <cellStyle name="Dezimal 4 7 4" xfId="30952" xr:uid="{E85A0C8A-52DC-4CB7-93D4-AB81A8624E48}"/>
    <cellStyle name="Dezimal 4 8" xfId="14008" xr:uid="{A9D9DAFE-59D0-43D1-B7AC-453744B381D8}"/>
    <cellStyle name="Dezimal 4 8 2" xfId="47896" xr:uid="{E7CDC1A1-2913-4AF5-8AE7-1BEF5939631B}"/>
    <cellStyle name="Dezimal 4 9" xfId="36600" xr:uid="{36A360F3-F9B0-4D8D-B8A7-B214CBF9AB34}"/>
    <cellStyle name="Dezimal 5" xfId="279" xr:uid="{60E24D51-37E8-4BA2-A235-85055B728178}"/>
    <cellStyle name="Dezimal 5 10" xfId="25351" xr:uid="{705A9296-E947-4C8E-8057-18C9E4055A95}"/>
    <cellStyle name="Dezimal 5 2" xfId="1499" xr:uid="{54B4C8D0-5C26-4B0C-92E0-909ADF46CDDD}"/>
    <cellStyle name="Dezimal 5 2 2" xfId="4149" xr:uid="{D0FD2FC4-E907-45FE-A812-D91629DCFF9C}"/>
    <cellStyle name="Dezimal 5 2 3" xfId="3609" xr:uid="{624A7EDF-D052-444F-B71A-99110344A451}"/>
    <cellStyle name="Dezimal 5 2 3 2" xfId="6765" xr:uid="{66191199-E842-4016-A57F-F05F34BDF100}"/>
    <cellStyle name="Dezimal 5 2 3 2 2" xfId="12414" xr:uid="{5B1144D7-F59E-4E89-9C10-1867E24F96E2}"/>
    <cellStyle name="Dezimal 5 2 3 2 2 2" xfId="23710" xr:uid="{3C464AC5-314C-4965-9C77-44B2C5C14048}"/>
    <cellStyle name="Dezimal 5 2 3 2 2 2 2" xfId="57598" xr:uid="{A48263B2-4E9B-4792-A6B1-2C51A1A7AE8A}"/>
    <cellStyle name="Dezimal 5 2 3 2 2 3" xfId="46302" xr:uid="{69347CE1-9CDA-4F85-86D6-9FA39DD1B3C7}"/>
    <cellStyle name="Dezimal 5 2 3 2 2 4" xfId="35006" xr:uid="{4F0E85AF-1D51-4C78-A8D4-1A83FF015FB6}"/>
    <cellStyle name="Dezimal 5 2 3 2 3" xfId="18062" xr:uid="{21544D87-1EAF-40A7-B741-52DFB37BD3B2}"/>
    <cellStyle name="Dezimal 5 2 3 2 3 2" xfId="51950" xr:uid="{730A0027-2963-4941-B8A2-FC4833E569FD}"/>
    <cellStyle name="Dezimal 5 2 3 2 4" xfId="40654" xr:uid="{E350E523-B4DC-4E01-AEEE-D8F4C5757E95}"/>
    <cellStyle name="Dezimal 5 2 3 2 5" xfId="29358" xr:uid="{4FF22F84-2B44-47CF-9B6D-E445C787D558}"/>
    <cellStyle name="Dezimal 5 2 3 3" xfId="9590" xr:uid="{FBDFAF7D-E6A7-4E48-8528-D80D04A958CC}"/>
    <cellStyle name="Dezimal 5 2 3 3 2" xfId="20886" xr:uid="{98036DB2-C7EB-4EEC-B04C-6DA1A7D8BBB0}"/>
    <cellStyle name="Dezimal 5 2 3 3 2 2" xfId="54774" xr:uid="{596DF279-FE2A-4A59-9B2C-43C88F777C8A}"/>
    <cellStyle name="Dezimal 5 2 3 3 3" xfId="43478" xr:uid="{41376FFA-880E-474D-8B28-8DC05F673854}"/>
    <cellStyle name="Dezimal 5 2 3 3 4" xfId="32182" xr:uid="{79949856-0B4A-496B-91E3-4AE9DBD551C9}"/>
    <cellStyle name="Dezimal 5 2 3 4" xfId="15238" xr:uid="{826D6BB2-F517-4A45-B8F5-B34392D8F68B}"/>
    <cellStyle name="Dezimal 5 2 3 4 2" xfId="49126" xr:uid="{869391B1-6135-4B10-A6EB-9241768A812C}"/>
    <cellStyle name="Dezimal 5 2 3 5" xfId="37830" xr:uid="{63ED0E3B-5CDC-4538-9153-D3622F8A9A6E}"/>
    <cellStyle name="Dezimal 5 2 3 6" xfId="26534" xr:uid="{B204D270-F62A-4DD8-BC70-95FA8D390B90}"/>
    <cellStyle name="Dezimal 5 3" xfId="1613" xr:uid="{0E4AC772-78FC-4E08-B92C-3A1BE337BCE0}"/>
    <cellStyle name="Dezimal 5 3 2" xfId="2787" xr:uid="{69FC4DF0-BC73-40E6-9D56-71D453EE6AE0}"/>
    <cellStyle name="Dezimal 5 3 2 2" xfId="3289" xr:uid="{41CD853F-78EA-4124-ACB3-BF11ED35C6A6}"/>
    <cellStyle name="Dezimal 5 3 2 2 2" xfId="6460" xr:uid="{772D2496-500B-44A1-9B5A-D6ECDED552C9}"/>
    <cellStyle name="Dezimal 5 3 2 2 2 2" xfId="12110" xr:uid="{29BBC7C5-B007-44AC-9195-1CDEA3054413}"/>
    <cellStyle name="Dezimal 5 3 2 2 2 2 2" xfId="23406" xr:uid="{B1FB9982-DA18-4D1F-9715-19971F558DDF}"/>
    <cellStyle name="Dezimal 5 3 2 2 2 2 2 2" xfId="57294" xr:uid="{B684101B-43F5-4D2C-A46D-F5F72876480D}"/>
    <cellStyle name="Dezimal 5 3 2 2 2 2 3" xfId="45998" xr:uid="{FD0E49CE-7EBB-4570-A690-ACE9BDF06085}"/>
    <cellStyle name="Dezimal 5 3 2 2 2 2 4" xfId="34702" xr:uid="{45B0743A-3289-46C1-9602-8C5C3373AAC2}"/>
    <cellStyle name="Dezimal 5 3 2 2 2 3" xfId="17758" xr:uid="{F789F16B-89EF-473B-90C7-7E1921E7F0CF}"/>
    <cellStyle name="Dezimal 5 3 2 2 2 3 2" xfId="51646" xr:uid="{E4393670-9651-46B8-A17F-A81A4175CA15}"/>
    <cellStyle name="Dezimal 5 3 2 2 2 4" xfId="40350" xr:uid="{79678998-3F7C-46AF-A16F-BE7824A69271}"/>
    <cellStyle name="Dezimal 5 3 2 2 2 5" xfId="29054" xr:uid="{4E88517A-F242-424B-AA50-28A14D70F70B}"/>
    <cellStyle name="Dezimal 5 3 2 2 3" xfId="9286" xr:uid="{FAD38B75-03FE-4669-98D6-7D288C1D25E3}"/>
    <cellStyle name="Dezimal 5 3 2 2 3 2" xfId="20582" xr:uid="{812D3018-52E1-4893-90DB-34E40A7DAEE5}"/>
    <cellStyle name="Dezimal 5 3 2 2 3 2 2" xfId="54470" xr:uid="{D42A542F-4676-4B4A-ACA4-229D40DD609D}"/>
    <cellStyle name="Dezimal 5 3 2 2 3 3" xfId="43174" xr:uid="{5B467A01-CB36-44A5-A4C0-0F485D82FAF2}"/>
    <cellStyle name="Dezimal 5 3 2 2 3 4" xfId="31878" xr:uid="{86111C9E-DF67-430A-8FBE-CAFB853B1EFF}"/>
    <cellStyle name="Dezimal 5 3 2 2 4" xfId="14934" xr:uid="{957C4304-76C7-41C5-9B4A-60EA04B2B24A}"/>
    <cellStyle name="Dezimal 5 3 2 2 4 2" xfId="48822" xr:uid="{311ED9DB-DB82-4919-B7B5-39B2E12196B2}"/>
    <cellStyle name="Dezimal 5 3 2 2 5" xfId="37526" xr:uid="{69CEEAE8-EEE1-447D-8741-607054C67E15}"/>
    <cellStyle name="Dezimal 5 3 2 2 6" xfId="26230" xr:uid="{2FF28949-6AE2-4652-8448-BBC76990D5A8}"/>
    <cellStyle name="Dezimal 5 3 2 3" xfId="4151" xr:uid="{5A7EF2D6-AE76-4B30-85E3-7F4397250AB6}"/>
    <cellStyle name="Dezimal 5 3 2 3 2" xfId="7159" xr:uid="{43633B10-B9B7-4BE5-BF28-D4DEA84784CC}"/>
    <cellStyle name="Dezimal 5 3 2 3 2 2" xfId="12808" xr:uid="{46810691-07BB-49D8-A7C3-36160605AE37}"/>
    <cellStyle name="Dezimal 5 3 2 3 2 2 2" xfId="24104" xr:uid="{7AB8A3A5-08D8-427B-A395-910532184AEF}"/>
    <cellStyle name="Dezimal 5 3 2 3 2 2 2 2" xfId="57992" xr:uid="{F4E5F8DF-0CAF-4A2B-9A74-F55EB3750270}"/>
    <cellStyle name="Dezimal 5 3 2 3 2 2 3" xfId="46696" xr:uid="{D21B39AC-6505-47E4-8C3F-B3D7ACE78E90}"/>
    <cellStyle name="Dezimal 5 3 2 3 2 2 4" xfId="35400" xr:uid="{C52568C2-DA75-496A-982A-438EF46036CC}"/>
    <cellStyle name="Dezimal 5 3 2 3 2 3" xfId="18456" xr:uid="{01F82D78-45F7-40F3-841F-F5E1E0D2BF26}"/>
    <cellStyle name="Dezimal 5 3 2 3 2 3 2" xfId="52344" xr:uid="{2A1D4A3C-2913-4460-B2DC-B6D17B27BE6F}"/>
    <cellStyle name="Dezimal 5 3 2 3 2 4" xfId="41048" xr:uid="{5D963884-37BF-4417-AF28-9E873A8E83A5}"/>
    <cellStyle name="Dezimal 5 3 2 3 2 5" xfId="29752" xr:uid="{B42EBDD6-7A4D-412E-BBD7-CF6562B97477}"/>
    <cellStyle name="Dezimal 5 3 2 3 3" xfId="9984" xr:uid="{B96EA464-0883-4382-A0EF-54AC1CBD9D7C}"/>
    <cellStyle name="Dezimal 5 3 2 3 3 2" xfId="21280" xr:uid="{4740B0F1-5F99-41D9-BD48-9ADF389DE3E5}"/>
    <cellStyle name="Dezimal 5 3 2 3 3 2 2" xfId="55168" xr:uid="{1451D88E-915F-4AAA-814C-25391EB8BBE0}"/>
    <cellStyle name="Dezimal 5 3 2 3 3 3" xfId="43872" xr:uid="{9374FACF-7EB1-45FB-BA84-06FAE7360AFD}"/>
    <cellStyle name="Dezimal 5 3 2 3 3 4" xfId="32576" xr:uid="{00BBF8A0-A640-45D1-9AE1-DAEA1C556223}"/>
    <cellStyle name="Dezimal 5 3 2 3 4" xfId="15632" xr:uid="{022C0052-C99B-4BB2-8B63-84E9DE3C848F}"/>
    <cellStyle name="Dezimal 5 3 2 3 4 2" xfId="49520" xr:uid="{0BDF5251-6CC2-4CFC-B158-B090ACD7ED0A}"/>
    <cellStyle name="Dezimal 5 3 2 3 5" xfId="38224" xr:uid="{1892EB35-6579-47E8-8DA0-872F702A286C}"/>
    <cellStyle name="Dezimal 5 3 2 3 6" xfId="26928" xr:uid="{81727A8A-6E4B-4C80-88C6-08619D306C0E}"/>
    <cellStyle name="Dezimal 5 3 2 4" xfId="5960" xr:uid="{0964DEE7-01E2-441F-8358-4A9E41C13E01}"/>
    <cellStyle name="Dezimal 5 3 2 4 2" xfId="11610" xr:uid="{299F5F9E-B410-41E3-8C9E-F335E4D2F8E2}"/>
    <cellStyle name="Dezimal 5 3 2 4 2 2" xfId="22906" xr:uid="{8B33D1FD-B414-4C05-BC16-27AAC4BF8F5D}"/>
    <cellStyle name="Dezimal 5 3 2 4 2 2 2" xfId="56794" xr:uid="{FFE9DF7E-93FA-490D-A147-0DC6E3B32BE4}"/>
    <cellStyle name="Dezimal 5 3 2 4 2 3" xfId="45498" xr:uid="{E8B39CDC-B798-4FE3-9963-223E7D50B24E}"/>
    <cellStyle name="Dezimal 5 3 2 4 2 4" xfId="34202" xr:uid="{9CCD6549-A7C1-48E5-A63F-58E2B2DC0C60}"/>
    <cellStyle name="Dezimal 5 3 2 4 3" xfId="17258" xr:uid="{7EE01F30-2329-4748-AE1E-A05671AE9A03}"/>
    <cellStyle name="Dezimal 5 3 2 4 3 2" xfId="51146" xr:uid="{53E9504B-6727-44C6-99C9-6560FF6BE3E7}"/>
    <cellStyle name="Dezimal 5 3 2 4 4" xfId="39850" xr:uid="{D49B73ED-CCA4-4CF9-9C38-B962AAB0926B}"/>
    <cellStyle name="Dezimal 5 3 2 4 5" xfId="28554" xr:uid="{8F39A5E9-5FD6-409E-85DB-4C6A115128B1}"/>
    <cellStyle name="Dezimal 5 3 2 5" xfId="8786" xr:uid="{8A36BBED-78E8-4E01-AB3B-BA97C7826E37}"/>
    <cellStyle name="Dezimal 5 3 2 5 2" xfId="20082" xr:uid="{C4FE996A-1FEC-4471-8326-406FD2E08C7F}"/>
    <cellStyle name="Dezimal 5 3 2 5 2 2" xfId="53970" xr:uid="{9628A644-0848-405E-8121-E2C50212E9D4}"/>
    <cellStyle name="Dezimal 5 3 2 5 3" xfId="42674" xr:uid="{9467A626-E835-4ED1-B7AD-3E06CE859BB8}"/>
    <cellStyle name="Dezimal 5 3 2 5 4" xfId="31378" xr:uid="{C38183FC-CF77-4371-86C2-58CB33CDFD1A}"/>
    <cellStyle name="Dezimal 5 3 2 6" xfId="14434" xr:uid="{C05C8EFB-A19C-4798-9E01-EB401B75403E}"/>
    <cellStyle name="Dezimal 5 3 2 6 2" xfId="48322" xr:uid="{CEA58A69-F4CE-42CE-B5E5-9DC953FF0E30}"/>
    <cellStyle name="Dezimal 5 3 2 7" xfId="37026" xr:uid="{4BFCA612-B44B-4884-A674-4413649DB76B}"/>
    <cellStyle name="Dezimal 5 3 2 8" xfId="25730" xr:uid="{A71902F3-E186-4AEA-960B-5E021129B18F}"/>
    <cellStyle name="Dezimal 5 3 3" xfId="3043" xr:uid="{03177617-53CC-47FE-BA4E-45357046ACE8}"/>
    <cellStyle name="Dezimal 5 3 3 2" xfId="6214" xr:uid="{3C56FBB8-D90A-4D12-BB0B-8139011FCDCC}"/>
    <cellStyle name="Dezimal 5 3 3 2 2" xfId="11864" xr:uid="{3CA88F25-68E6-45C1-97BC-3A31C3603D7F}"/>
    <cellStyle name="Dezimal 5 3 3 2 2 2" xfId="23160" xr:uid="{2BB2AD81-2FC4-4438-AF74-A122F3E0F507}"/>
    <cellStyle name="Dezimal 5 3 3 2 2 2 2" xfId="57048" xr:uid="{C08809BB-8EFA-4CF7-8C98-FEDBF2858BB6}"/>
    <cellStyle name="Dezimal 5 3 3 2 2 3" xfId="45752" xr:uid="{9E8EFE14-F131-450B-ABE7-D6AEC150DEFE}"/>
    <cellStyle name="Dezimal 5 3 3 2 2 4" xfId="34456" xr:uid="{1DE50BF7-FC18-499F-A600-9F792FEE83D7}"/>
    <cellStyle name="Dezimal 5 3 3 2 3" xfId="17512" xr:uid="{A59ECC5C-3278-415D-A180-4F22DB978556}"/>
    <cellStyle name="Dezimal 5 3 3 2 3 2" xfId="51400" xr:uid="{3D87AB1B-BB73-451E-B24D-FB3546E63F2A}"/>
    <cellStyle name="Dezimal 5 3 3 2 4" xfId="40104" xr:uid="{5D0019AA-01B5-4395-9A28-9B38712027F2}"/>
    <cellStyle name="Dezimal 5 3 3 2 5" xfId="28808" xr:uid="{746B0D66-3997-429A-8A4C-BC881EFE0EA4}"/>
    <cellStyle name="Dezimal 5 3 3 3" xfId="9040" xr:uid="{F0843AA8-9224-4BA8-A3FE-2BDF34C86136}"/>
    <cellStyle name="Dezimal 5 3 3 3 2" xfId="20336" xr:uid="{656A4047-398C-4637-AD59-05C1A04A7675}"/>
    <cellStyle name="Dezimal 5 3 3 3 2 2" xfId="54224" xr:uid="{1B7956EF-F05B-4C08-9F84-C31EE9555FE4}"/>
    <cellStyle name="Dezimal 5 3 3 3 3" xfId="42928" xr:uid="{69CA71D2-4984-4D9F-982D-65B6B1C3A788}"/>
    <cellStyle name="Dezimal 5 3 3 3 4" xfId="31632" xr:uid="{B61974AD-9A22-466F-88A1-6E6E82F3E416}"/>
    <cellStyle name="Dezimal 5 3 3 4" xfId="14688" xr:uid="{4DAB46C3-18E7-4EB4-9716-B2C273CE9E7C}"/>
    <cellStyle name="Dezimal 5 3 3 4 2" xfId="48576" xr:uid="{E54C590B-E69C-4D1B-BDC9-F2C62215A5E4}"/>
    <cellStyle name="Dezimal 5 3 3 5" xfId="37280" xr:uid="{5D523C6E-69D5-4CAE-900D-419C69EACB0C}"/>
    <cellStyle name="Dezimal 5 3 3 6" xfId="25984" xr:uid="{123B7295-38E7-434A-8DE1-F9CE953B1DD9}"/>
    <cellStyle name="Dezimal 5 3 4" xfId="4150" xr:uid="{E8EACC3E-203D-43A3-959A-17AF769CD3F6}"/>
    <cellStyle name="Dezimal 5 3 4 2" xfId="7158" xr:uid="{C8D690E3-289B-42E3-B747-FEA554E86BF5}"/>
    <cellStyle name="Dezimal 5 3 4 2 2" xfId="12807" xr:uid="{0993300B-17EE-4B9C-9C5E-0353BA94C8C2}"/>
    <cellStyle name="Dezimal 5 3 4 2 2 2" xfId="24103" xr:uid="{3FADA3B3-E2FD-4453-9B2D-49135738DE26}"/>
    <cellStyle name="Dezimal 5 3 4 2 2 2 2" xfId="57991" xr:uid="{8189A199-F5D1-4145-88F8-E7C0251E5F7D}"/>
    <cellStyle name="Dezimal 5 3 4 2 2 3" xfId="46695" xr:uid="{732F1FFF-D868-487D-8510-02190A618088}"/>
    <cellStyle name="Dezimal 5 3 4 2 2 4" xfId="35399" xr:uid="{425E5E54-DD2F-4358-B065-5D8E33D4876A}"/>
    <cellStyle name="Dezimal 5 3 4 2 3" xfId="18455" xr:uid="{31980258-04A6-4A3A-AB39-4D521ACE59B9}"/>
    <cellStyle name="Dezimal 5 3 4 2 3 2" xfId="52343" xr:uid="{C7067625-CFC5-4741-AD0E-3F74FB53AF4B}"/>
    <cellStyle name="Dezimal 5 3 4 2 4" xfId="41047" xr:uid="{5080624C-610A-4F5B-8A94-308F16A15B70}"/>
    <cellStyle name="Dezimal 5 3 4 2 5" xfId="29751" xr:uid="{5953F5A5-6ACC-4BBC-B78C-707006A7A3E5}"/>
    <cellStyle name="Dezimal 5 3 4 3" xfId="9983" xr:uid="{88BAF290-7B37-44FF-B472-DA7FF4BD003F}"/>
    <cellStyle name="Dezimal 5 3 4 3 2" xfId="21279" xr:uid="{484AF16F-558C-4687-836A-7CA3B03B2D41}"/>
    <cellStyle name="Dezimal 5 3 4 3 2 2" xfId="55167" xr:uid="{7512EB04-2408-48A3-BC1C-99EE1F6E2C33}"/>
    <cellStyle name="Dezimal 5 3 4 3 3" xfId="43871" xr:uid="{8117989E-FFE6-461A-B765-6C428855C531}"/>
    <cellStyle name="Dezimal 5 3 4 3 4" xfId="32575" xr:uid="{C22F6031-2B54-42E3-AC91-A1B556F31071}"/>
    <cellStyle name="Dezimal 5 3 4 4" xfId="15631" xr:uid="{F9DFF8A9-B603-442D-A71C-F445DED1531A}"/>
    <cellStyle name="Dezimal 5 3 4 4 2" xfId="49519" xr:uid="{93F1AB6A-09A1-4184-8319-42520C4F1BF2}"/>
    <cellStyle name="Dezimal 5 3 4 5" xfId="38223" xr:uid="{CD2EAAA5-E92C-43B6-B217-20FE216316B1}"/>
    <cellStyle name="Dezimal 5 3 4 6" xfId="26927" xr:uid="{2A2ED5EE-91C5-41D6-A966-F31593309D74}"/>
    <cellStyle name="Dezimal 5 3 5" xfId="5714" xr:uid="{DBBA1297-3546-4457-A6E6-CD2444314848}"/>
    <cellStyle name="Dezimal 5 3 5 2" xfId="11364" xr:uid="{D471395B-1B80-45E6-A4FE-788BDEBE71FE}"/>
    <cellStyle name="Dezimal 5 3 5 2 2" xfId="22660" xr:uid="{7E5C4CF5-97A8-48CB-82E9-C34E2DC433B6}"/>
    <cellStyle name="Dezimal 5 3 5 2 2 2" xfId="56548" xr:uid="{68E20311-9EAA-4465-8306-B1AA0449A1F0}"/>
    <cellStyle name="Dezimal 5 3 5 2 3" xfId="45252" xr:uid="{2B5B558B-A418-4259-95A8-BEF6FD14034A}"/>
    <cellStyle name="Dezimal 5 3 5 2 4" xfId="33956" xr:uid="{AF3DAC88-D20A-42FC-B8E9-23F0A99045A0}"/>
    <cellStyle name="Dezimal 5 3 5 3" xfId="17012" xr:uid="{AE5B0E09-10E8-4DF2-B4CB-A3B3F5D856D0}"/>
    <cellStyle name="Dezimal 5 3 5 3 2" xfId="50900" xr:uid="{CA4B84A7-284C-44A1-9F9A-8C304CC8B29D}"/>
    <cellStyle name="Dezimal 5 3 5 4" xfId="39604" xr:uid="{299D19EC-AE08-41E5-A76E-8493CA707410}"/>
    <cellStyle name="Dezimal 5 3 5 5" xfId="28308" xr:uid="{B75F9B94-3220-4AA7-8A08-554FDA03A123}"/>
    <cellStyle name="Dezimal 5 3 6" xfId="8540" xr:uid="{0F1573CA-E0CB-40F2-8463-93571F3010F8}"/>
    <cellStyle name="Dezimal 5 3 6 2" xfId="19836" xr:uid="{B22BFD1C-75AB-4871-B69E-0C314444BE23}"/>
    <cellStyle name="Dezimal 5 3 6 2 2" xfId="53724" xr:uid="{5C2B7CBC-F1BA-4407-BAFE-242CC9988D0C}"/>
    <cellStyle name="Dezimal 5 3 6 3" xfId="42428" xr:uid="{C7ABC129-2940-424D-8E4D-D85FDCC15976}"/>
    <cellStyle name="Dezimal 5 3 6 4" xfId="31132" xr:uid="{716A6C8E-8625-4B3E-8FE2-0AA1ACFFF6C6}"/>
    <cellStyle name="Dezimal 5 3 7" xfId="14188" xr:uid="{165CFDDB-B18E-4FAD-9835-58A5B6A660A6}"/>
    <cellStyle name="Dezimal 5 3 7 2" xfId="48076" xr:uid="{D84CA570-C4B1-4257-9334-380FD4E66461}"/>
    <cellStyle name="Dezimal 5 3 8" xfId="36780" xr:uid="{D1A2D440-84A6-48DF-98B5-4DE7BB2FA4B8}"/>
    <cellStyle name="Dezimal 5 3 9" xfId="25484" xr:uid="{806FC52B-3DBE-4C98-BC83-599F82CC85EE}"/>
    <cellStyle name="Dezimal 5 4" xfId="2910" xr:uid="{BC8D8EF1-F485-4730-AD3C-2DFC088DB955}"/>
    <cellStyle name="Dezimal 5 4 2" xfId="4152" xr:uid="{3B04C877-049A-4784-9D38-7EEA97C1493A}"/>
    <cellStyle name="Dezimal 5 4 2 2" xfId="7160" xr:uid="{4A12E5AC-BB89-4162-89B2-DCC47D3E127D}"/>
    <cellStyle name="Dezimal 5 4 2 2 2" xfId="12809" xr:uid="{1D8882A2-8065-4A7B-A001-7F3F3CC2DE96}"/>
    <cellStyle name="Dezimal 5 4 2 2 2 2" xfId="24105" xr:uid="{9316E6FA-894E-43FE-A4B9-95220E9CA742}"/>
    <cellStyle name="Dezimal 5 4 2 2 2 2 2" xfId="57993" xr:uid="{58730D05-2F82-4FAA-943F-ABB8C3CFB25A}"/>
    <cellStyle name="Dezimal 5 4 2 2 2 3" xfId="46697" xr:uid="{FF53A15F-69A5-44D8-839A-F6405433FD5C}"/>
    <cellStyle name="Dezimal 5 4 2 2 2 4" xfId="35401" xr:uid="{393BEED4-FA25-4458-8B6F-74EEB0E963FE}"/>
    <cellStyle name="Dezimal 5 4 2 2 3" xfId="18457" xr:uid="{272BB6CA-04DB-4D3A-8D3C-37D7BC07F327}"/>
    <cellStyle name="Dezimal 5 4 2 2 3 2" xfId="52345" xr:uid="{9168AA83-A7B4-4AE0-94A2-A2EEE504D63A}"/>
    <cellStyle name="Dezimal 5 4 2 2 4" xfId="41049" xr:uid="{900A3986-6418-4B58-8070-CD3F5200E72B}"/>
    <cellStyle name="Dezimal 5 4 2 2 5" xfId="29753" xr:uid="{A8ECAB37-2232-42E2-8405-CA8582BA5D53}"/>
    <cellStyle name="Dezimal 5 4 2 3" xfId="9985" xr:uid="{F8B572F9-818A-4194-BB89-2A68AE9CA9F5}"/>
    <cellStyle name="Dezimal 5 4 2 3 2" xfId="21281" xr:uid="{28C3635E-66D4-4D8E-8A7B-F181ACAE35D4}"/>
    <cellStyle name="Dezimal 5 4 2 3 2 2" xfId="55169" xr:uid="{CAD707F6-0AF9-4F46-AC38-D1138773E9F8}"/>
    <cellStyle name="Dezimal 5 4 2 3 3" xfId="43873" xr:uid="{DAF5FB0A-AD3F-4BB1-B20A-51BA635FEDED}"/>
    <cellStyle name="Dezimal 5 4 2 3 4" xfId="32577" xr:uid="{CF7F47CD-B39A-4A12-8497-FD07C80FBE32}"/>
    <cellStyle name="Dezimal 5 4 2 4" xfId="15633" xr:uid="{12573C30-567F-4CD3-8C68-1C48E686BC64}"/>
    <cellStyle name="Dezimal 5 4 2 4 2" xfId="49521" xr:uid="{F2A948F7-FCA0-45FC-9505-48FAA930217F}"/>
    <cellStyle name="Dezimal 5 4 2 5" xfId="38225" xr:uid="{96259756-334F-48BE-A95E-951C7A499D00}"/>
    <cellStyle name="Dezimal 5 4 2 6" xfId="26929" xr:uid="{BC2B0AE6-1F2D-4F17-8F06-8102ECE7459A}"/>
    <cellStyle name="Dezimal 5 4 3" xfId="6081" xr:uid="{D337DAAE-61CC-4D32-B93A-01829591EF13}"/>
    <cellStyle name="Dezimal 5 4 3 2" xfId="11731" xr:uid="{BC80483D-E6C2-4767-8EC2-8305E322CC36}"/>
    <cellStyle name="Dezimal 5 4 3 2 2" xfId="23027" xr:uid="{94D4CCCA-E41A-41F0-9818-3B0B89282B06}"/>
    <cellStyle name="Dezimal 5 4 3 2 2 2" xfId="56915" xr:uid="{2F098D07-9CCB-4842-935F-B71388252FF0}"/>
    <cellStyle name="Dezimal 5 4 3 2 3" xfId="45619" xr:uid="{4E2436F9-F19A-4FB0-AD92-A6788D50821C}"/>
    <cellStyle name="Dezimal 5 4 3 2 4" xfId="34323" xr:uid="{76C28483-7C26-41B8-A24B-D66BD7F8A766}"/>
    <cellStyle name="Dezimal 5 4 3 3" xfId="17379" xr:uid="{D7700412-DC6F-416C-A461-5A889BDE5D89}"/>
    <cellStyle name="Dezimal 5 4 3 3 2" xfId="51267" xr:uid="{4234F34C-C046-4F23-B991-B5C27B80D764}"/>
    <cellStyle name="Dezimal 5 4 3 4" xfId="39971" xr:uid="{78111E20-B369-4C9D-8EC5-9627187944B3}"/>
    <cellStyle name="Dezimal 5 4 3 5" xfId="28675" xr:uid="{08B17691-943E-450A-ABBF-28AC2770D86F}"/>
    <cellStyle name="Dezimal 5 4 4" xfId="8907" xr:uid="{0112A586-62F8-4996-8E45-123CCF44424A}"/>
    <cellStyle name="Dezimal 5 4 4 2" xfId="20203" xr:uid="{A122E51F-1521-474D-B5BB-321263169795}"/>
    <cellStyle name="Dezimal 5 4 4 2 2" xfId="54091" xr:uid="{53064135-DD58-4D4E-8F38-BDE70294CAA9}"/>
    <cellStyle name="Dezimal 5 4 4 3" xfId="42795" xr:uid="{2890CA81-4D7C-44C4-8191-5D5DDD08843D}"/>
    <cellStyle name="Dezimal 5 4 4 4" xfId="31499" xr:uid="{0EBBF6C1-DC28-4619-94EB-E25C288FD246}"/>
    <cellStyle name="Dezimal 5 4 5" xfId="14555" xr:uid="{EFD8C994-A609-4D28-8456-CF6A31C1859A}"/>
    <cellStyle name="Dezimal 5 4 5 2" xfId="48443" xr:uid="{2A1CA793-DD8A-4C23-BBF8-452DF8ED429A}"/>
    <cellStyle name="Dezimal 5 4 6" xfId="37147" xr:uid="{4938151E-D491-4DDA-A671-86A1305D64B1}"/>
    <cellStyle name="Dezimal 5 4 7" xfId="25851" xr:uid="{E2472375-364F-46BF-ABE8-535467CC3E9F}"/>
    <cellStyle name="Dezimal 5 5" xfId="3496" xr:uid="{CC15B48D-E1B9-4339-A7BD-67D1C1530D71}"/>
    <cellStyle name="Dezimal 5 5 2" xfId="6653" xr:uid="{4C686151-A2BF-4CC4-8EA1-395FE972F21F}"/>
    <cellStyle name="Dezimal 5 5 2 2" xfId="12302" xr:uid="{B1E3E1C3-4676-4AB2-8E06-DB56069AB66C}"/>
    <cellStyle name="Dezimal 5 5 2 2 2" xfId="23598" xr:uid="{EC5C6227-45E3-4CE1-BE86-C2A31726CE8E}"/>
    <cellStyle name="Dezimal 5 5 2 2 2 2" xfId="57486" xr:uid="{9B7CCAB2-8B5F-4CF0-AAFF-5522A83FC249}"/>
    <cellStyle name="Dezimal 5 5 2 2 3" xfId="46190" xr:uid="{AF6F65B7-F46B-4D19-8A08-42D4DDA78FFF}"/>
    <cellStyle name="Dezimal 5 5 2 2 4" xfId="34894" xr:uid="{81710261-C0C8-4C24-962E-6FCDC44BAF61}"/>
    <cellStyle name="Dezimal 5 5 2 3" xfId="17950" xr:uid="{2C11A30C-5AC3-426D-8111-2EFCF8C825DC}"/>
    <cellStyle name="Dezimal 5 5 2 3 2" xfId="51838" xr:uid="{29B21AF7-0A77-4890-A0CC-6765A1D694AF}"/>
    <cellStyle name="Dezimal 5 5 2 4" xfId="40542" xr:uid="{222ED101-076F-4DF5-A262-8AC9A37F200A}"/>
    <cellStyle name="Dezimal 5 5 2 5" xfId="29246" xr:uid="{130994D0-3A2B-459F-B8C7-9DDD6EBD4F46}"/>
    <cellStyle name="Dezimal 5 5 3" xfId="9478" xr:uid="{BEEA3F20-B3F2-40E5-B4A6-1AB34A792616}"/>
    <cellStyle name="Dezimal 5 5 3 2" xfId="20774" xr:uid="{47C40083-2559-47E3-9F08-8E37F74EE935}"/>
    <cellStyle name="Dezimal 5 5 3 2 2" xfId="54662" xr:uid="{46A0400D-D16B-47B4-9E95-B63C6224CA51}"/>
    <cellStyle name="Dezimal 5 5 3 3" xfId="43366" xr:uid="{3249F6C2-7027-4E3E-9EF6-B63B1AB43928}"/>
    <cellStyle name="Dezimal 5 5 3 4" xfId="32070" xr:uid="{B2AD2C9E-3A92-44A7-815A-C809EFB1B3D1}"/>
    <cellStyle name="Dezimal 5 5 4" xfId="15126" xr:uid="{B4AF4B2F-638D-4B7B-9B83-8B1962648CE7}"/>
    <cellStyle name="Dezimal 5 5 4 2" xfId="49014" xr:uid="{BCD43C5B-F1E0-4D96-89EE-71BE84624E78}"/>
    <cellStyle name="Dezimal 5 5 5" xfId="37718" xr:uid="{CF636981-D268-427E-B578-707749FE4900}"/>
    <cellStyle name="Dezimal 5 5 6" xfId="26422" xr:uid="{67A73FE1-66A0-4159-8260-F713BC2E8450}"/>
    <cellStyle name="Dezimal 5 6" xfId="5581" xr:uid="{FCA0C487-97DF-40AA-A761-EFF6BD6E40F2}"/>
    <cellStyle name="Dezimal 5 6 2" xfId="11231" xr:uid="{A6AF256C-9170-47CA-A842-F4028CF67ABA}"/>
    <cellStyle name="Dezimal 5 6 2 2" xfId="22527" xr:uid="{515695BB-F745-4C57-98DB-F2F2134C2AF6}"/>
    <cellStyle name="Dezimal 5 6 2 2 2" xfId="56415" xr:uid="{0B3CD285-6676-4A59-AACD-E2A9CAC7571D}"/>
    <cellStyle name="Dezimal 5 6 2 3" xfId="45119" xr:uid="{B7D03885-5ADB-41AF-8496-0E7C405E30C1}"/>
    <cellStyle name="Dezimal 5 6 2 4" xfId="33823" xr:uid="{80E6EA4A-0591-4BEB-9436-F2547777157E}"/>
    <cellStyle name="Dezimal 5 6 3" xfId="16879" xr:uid="{86741863-F8B1-4168-9682-161E454CB7FB}"/>
    <cellStyle name="Dezimal 5 6 3 2" xfId="50767" xr:uid="{F8850BA2-33DC-441C-AC29-FCE2E20276FD}"/>
    <cellStyle name="Dezimal 5 6 4" xfId="39471" xr:uid="{8998A6F9-E7DF-432C-B124-60ECECFE9B57}"/>
    <cellStyle name="Dezimal 5 6 5" xfId="28175" xr:uid="{2C6E4599-0436-4DA1-9C7A-140F8E4E9A76}"/>
    <cellStyle name="Dezimal 5 7" xfId="8407" xr:uid="{6FF15A33-50D6-4ECA-B317-725514C19B26}"/>
    <cellStyle name="Dezimal 5 7 2" xfId="19703" xr:uid="{B8E14D9A-207C-42D9-BC76-34297D230B69}"/>
    <cellStyle name="Dezimal 5 7 2 2" xfId="53591" xr:uid="{AB3501B9-E769-4A77-A33A-160BE4358D8A}"/>
    <cellStyle name="Dezimal 5 7 3" xfId="42295" xr:uid="{EB5171E8-3FA0-4E23-BA52-3BBACC8AC71E}"/>
    <cellStyle name="Dezimal 5 7 4" xfId="30999" xr:uid="{1358F69A-8AD0-4C10-982D-1E65FD597C72}"/>
    <cellStyle name="Dezimal 5 8" xfId="14055" xr:uid="{A233D09E-DAD6-40F1-A2A3-3E4D1E2CB4EE}"/>
    <cellStyle name="Dezimal 5 8 2" xfId="47943" xr:uid="{9E63FA11-14FC-4D00-80F0-BA43304E793F}"/>
    <cellStyle name="Dezimal 5 9" xfId="36647" xr:uid="{EFC128F2-113C-4217-A3B1-4C43D55ECE56}"/>
    <cellStyle name="Dezimal 6" xfId="922" xr:uid="{21825555-5A35-4C8E-93E3-3B0EB9A1096A}"/>
    <cellStyle name="Dezimal 6 10" xfId="25421" xr:uid="{851DC6E3-051D-4E4A-A834-8C952940B111}"/>
    <cellStyle name="Dezimal 6 2" xfId="1500" xr:uid="{6DB263B4-9CBA-4C5C-A99E-C2DD71D2E477}"/>
    <cellStyle name="Dezimal 6 2 2" xfId="2739" xr:uid="{5CB4A6C2-D5E3-40CA-AD92-91C9EF435CFB}"/>
    <cellStyle name="Dezimal 6 2 2 2" xfId="3241" xr:uid="{231E45A0-7430-4F23-8B9D-25F35A564707}"/>
    <cellStyle name="Dezimal 6 2 2 2 2" xfId="6412" xr:uid="{B0405C4B-6F36-46B0-BE95-C52CACE1B970}"/>
    <cellStyle name="Dezimal 6 2 2 2 2 2" xfId="12062" xr:uid="{9E96AE30-1AC8-48CC-B53D-10CFEC80F96F}"/>
    <cellStyle name="Dezimal 6 2 2 2 2 2 2" xfId="23358" xr:uid="{B43C99DC-F5F4-441B-A3AF-EFD97BF187A2}"/>
    <cellStyle name="Dezimal 6 2 2 2 2 2 2 2" xfId="57246" xr:uid="{AF997C78-174A-41CB-8F4C-EA4E130C4B2A}"/>
    <cellStyle name="Dezimal 6 2 2 2 2 2 3" xfId="45950" xr:uid="{1DF33430-65E3-43F0-95C8-5DE2DCA10BCA}"/>
    <cellStyle name="Dezimal 6 2 2 2 2 2 4" xfId="34654" xr:uid="{7D96BC61-3C48-4682-A4FF-406DD92903AE}"/>
    <cellStyle name="Dezimal 6 2 2 2 2 3" xfId="17710" xr:uid="{92F057E9-0B04-4F7B-A8F2-FBF9DF62F027}"/>
    <cellStyle name="Dezimal 6 2 2 2 2 3 2" xfId="51598" xr:uid="{5678A8F6-7A13-4A1A-A99A-9C2B91BFC16B}"/>
    <cellStyle name="Dezimal 6 2 2 2 2 4" xfId="40302" xr:uid="{CB8CAB35-8FE6-464C-8B00-6767D897826F}"/>
    <cellStyle name="Dezimal 6 2 2 2 2 5" xfId="29006" xr:uid="{94E86FF9-FEC5-4037-9DE4-995594000C09}"/>
    <cellStyle name="Dezimal 6 2 2 2 3" xfId="9238" xr:uid="{D07424F2-93CD-4983-8B4F-CCAAFB2FF75E}"/>
    <cellStyle name="Dezimal 6 2 2 2 3 2" xfId="20534" xr:uid="{9864A493-F6F2-46BB-998D-53CCE8FE1AF7}"/>
    <cellStyle name="Dezimal 6 2 2 2 3 2 2" xfId="54422" xr:uid="{68276702-6BED-44CD-BB3B-6E9329608CE0}"/>
    <cellStyle name="Dezimal 6 2 2 2 3 3" xfId="43126" xr:uid="{2C927623-911B-4C0E-B64B-D5BBADDACBCE}"/>
    <cellStyle name="Dezimal 6 2 2 2 3 4" xfId="31830" xr:uid="{A0424818-5276-4A11-AA87-C389F45FACE8}"/>
    <cellStyle name="Dezimal 6 2 2 2 4" xfId="14886" xr:uid="{23E60BAE-DC33-4BA0-A09D-AD1E3F55BFAC}"/>
    <cellStyle name="Dezimal 6 2 2 2 4 2" xfId="48774" xr:uid="{8A88A104-BC70-4637-9637-1A1411501917}"/>
    <cellStyle name="Dezimal 6 2 2 2 5" xfId="37478" xr:uid="{FAA921B4-C06E-47FD-9B7D-CE41920FE657}"/>
    <cellStyle name="Dezimal 6 2 2 2 6" xfId="26182" xr:uid="{D83BFEC5-6134-4959-8EA3-C4551BE662FF}"/>
    <cellStyle name="Dezimal 6 2 2 3" xfId="4153" xr:uid="{620F6478-0793-41E6-9E73-2A2932D2FA01}"/>
    <cellStyle name="Dezimal 6 2 2 3 2" xfId="7161" xr:uid="{377E0995-7353-48DE-8377-C831B028D999}"/>
    <cellStyle name="Dezimal 6 2 2 3 2 2" xfId="12810" xr:uid="{7B1BED83-FDFB-4831-8C40-632CD56B1790}"/>
    <cellStyle name="Dezimal 6 2 2 3 2 2 2" xfId="24106" xr:uid="{AF9CEE01-2D63-4429-9EA4-5D2F0451FDFA}"/>
    <cellStyle name="Dezimal 6 2 2 3 2 2 2 2" xfId="57994" xr:uid="{16936D1E-D0D1-4C67-9672-6B19252DF92F}"/>
    <cellStyle name="Dezimal 6 2 2 3 2 2 3" xfId="46698" xr:uid="{179E9CF1-80A2-4C39-B153-1606C36C4765}"/>
    <cellStyle name="Dezimal 6 2 2 3 2 2 4" xfId="35402" xr:uid="{562CF5B7-7744-4E12-A8DE-31C74E0F2B4C}"/>
    <cellStyle name="Dezimal 6 2 2 3 2 3" xfId="18458" xr:uid="{7541A44B-E846-41C1-8E47-BF4C2889AF3B}"/>
    <cellStyle name="Dezimal 6 2 2 3 2 3 2" xfId="52346" xr:uid="{7B9F1A88-4B6B-4AE5-8EB4-C0B7DD51A165}"/>
    <cellStyle name="Dezimal 6 2 2 3 2 4" xfId="41050" xr:uid="{69852DD9-2883-498D-9050-52D9B31CC129}"/>
    <cellStyle name="Dezimal 6 2 2 3 2 5" xfId="29754" xr:uid="{24001510-EF26-4D56-BDCD-7976D7D1D090}"/>
    <cellStyle name="Dezimal 6 2 2 3 3" xfId="9986" xr:uid="{6729C8B8-6864-41A5-B864-03559DB6A7A9}"/>
    <cellStyle name="Dezimal 6 2 2 3 3 2" xfId="21282" xr:uid="{3C4EDAD1-0414-4CEB-8729-394CD35F8E0E}"/>
    <cellStyle name="Dezimal 6 2 2 3 3 2 2" xfId="55170" xr:uid="{54641467-0170-47CD-8097-456224C8D6DB}"/>
    <cellStyle name="Dezimal 6 2 2 3 3 3" xfId="43874" xr:uid="{31474A10-075B-4CC5-8EA5-4DC5A78A896C}"/>
    <cellStyle name="Dezimal 6 2 2 3 3 4" xfId="32578" xr:uid="{07AD6C7A-1313-4D6B-A014-C824AB5EC7DE}"/>
    <cellStyle name="Dezimal 6 2 2 3 4" xfId="15634" xr:uid="{1E17C737-C396-4CFD-BFCD-E048FFFE1D53}"/>
    <cellStyle name="Dezimal 6 2 2 3 4 2" xfId="49522" xr:uid="{3156C86C-DC0C-455A-A515-83EE14578691}"/>
    <cellStyle name="Dezimal 6 2 2 3 5" xfId="38226" xr:uid="{D7A59709-5B0A-4BE6-B1E6-4B6DF3212440}"/>
    <cellStyle name="Dezimal 6 2 2 3 6" xfId="26930" xr:uid="{F0B3AECC-74DE-4633-9566-0FD5C01B842C}"/>
    <cellStyle name="Dezimal 6 2 2 4" xfId="5912" xr:uid="{6F0D1AEB-147C-4BCA-9312-17B325EADB70}"/>
    <cellStyle name="Dezimal 6 2 2 4 2" xfId="11562" xr:uid="{1D9F8A3A-C6A1-4E05-AB6E-C5315DD6DEBF}"/>
    <cellStyle name="Dezimal 6 2 2 4 2 2" xfId="22858" xr:uid="{0FC50A06-810D-4BF3-A513-4471D8BCC074}"/>
    <cellStyle name="Dezimal 6 2 2 4 2 2 2" xfId="56746" xr:uid="{91D7CCB5-E5B6-4223-9D79-B29F7C83412D}"/>
    <cellStyle name="Dezimal 6 2 2 4 2 3" xfId="45450" xr:uid="{95870B97-F03B-4A4D-BEC6-24B87B8217DB}"/>
    <cellStyle name="Dezimal 6 2 2 4 2 4" xfId="34154" xr:uid="{2A9E66FF-1C64-4839-A54B-47F49464DF53}"/>
    <cellStyle name="Dezimal 6 2 2 4 3" xfId="17210" xr:uid="{F665EBA6-2DAC-4899-8A41-AFB3C82513EE}"/>
    <cellStyle name="Dezimal 6 2 2 4 3 2" xfId="51098" xr:uid="{27DB1225-C6A6-44BC-9A7F-10900F0FE58F}"/>
    <cellStyle name="Dezimal 6 2 2 4 4" xfId="39802" xr:uid="{682DAB1D-EA34-435C-96DB-3554087C722A}"/>
    <cellStyle name="Dezimal 6 2 2 4 5" xfId="28506" xr:uid="{16396831-5E6F-42BD-B8B4-E474A1822857}"/>
    <cellStyle name="Dezimal 6 2 2 5" xfId="8738" xr:uid="{3A643D69-81A0-4800-9D8A-A06DAB117F49}"/>
    <cellStyle name="Dezimal 6 2 2 5 2" xfId="20034" xr:uid="{176C6555-0DDC-4001-8A3F-A0B4DE4DA2B1}"/>
    <cellStyle name="Dezimal 6 2 2 5 2 2" xfId="53922" xr:uid="{9ACE22F7-7DDC-43F0-AFC3-9BF46DA9C41D}"/>
    <cellStyle name="Dezimal 6 2 2 5 3" xfId="42626" xr:uid="{DF8E4D10-A188-4078-B7F0-5C7D2CCE84F3}"/>
    <cellStyle name="Dezimal 6 2 2 5 4" xfId="31330" xr:uid="{FF570D93-8E38-4AB5-B3B6-10E0EFD7EFBF}"/>
    <cellStyle name="Dezimal 6 2 2 6" xfId="14386" xr:uid="{59CF3D16-7A40-4330-9723-87E326473388}"/>
    <cellStyle name="Dezimal 6 2 2 6 2" xfId="48274" xr:uid="{B5289407-D53B-4F65-BE80-44C3D9712E29}"/>
    <cellStyle name="Dezimal 6 2 2 7" xfId="36978" xr:uid="{3BF5207C-3385-4075-A8CF-6EF791160C21}"/>
    <cellStyle name="Dezimal 6 2 2 8" xfId="25682" xr:uid="{28DFF334-B029-4E67-AA50-519A3A1F9BF7}"/>
    <cellStyle name="Dezimal 6 2 3" xfId="2995" xr:uid="{387BA9DB-7952-4F4D-8648-2EDAC92B0B5A}"/>
    <cellStyle name="Dezimal 6 2 3 2" xfId="4154" xr:uid="{4ACF8280-AC8C-43AE-A20F-7B9EDD5CD672}"/>
    <cellStyle name="Dezimal 6 2 3 2 2" xfId="7162" xr:uid="{CE51E455-E01D-42A0-AEA6-4464B8140108}"/>
    <cellStyle name="Dezimal 6 2 3 2 2 2" xfId="12811" xr:uid="{3FFBAAE8-0E1E-4006-A1E1-0060A8D7E679}"/>
    <cellStyle name="Dezimal 6 2 3 2 2 2 2" xfId="24107" xr:uid="{A491F1ED-36BD-46D4-A790-D6EF40C8B4CA}"/>
    <cellStyle name="Dezimal 6 2 3 2 2 2 2 2" xfId="57995" xr:uid="{0E1AF6B1-BD31-4B1F-B5AC-B0A514E9CC2C}"/>
    <cellStyle name="Dezimal 6 2 3 2 2 2 3" xfId="46699" xr:uid="{13F01325-9DF3-4F0D-BFB3-B8FB9D2BC731}"/>
    <cellStyle name="Dezimal 6 2 3 2 2 2 4" xfId="35403" xr:uid="{1CE1D955-083D-433A-ABB2-97236374AAEC}"/>
    <cellStyle name="Dezimal 6 2 3 2 2 3" xfId="18459" xr:uid="{D8DC55B6-6F4E-4C63-B39F-407250154E30}"/>
    <cellStyle name="Dezimal 6 2 3 2 2 3 2" xfId="52347" xr:uid="{9ED5F5F3-BFE3-4CC0-A534-F18A28AE0F08}"/>
    <cellStyle name="Dezimal 6 2 3 2 2 4" xfId="41051" xr:uid="{5DEA553B-478F-4702-87A5-FB14C8E47C52}"/>
    <cellStyle name="Dezimal 6 2 3 2 2 5" xfId="29755" xr:uid="{3B819ACA-9CBB-4F23-A4B2-83E5C5D63883}"/>
    <cellStyle name="Dezimal 6 2 3 2 3" xfId="9987" xr:uid="{926D9DDC-36E8-4875-9688-9A4736862E23}"/>
    <cellStyle name="Dezimal 6 2 3 2 3 2" xfId="21283" xr:uid="{6C73BD1A-8418-467F-A6F7-2B746FE62C97}"/>
    <cellStyle name="Dezimal 6 2 3 2 3 2 2" xfId="55171" xr:uid="{00054829-E4AC-4037-BEFC-D3FBB196C428}"/>
    <cellStyle name="Dezimal 6 2 3 2 3 3" xfId="43875" xr:uid="{E1C1B22E-C60D-467B-9B0C-DC03CEEA7B5A}"/>
    <cellStyle name="Dezimal 6 2 3 2 3 4" xfId="32579" xr:uid="{125B6588-821C-4468-9C20-95E2EB6BE809}"/>
    <cellStyle name="Dezimal 6 2 3 2 4" xfId="15635" xr:uid="{A2441584-B134-44B8-8694-73ADDA92C000}"/>
    <cellStyle name="Dezimal 6 2 3 2 4 2" xfId="49523" xr:uid="{AC018F30-E17F-48D8-A12E-324935F32085}"/>
    <cellStyle name="Dezimal 6 2 3 2 5" xfId="38227" xr:uid="{69B9F2BA-8EBF-4888-BD68-24608B257CD1}"/>
    <cellStyle name="Dezimal 6 2 3 2 6" xfId="26931" xr:uid="{4F047193-C249-4835-A471-289A390EF365}"/>
    <cellStyle name="Dezimal 6 2 3 3" xfId="6166" xr:uid="{A38DECC5-FBA3-4071-9242-033BC74EE104}"/>
    <cellStyle name="Dezimal 6 2 3 3 2" xfId="11816" xr:uid="{B685DA64-2D18-4392-A910-E68997B75619}"/>
    <cellStyle name="Dezimal 6 2 3 3 2 2" xfId="23112" xr:uid="{6CF689B1-3181-440A-B705-0F190B35196E}"/>
    <cellStyle name="Dezimal 6 2 3 3 2 2 2" xfId="57000" xr:uid="{2D02D2EE-284B-4BFB-9C22-4D7296A5BF5A}"/>
    <cellStyle name="Dezimal 6 2 3 3 2 3" xfId="45704" xr:uid="{44A3C545-DA9E-43DD-BE30-3D64A6389D5F}"/>
    <cellStyle name="Dezimal 6 2 3 3 2 4" xfId="34408" xr:uid="{78F06E3C-E8EF-4099-A53F-2E62CF691326}"/>
    <cellStyle name="Dezimal 6 2 3 3 3" xfId="17464" xr:uid="{212470AC-89AD-438B-A062-89F7BC3A566F}"/>
    <cellStyle name="Dezimal 6 2 3 3 3 2" xfId="51352" xr:uid="{E77D9F43-31B6-4135-B2AB-A420118B1E41}"/>
    <cellStyle name="Dezimal 6 2 3 3 4" xfId="40056" xr:uid="{5C4F4E45-D899-40DD-813C-CFC1D0F9FC4D}"/>
    <cellStyle name="Dezimal 6 2 3 3 5" xfId="28760" xr:uid="{809D6A36-67D5-4D28-950C-A15F210EC2E3}"/>
    <cellStyle name="Dezimal 6 2 3 4" xfId="8992" xr:uid="{E2D72A1A-5080-4534-BCA2-89E8C581D84E}"/>
    <cellStyle name="Dezimal 6 2 3 4 2" xfId="20288" xr:uid="{A20871AD-D46D-4140-BD21-9AB5FA2017EA}"/>
    <cellStyle name="Dezimal 6 2 3 4 2 2" xfId="54176" xr:uid="{E0418086-EE35-49D1-8C57-1C43457BD168}"/>
    <cellStyle name="Dezimal 6 2 3 4 3" xfId="42880" xr:uid="{A7B9E227-CDCA-444F-BBCD-7EE3C1C98492}"/>
    <cellStyle name="Dezimal 6 2 3 4 4" xfId="31584" xr:uid="{2560DADD-8A8B-4ADE-829A-F632A2339DA6}"/>
    <cellStyle name="Dezimal 6 2 3 5" xfId="14640" xr:uid="{6D6F32C0-ABFF-4E59-841A-ABAFE747CAC2}"/>
    <cellStyle name="Dezimal 6 2 3 5 2" xfId="48528" xr:uid="{3C9A9EA9-568A-4B6E-AD4D-29961C64E6BB}"/>
    <cellStyle name="Dezimal 6 2 3 6" xfId="37232" xr:uid="{EC3E8565-569B-45B8-9F87-140B4BF76437}"/>
    <cellStyle name="Dezimal 6 2 3 7" xfId="25936" xr:uid="{916E391F-ECBB-42A7-904E-E5B0C23DF039}"/>
    <cellStyle name="Dezimal 6 2 4" xfId="3679" xr:uid="{A90CB20F-C66B-4F24-8C44-2ADEB6EED3A4}"/>
    <cellStyle name="Dezimal 6 2 4 2" xfId="6835" xr:uid="{6A83E9DC-8B50-479F-BA2F-1C71596C7068}"/>
    <cellStyle name="Dezimal 6 2 4 2 2" xfId="12484" xr:uid="{EFD51673-7868-4DB4-BFDF-EE26D9D271B0}"/>
    <cellStyle name="Dezimal 6 2 4 2 2 2" xfId="23780" xr:uid="{5A5DAB29-7146-4240-BBCC-82342EC8D004}"/>
    <cellStyle name="Dezimal 6 2 4 2 2 2 2" xfId="57668" xr:uid="{2D453585-59E1-4BA3-9B8C-C6E27251EEB4}"/>
    <cellStyle name="Dezimal 6 2 4 2 2 3" xfId="46372" xr:uid="{599A5BD0-2E17-45D3-AA3F-C36441A032D0}"/>
    <cellStyle name="Dezimal 6 2 4 2 2 4" xfId="35076" xr:uid="{754D7341-746B-4BAC-BD5E-07303490A352}"/>
    <cellStyle name="Dezimal 6 2 4 2 3" xfId="18132" xr:uid="{A053C8B3-05B0-427B-8AEA-9378F3FC7304}"/>
    <cellStyle name="Dezimal 6 2 4 2 3 2" xfId="52020" xr:uid="{A5D4C984-BCBB-4531-B010-CA10E128F9CE}"/>
    <cellStyle name="Dezimal 6 2 4 2 4" xfId="40724" xr:uid="{42886605-1EC8-477F-B351-62DA6C18C8F4}"/>
    <cellStyle name="Dezimal 6 2 4 2 5" xfId="29428" xr:uid="{3C9E062A-08CB-45C0-8FFC-B7E7CA4C41A5}"/>
    <cellStyle name="Dezimal 6 2 4 3" xfId="9660" xr:uid="{AD22A255-35DE-47A5-BE95-B086668818BA}"/>
    <cellStyle name="Dezimal 6 2 4 3 2" xfId="20956" xr:uid="{20CE6B62-7AD4-48F2-B522-2A30E2523051}"/>
    <cellStyle name="Dezimal 6 2 4 3 2 2" xfId="54844" xr:uid="{D2A3DC55-60B5-4619-B244-2815D141F0F1}"/>
    <cellStyle name="Dezimal 6 2 4 3 3" xfId="43548" xr:uid="{C2FD47BC-F108-4590-AD81-7926CF6FB18A}"/>
    <cellStyle name="Dezimal 6 2 4 3 4" xfId="32252" xr:uid="{9BA62177-856B-4129-ACE6-A11EA8C07595}"/>
    <cellStyle name="Dezimal 6 2 4 4" xfId="15308" xr:uid="{DCC0BC08-693C-4599-BDC0-1D733A40D499}"/>
    <cellStyle name="Dezimal 6 2 4 4 2" xfId="49196" xr:uid="{7D34FC63-2A7E-42CC-929A-033AC2914C51}"/>
    <cellStyle name="Dezimal 6 2 4 5" xfId="37900" xr:uid="{B455281F-CD55-4959-B146-BC606734FFA8}"/>
    <cellStyle name="Dezimal 6 2 4 6" xfId="26604" xr:uid="{0A4ADBF4-6351-4BE2-B290-A0F3630E85DF}"/>
    <cellStyle name="Dezimal 6 2 5" xfId="5666" xr:uid="{5F00CC26-FFB5-4EA2-809E-12A40BA00784}"/>
    <cellStyle name="Dezimal 6 2 5 2" xfId="11316" xr:uid="{73DFC8D7-BA1A-4F1E-9C55-54566E34E194}"/>
    <cellStyle name="Dezimal 6 2 5 2 2" xfId="22612" xr:uid="{77227898-C812-4F93-AC00-9F2D3EBA8DA1}"/>
    <cellStyle name="Dezimal 6 2 5 2 2 2" xfId="56500" xr:uid="{BAAB9E12-C3CB-4F47-80CB-DF655C6F784F}"/>
    <cellStyle name="Dezimal 6 2 5 2 3" xfId="45204" xr:uid="{D20E1A24-E6BE-4300-87F0-63B270C0935D}"/>
    <cellStyle name="Dezimal 6 2 5 2 4" xfId="33908" xr:uid="{AB014205-33C4-40EA-92B1-F9026493FA5A}"/>
    <cellStyle name="Dezimal 6 2 5 3" xfId="16964" xr:uid="{B6EF3F97-97FC-41D5-95C8-DC72C582F337}"/>
    <cellStyle name="Dezimal 6 2 5 3 2" xfId="50852" xr:uid="{DE17EC28-1807-412E-9DBD-43D0A9FB11B8}"/>
    <cellStyle name="Dezimal 6 2 5 4" xfId="39556" xr:uid="{4C07912D-3CA1-4455-BCBE-58F1417A692C}"/>
    <cellStyle name="Dezimal 6 2 5 5" xfId="28260" xr:uid="{F4070AFB-E419-486A-A578-7808D3C78CC2}"/>
    <cellStyle name="Dezimal 6 2 6" xfId="8492" xr:uid="{1A8A6199-F498-454E-9F41-9E1B748A0CF7}"/>
    <cellStyle name="Dezimal 6 2 6 2" xfId="19788" xr:uid="{23A7702A-52D1-4D4A-81F9-124E51F7ED8E}"/>
    <cellStyle name="Dezimal 6 2 6 2 2" xfId="53676" xr:uid="{CA35215A-0412-4ECD-ACF2-B690D80B0386}"/>
    <cellStyle name="Dezimal 6 2 6 3" xfId="42380" xr:uid="{2912100E-7C14-4E3B-A24C-BB64A7D9E694}"/>
    <cellStyle name="Dezimal 6 2 6 4" xfId="31084" xr:uid="{42221FAE-BFDA-4A20-883A-87C4D74B2CE7}"/>
    <cellStyle name="Dezimal 6 2 7" xfId="14140" xr:uid="{C520E936-6605-4F70-8159-68A15626D512}"/>
    <cellStyle name="Dezimal 6 2 7 2" xfId="48028" xr:uid="{659CF31D-97BF-4D38-971F-CFE1C46ABFFB}"/>
    <cellStyle name="Dezimal 6 2 8" xfId="36732" xr:uid="{001294AB-3897-488D-A868-D31B7114BFFD}"/>
    <cellStyle name="Dezimal 6 2 9" xfId="25436" xr:uid="{12936004-8B41-4405-BA6A-EED810EEE581}"/>
    <cellStyle name="Dezimal 6 3" xfId="2110" xr:uid="{108C8A41-79E8-48FB-9943-6AEEF8054C81}"/>
    <cellStyle name="Dezimal 6 3 2" xfId="2857" xr:uid="{0967F6B0-09F0-46AF-B7E0-83AB4FDF9EF2}"/>
    <cellStyle name="Dezimal 6 3 2 2" xfId="3359" xr:uid="{FA9ABA04-73A1-484C-BE12-C26AEA944314}"/>
    <cellStyle name="Dezimal 6 3 2 2 2" xfId="6530" xr:uid="{81B74510-2DE1-43D0-80A0-3D6655F2037F}"/>
    <cellStyle name="Dezimal 6 3 2 2 2 2" xfId="12180" xr:uid="{105FFC70-2402-49B2-BE9D-7ABAF2DDB972}"/>
    <cellStyle name="Dezimal 6 3 2 2 2 2 2" xfId="23476" xr:uid="{481FAAE6-02AF-4284-8956-F121CFBB56A4}"/>
    <cellStyle name="Dezimal 6 3 2 2 2 2 2 2" xfId="57364" xr:uid="{BEA38660-674A-4090-A061-6749CA5C900E}"/>
    <cellStyle name="Dezimal 6 3 2 2 2 2 3" xfId="46068" xr:uid="{5E18798F-04DA-4DDD-969F-134CE31E0B8C}"/>
    <cellStyle name="Dezimal 6 3 2 2 2 2 4" xfId="34772" xr:uid="{F617B74D-E8D5-478E-8329-2E3459036B54}"/>
    <cellStyle name="Dezimal 6 3 2 2 2 3" xfId="17828" xr:uid="{6B1F1793-C98A-4C85-A11D-ADB37F8AA914}"/>
    <cellStyle name="Dezimal 6 3 2 2 2 3 2" xfId="51716" xr:uid="{34A81311-E248-4C7C-82C1-8FD12A487EEE}"/>
    <cellStyle name="Dezimal 6 3 2 2 2 4" xfId="40420" xr:uid="{E18B8E9D-0823-4242-B829-C2CC484ABBD7}"/>
    <cellStyle name="Dezimal 6 3 2 2 2 5" xfId="29124" xr:uid="{1890DFF6-A7C0-47AA-84C0-EA05EA6FFFDE}"/>
    <cellStyle name="Dezimal 6 3 2 2 3" xfId="9356" xr:uid="{15158008-0524-449A-BF59-61C2B8B64549}"/>
    <cellStyle name="Dezimal 6 3 2 2 3 2" xfId="20652" xr:uid="{964E8C6E-272C-4A08-81FD-9DE0D3540ADF}"/>
    <cellStyle name="Dezimal 6 3 2 2 3 2 2" xfId="54540" xr:uid="{78F3FA99-7AC8-4362-BACC-C68F7FD3E5A4}"/>
    <cellStyle name="Dezimal 6 3 2 2 3 3" xfId="43244" xr:uid="{B7A215D8-EDAE-43DA-A98A-920AC006E7AF}"/>
    <cellStyle name="Dezimal 6 3 2 2 3 4" xfId="31948" xr:uid="{78BAF0EA-D2A6-4E0C-B7C0-185A43C4066C}"/>
    <cellStyle name="Dezimal 6 3 2 2 4" xfId="15004" xr:uid="{F3038294-3B07-4A46-9D84-3C29427F4355}"/>
    <cellStyle name="Dezimal 6 3 2 2 4 2" xfId="48892" xr:uid="{0321E018-4302-4A5B-92D3-211162959D5A}"/>
    <cellStyle name="Dezimal 6 3 2 2 5" xfId="37596" xr:uid="{4D46215D-831C-48D4-AE67-4EAB20F35C44}"/>
    <cellStyle name="Dezimal 6 3 2 2 6" xfId="26300" xr:uid="{415EAFC7-FE18-4E73-BF56-9B8CB90D420D}"/>
    <cellStyle name="Dezimal 6 3 2 3" xfId="4156" xr:uid="{EA4A5B7C-DBBD-449A-AEF6-C1B3159A0BF2}"/>
    <cellStyle name="Dezimal 6 3 2 3 2" xfId="7164" xr:uid="{7C02CA57-4B63-4065-B033-DF84FF2E7B89}"/>
    <cellStyle name="Dezimal 6 3 2 3 2 2" xfId="12813" xr:uid="{913D6634-1F58-4F5A-971E-D5234B6E397E}"/>
    <cellStyle name="Dezimal 6 3 2 3 2 2 2" xfId="24109" xr:uid="{C67AFE30-F48C-474A-A63B-2773FB86CDD7}"/>
    <cellStyle name="Dezimal 6 3 2 3 2 2 2 2" xfId="57997" xr:uid="{35648F3E-B038-4266-A8D9-B93D7F042EEF}"/>
    <cellStyle name="Dezimal 6 3 2 3 2 2 3" xfId="46701" xr:uid="{B3EE6F26-DDEE-408C-9D16-86CBB3F19055}"/>
    <cellStyle name="Dezimal 6 3 2 3 2 2 4" xfId="35405" xr:uid="{DE7170CE-3840-435C-9120-30C27DE72335}"/>
    <cellStyle name="Dezimal 6 3 2 3 2 3" xfId="18461" xr:uid="{C3A1F238-EF64-46A6-8B0B-4CE8536E22DA}"/>
    <cellStyle name="Dezimal 6 3 2 3 2 3 2" xfId="52349" xr:uid="{D588BBC6-FE31-4AE9-857A-380C50AB0A12}"/>
    <cellStyle name="Dezimal 6 3 2 3 2 4" xfId="41053" xr:uid="{8F55F93E-5BA2-4F92-95DA-9F56941DD63A}"/>
    <cellStyle name="Dezimal 6 3 2 3 2 5" xfId="29757" xr:uid="{0AE20EE6-BA14-439C-88A1-4D7F973EEA11}"/>
    <cellStyle name="Dezimal 6 3 2 3 3" xfId="9989" xr:uid="{0C57A8AE-1F24-4B76-9551-34AAC6DA9E40}"/>
    <cellStyle name="Dezimal 6 3 2 3 3 2" xfId="21285" xr:uid="{15572164-7070-46ED-92DD-57762F0F3FB6}"/>
    <cellStyle name="Dezimal 6 3 2 3 3 2 2" xfId="55173" xr:uid="{C8BC242A-BD71-4686-AB57-7DAA9750EC1C}"/>
    <cellStyle name="Dezimal 6 3 2 3 3 3" xfId="43877" xr:uid="{FD0FADDB-958F-488A-AC55-D1172DF7C3FC}"/>
    <cellStyle name="Dezimal 6 3 2 3 3 4" xfId="32581" xr:uid="{0A927226-5C6D-44D8-A072-3069DA27ECA9}"/>
    <cellStyle name="Dezimal 6 3 2 3 4" xfId="15637" xr:uid="{268DF484-D33E-4924-A073-1A5273F0176B}"/>
    <cellStyle name="Dezimal 6 3 2 3 4 2" xfId="49525" xr:uid="{FA0A9D94-A213-402A-A41C-DFCE29B1D573}"/>
    <cellStyle name="Dezimal 6 3 2 3 5" xfId="38229" xr:uid="{9ACEEB43-5356-45C8-9970-766B8E8B57D8}"/>
    <cellStyle name="Dezimal 6 3 2 3 6" xfId="26933" xr:uid="{52B5A8DC-2F3A-4EC2-A147-6FBBDB032FD5}"/>
    <cellStyle name="Dezimal 6 3 2 4" xfId="6030" xr:uid="{064F5FC9-87B0-4D88-A61F-C7AE73E597E7}"/>
    <cellStyle name="Dezimal 6 3 2 4 2" xfId="11680" xr:uid="{723791CD-AA20-4136-9A84-FDD39B8EDB48}"/>
    <cellStyle name="Dezimal 6 3 2 4 2 2" xfId="22976" xr:uid="{2BACAA1D-B561-4FB1-8E15-976CD51EB909}"/>
    <cellStyle name="Dezimal 6 3 2 4 2 2 2" xfId="56864" xr:uid="{FB9D9802-4254-4AA1-B095-0E812CD4CBCB}"/>
    <cellStyle name="Dezimal 6 3 2 4 2 3" xfId="45568" xr:uid="{DA136849-870E-44D6-91E3-2E99A0598C6C}"/>
    <cellStyle name="Dezimal 6 3 2 4 2 4" xfId="34272" xr:uid="{420AEE9B-AECE-4C10-947C-E9115AB98D64}"/>
    <cellStyle name="Dezimal 6 3 2 4 3" xfId="17328" xr:uid="{83B4A70F-A3D1-4B62-A697-9AC94C77031B}"/>
    <cellStyle name="Dezimal 6 3 2 4 3 2" xfId="51216" xr:uid="{C391097C-A31C-4F7C-B627-423D9FFFDBDE}"/>
    <cellStyle name="Dezimal 6 3 2 4 4" xfId="39920" xr:uid="{EC53BE86-B4BC-447D-9420-CA5072B31C3F}"/>
    <cellStyle name="Dezimal 6 3 2 4 5" xfId="28624" xr:uid="{47D0DC15-E6CE-42BE-97AD-F12F57B9ED3F}"/>
    <cellStyle name="Dezimal 6 3 2 5" xfId="8856" xr:uid="{CB9627D6-52A1-476F-ADED-55B637314BED}"/>
    <cellStyle name="Dezimal 6 3 2 5 2" xfId="20152" xr:uid="{DCA56996-3F97-4EEC-A99C-4E92C7ABE234}"/>
    <cellStyle name="Dezimal 6 3 2 5 2 2" xfId="54040" xr:uid="{DE700FFD-32C0-433C-BEE6-237A4D23B588}"/>
    <cellStyle name="Dezimal 6 3 2 5 3" xfId="42744" xr:uid="{0D016F7C-FAAF-4543-817E-84ECB2157649}"/>
    <cellStyle name="Dezimal 6 3 2 5 4" xfId="31448" xr:uid="{4DDA2716-366C-4FBA-B12A-C414073E988F}"/>
    <cellStyle name="Dezimal 6 3 2 6" xfId="14504" xr:uid="{7BD904EE-EB21-4BDA-8DAB-87F3B162BA3F}"/>
    <cellStyle name="Dezimal 6 3 2 6 2" xfId="48392" xr:uid="{896A2C38-DDF1-4658-BBD2-9BC5FCE3C4DF}"/>
    <cellStyle name="Dezimal 6 3 2 7" xfId="37096" xr:uid="{7B82DF68-E4DB-46A4-B59F-A4072406A84D}"/>
    <cellStyle name="Dezimal 6 3 2 8" xfId="25800" xr:uid="{1059C6A0-306D-4A6B-B25C-AE83FF2A2D2D}"/>
    <cellStyle name="Dezimal 6 3 3" xfId="3113" xr:uid="{0CB1C503-FFDA-4FA2-A141-5612C0E41F30}"/>
    <cellStyle name="Dezimal 6 3 3 2" xfId="6284" xr:uid="{2E9C69E6-2A29-4FE9-9960-E5B46E75EA0A}"/>
    <cellStyle name="Dezimal 6 3 3 2 2" xfId="11934" xr:uid="{41C18EA7-D800-4C9E-8449-9B979540DB5A}"/>
    <cellStyle name="Dezimal 6 3 3 2 2 2" xfId="23230" xr:uid="{7C028F87-3852-4977-9CB2-096CA5D8C832}"/>
    <cellStyle name="Dezimal 6 3 3 2 2 2 2" xfId="57118" xr:uid="{4B9D5C18-72E8-46FD-A5E9-362805226F01}"/>
    <cellStyle name="Dezimal 6 3 3 2 2 3" xfId="45822" xr:uid="{8CDA109E-8460-43EC-AC81-1023DEDD2CAC}"/>
    <cellStyle name="Dezimal 6 3 3 2 2 4" xfId="34526" xr:uid="{FD826432-E049-40CD-87B5-9DF4F17B65BF}"/>
    <cellStyle name="Dezimal 6 3 3 2 3" xfId="17582" xr:uid="{9FF0370D-1C96-480B-B589-D09A14D68F1A}"/>
    <cellStyle name="Dezimal 6 3 3 2 3 2" xfId="51470" xr:uid="{9960CF75-852D-44E6-B6A6-93C25A8F58C4}"/>
    <cellStyle name="Dezimal 6 3 3 2 4" xfId="40174" xr:uid="{843D5FD7-D8EC-4FE6-8A52-2296813DCACD}"/>
    <cellStyle name="Dezimal 6 3 3 2 5" xfId="28878" xr:uid="{81E4171D-B032-410A-AF5E-5D466C5837A3}"/>
    <cellStyle name="Dezimal 6 3 3 3" xfId="9110" xr:uid="{DD2517A5-A293-4788-8F46-8986A12595E8}"/>
    <cellStyle name="Dezimal 6 3 3 3 2" xfId="20406" xr:uid="{37F9EA92-FDBE-46F8-94C5-65E2C155570C}"/>
    <cellStyle name="Dezimal 6 3 3 3 2 2" xfId="54294" xr:uid="{A5F2921E-C06E-4878-9B7C-C3C8BE037B09}"/>
    <cellStyle name="Dezimal 6 3 3 3 3" xfId="42998" xr:uid="{AB2ADEF7-1413-4E7F-B58D-7E7A3D88EA4A}"/>
    <cellStyle name="Dezimal 6 3 3 3 4" xfId="31702" xr:uid="{63E356B2-42B1-437F-A247-341822A08790}"/>
    <cellStyle name="Dezimal 6 3 3 4" xfId="14758" xr:uid="{393FC025-3BB3-48D9-9EE0-249E1C3163E7}"/>
    <cellStyle name="Dezimal 6 3 3 4 2" xfId="48646" xr:uid="{467F9B0D-2824-4420-AE74-1960CF45060A}"/>
    <cellStyle name="Dezimal 6 3 3 5" xfId="37350" xr:uid="{6522AC40-FBA0-4614-AF28-9229BC6844D6}"/>
    <cellStyle name="Dezimal 6 3 3 6" xfId="26054" xr:uid="{3B31F60B-A191-4FF5-B3D6-614BB152E19C}"/>
    <cellStyle name="Dezimal 6 3 4" xfId="4155" xr:uid="{652BB633-3E8B-4CA6-B3F6-B33B4D295ACA}"/>
    <cellStyle name="Dezimal 6 3 4 2" xfId="7163" xr:uid="{E6A282B3-C7D6-40F7-BB8B-8133FDC6B0D3}"/>
    <cellStyle name="Dezimal 6 3 4 2 2" xfId="12812" xr:uid="{D6FF54D2-3C29-411C-B32D-1D86B8DB60B1}"/>
    <cellStyle name="Dezimal 6 3 4 2 2 2" xfId="24108" xr:uid="{58A77BA5-E4AE-438C-8C4C-94CEE1EC25CC}"/>
    <cellStyle name="Dezimal 6 3 4 2 2 2 2" xfId="57996" xr:uid="{94FBACDD-F3E5-4059-B8B5-6848DFB2AF64}"/>
    <cellStyle name="Dezimal 6 3 4 2 2 3" xfId="46700" xr:uid="{0E059D5E-D673-4574-A402-719E89E61CD2}"/>
    <cellStyle name="Dezimal 6 3 4 2 2 4" xfId="35404" xr:uid="{586CE464-5F28-4057-B1FD-5E155E78B8CE}"/>
    <cellStyle name="Dezimal 6 3 4 2 3" xfId="18460" xr:uid="{7D525479-4E09-4371-95A2-A8470F912F2D}"/>
    <cellStyle name="Dezimal 6 3 4 2 3 2" xfId="52348" xr:uid="{A87C4FFA-330C-48A1-99DA-ECCBBDA60390}"/>
    <cellStyle name="Dezimal 6 3 4 2 4" xfId="41052" xr:uid="{1770EFAD-C50C-4369-8565-BDE8F2325BE0}"/>
    <cellStyle name="Dezimal 6 3 4 2 5" xfId="29756" xr:uid="{EA870839-F767-476A-A1D3-28E7E0C01A7C}"/>
    <cellStyle name="Dezimal 6 3 4 3" xfId="9988" xr:uid="{2D8B5C6A-C126-4375-9C9F-B835BDBD6EFC}"/>
    <cellStyle name="Dezimal 6 3 4 3 2" xfId="21284" xr:uid="{1BCF283A-052F-408E-AFDC-02A5754C7F96}"/>
    <cellStyle name="Dezimal 6 3 4 3 2 2" xfId="55172" xr:uid="{5C6B8C71-22A2-40D8-974E-2EFCA0817DE5}"/>
    <cellStyle name="Dezimal 6 3 4 3 3" xfId="43876" xr:uid="{07467493-25A7-4446-BDC5-EAC99DC8A281}"/>
    <cellStyle name="Dezimal 6 3 4 3 4" xfId="32580" xr:uid="{E6D528B6-A232-49FC-ACEB-B523BC1E2C88}"/>
    <cellStyle name="Dezimal 6 3 4 4" xfId="15636" xr:uid="{B46F8D83-FCAC-4FB2-853E-DC755BAA6F90}"/>
    <cellStyle name="Dezimal 6 3 4 4 2" xfId="49524" xr:uid="{B4EF1E7B-8704-4158-B9AF-663BBC4FD988}"/>
    <cellStyle name="Dezimal 6 3 4 5" xfId="38228" xr:uid="{9ED099F2-394F-4DE9-A1BE-6394A1667661}"/>
    <cellStyle name="Dezimal 6 3 4 6" xfId="26932" xr:uid="{E9FB5036-101D-49B4-8266-FB98BCEA3274}"/>
    <cellStyle name="Dezimal 6 3 5" xfId="5784" xr:uid="{BF18D7B5-E90C-4591-A27B-74D7FC8F1BC3}"/>
    <cellStyle name="Dezimal 6 3 5 2" xfId="11434" xr:uid="{810EA749-80B4-48E3-BF59-8721D53072F3}"/>
    <cellStyle name="Dezimal 6 3 5 2 2" xfId="22730" xr:uid="{45E92AFD-ECDB-4164-AD40-8F65B5D56804}"/>
    <cellStyle name="Dezimal 6 3 5 2 2 2" xfId="56618" xr:uid="{276C3D87-BE5A-4ACF-A480-5FB1CBBDC1A7}"/>
    <cellStyle name="Dezimal 6 3 5 2 3" xfId="45322" xr:uid="{6921B6DF-1E1C-4024-AA81-50ED582DEFCF}"/>
    <cellStyle name="Dezimal 6 3 5 2 4" xfId="34026" xr:uid="{7E1BBF08-C564-4142-8AA2-F5CB340A8B99}"/>
    <cellStyle name="Dezimal 6 3 5 3" xfId="17082" xr:uid="{813A84D9-6CF5-409F-8624-F779F0637F2F}"/>
    <cellStyle name="Dezimal 6 3 5 3 2" xfId="50970" xr:uid="{23CE39FE-E66A-4C72-8788-2C2DBCB7ED61}"/>
    <cellStyle name="Dezimal 6 3 5 4" xfId="39674" xr:uid="{33428D7B-22E6-4A60-BA43-C9B93DFC7A60}"/>
    <cellStyle name="Dezimal 6 3 5 5" xfId="28378" xr:uid="{7E2F99AC-31D3-407C-A340-EBD5653A2EA8}"/>
    <cellStyle name="Dezimal 6 3 6" xfId="8610" xr:uid="{5EE02B1E-CA29-485E-8FEC-667060517364}"/>
    <cellStyle name="Dezimal 6 3 6 2" xfId="19906" xr:uid="{CB16BB2E-EDD7-483D-B8E9-FA8AE85B3B68}"/>
    <cellStyle name="Dezimal 6 3 6 2 2" xfId="53794" xr:uid="{FD70D098-760F-4ECC-A7EC-6290A1D99CF5}"/>
    <cellStyle name="Dezimal 6 3 6 3" xfId="42498" xr:uid="{93A8F13B-45B0-475C-B1BB-FF470F6EAD62}"/>
    <cellStyle name="Dezimal 6 3 6 4" xfId="31202" xr:uid="{6FD367D2-1222-412A-95E8-DBEBD25EA4C1}"/>
    <cellStyle name="Dezimal 6 3 7" xfId="14258" xr:uid="{B8B0F34F-71CD-43EF-A292-15436C799706}"/>
    <cellStyle name="Dezimal 6 3 7 2" xfId="48146" xr:uid="{F0D86C3F-7800-4830-9C23-2F625011B280}"/>
    <cellStyle name="Dezimal 6 3 8" xfId="36850" xr:uid="{C9F0D762-3220-4A49-8835-79767B737E68}"/>
    <cellStyle name="Dezimal 6 3 9" xfId="25554" xr:uid="{D94BE414-44BE-44EF-9CAA-E81519358072}"/>
    <cellStyle name="Dezimal 6 4" xfId="2980" xr:uid="{A92217C6-DAFC-4079-89C1-EDAF4E814690}"/>
    <cellStyle name="Dezimal 6 4 2" xfId="4157" xr:uid="{98660BE5-5BF0-459C-AD09-F7A74482055B}"/>
    <cellStyle name="Dezimal 6 4 2 2" xfId="7165" xr:uid="{74FFDA9A-1F13-46F3-B9B4-7C685ECA7C12}"/>
    <cellStyle name="Dezimal 6 4 2 2 2" xfId="12814" xr:uid="{09592981-F3C3-457D-AB14-7F5927E27A75}"/>
    <cellStyle name="Dezimal 6 4 2 2 2 2" xfId="24110" xr:uid="{18F7E009-22BB-4AF1-A8A6-2A7066905D4E}"/>
    <cellStyle name="Dezimal 6 4 2 2 2 2 2" xfId="57998" xr:uid="{CF06CFA4-ADA0-46F6-9B7B-A9112DF9FC47}"/>
    <cellStyle name="Dezimal 6 4 2 2 2 3" xfId="46702" xr:uid="{2F9340B0-59F8-43C6-AFEE-1B587A347FC3}"/>
    <cellStyle name="Dezimal 6 4 2 2 2 4" xfId="35406" xr:uid="{720D99B0-199B-4D36-860C-D8649FD39988}"/>
    <cellStyle name="Dezimal 6 4 2 2 3" xfId="18462" xr:uid="{5C8F7A72-9FC5-4271-AA8E-44C0E8CDCAF0}"/>
    <cellStyle name="Dezimal 6 4 2 2 3 2" xfId="52350" xr:uid="{19777BC1-896A-45D6-8360-C94FD3DA55E6}"/>
    <cellStyle name="Dezimal 6 4 2 2 4" xfId="41054" xr:uid="{1040C3D2-D958-47F1-8731-16DBF6641038}"/>
    <cellStyle name="Dezimal 6 4 2 2 5" xfId="29758" xr:uid="{61D8D712-0D15-47A3-B3B1-305DE7DD4DAC}"/>
    <cellStyle name="Dezimal 6 4 2 3" xfId="9990" xr:uid="{AD1B5FF7-19F1-4EF4-8455-2CDD69A0C43A}"/>
    <cellStyle name="Dezimal 6 4 2 3 2" xfId="21286" xr:uid="{ACC16EC8-8002-4138-A3F3-F4405A0A3900}"/>
    <cellStyle name="Dezimal 6 4 2 3 2 2" xfId="55174" xr:uid="{EB869B76-AF94-4EC2-8885-16162C778D91}"/>
    <cellStyle name="Dezimal 6 4 2 3 3" xfId="43878" xr:uid="{D199DD20-EE72-47D4-B293-2333AD8933B4}"/>
    <cellStyle name="Dezimal 6 4 2 3 4" xfId="32582" xr:uid="{930844AC-65F2-43F0-91AB-3843D34BD513}"/>
    <cellStyle name="Dezimal 6 4 2 4" xfId="15638" xr:uid="{AF4C1F0A-3F32-4D57-A6D7-22BDD4242954}"/>
    <cellStyle name="Dezimal 6 4 2 4 2" xfId="49526" xr:uid="{042E6725-36AE-496F-B6BF-7B574EAA9CC3}"/>
    <cellStyle name="Dezimal 6 4 2 5" xfId="38230" xr:uid="{2BD62C3F-A5FA-4A85-9906-0956E2ECFD10}"/>
    <cellStyle name="Dezimal 6 4 2 6" xfId="26934" xr:uid="{3EB9575E-62CA-4104-BB9B-D8267D0DDC05}"/>
    <cellStyle name="Dezimal 6 4 3" xfId="6151" xr:uid="{E7B971DB-7070-4A91-8916-AA9821AF9E33}"/>
    <cellStyle name="Dezimal 6 4 3 2" xfId="11801" xr:uid="{5F7C794D-AEB1-4FDA-B17C-E723C1179F56}"/>
    <cellStyle name="Dezimal 6 4 3 2 2" xfId="23097" xr:uid="{5E01E617-E43A-454E-BF11-0C8C950E3936}"/>
    <cellStyle name="Dezimal 6 4 3 2 2 2" xfId="56985" xr:uid="{5C59754C-E26C-469F-A934-6E223A00A070}"/>
    <cellStyle name="Dezimal 6 4 3 2 3" xfId="45689" xr:uid="{3229E672-4E5E-48E8-8806-C683F9B58B1C}"/>
    <cellStyle name="Dezimal 6 4 3 2 4" xfId="34393" xr:uid="{CF1680E2-3DD5-4247-9476-CD4ED200DDEF}"/>
    <cellStyle name="Dezimal 6 4 3 3" xfId="17449" xr:uid="{7B1A431F-0D80-4051-9654-D574D52FC36D}"/>
    <cellStyle name="Dezimal 6 4 3 3 2" xfId="51337" xr:uid="{B3A9723F-CA8D-4AB5-85A6-990A826C41F0}"/>
    <cellStyle name="Dezimal 6 4 3 4" xfId="40041" xr:uid="{83E29D50-FD23-4D28-8F40-64452F81175F}"/>
    <cellStyle name="Dezimal 6 4 3 5" xfId="28745" xr:uid="{034E177C-80F7-4D62-B380-81369A307DF2}"/>
    <cellStyle name="Dezimal 6 4 4" xfId="8977" xr:uid="{2835BC6A-CD49-4506-AE11-AEEB1EBEFC00}"/>
    <cellStyle name="Dezimal 6 4 4 2" xfId="20273" xr:uid="{C64C3411-4EAA-4BEE-B000-D6D23C5B22EA}"/>
    <cellStyle name="Dezimal 6 4 4 2 2" xfId="54161" xr:uid="{6A8276A8-ECFA-406F-9A72-8BF64BB2C122}"/>
    <cellStyle name="Dezimal 6 4 4 3" xfId="42865" xr:uid="{9A32776A-6C27-4800-A76C-B004F9087F20}"/>
    <cellStyle name="Dezimal 6 4 4 4" xfId="31569" xr:uid="{8652EF05-9A31-40E9-81E8-294BE687EEBD}"/>
    <cellStyle name="Dezimal 6 4 5" xfId="14625" xr:uid="{66C6E3AB-40C4-4B20-B0AD-D40B4F5F2746}"/>
    <cellStyle name="Dezimal 6 4 5 2" xfId="48513" xr:uid="{2C2C0BEA-7BFF-453E-9D32-7CDE6C874D05}"/>
    <cellStyle name="Dezimal 6 4 6" xfId="37217" xr:uid="{A635C2C3-5D75-470F-A179-D9491385AB90}"/>
    <cellStyle name="Dezimal 6 4 7" xfId="25921" xr:uid="{0D817651-E448-44F6-84FF-C6FC7B01E43E}"/>
    <cellStyle name="Dezimal 6 5" xfId="3567" xr:uid="{26F588D9-4A2E-4239-ACF4-385C10316DFA}"/>
    <cellStyle name="Dezimal 6 5 2" xfId="6723" xr:uid="{19C4D538-E82B-44F4-9211-D3140633C61E}"/>
    <cellStyle name="Dezimal 6 5 2 2" xfId="12372" xr:uid="{9E26E80C-C3A4-4F43-80F5-9B5E55599596}"/>
    <cellStyle name="Dezimal 6 5 2 2 2" xfId="23668" xr:uid="{11A65F39-7C4D-4ACA-821B-88B1038F683E}"/>
    <cellStyle name="Dezimal 6 5 2 2 2 2" xfId="57556" xr:uid="{E36FDE81-036A-4EC3-9CF1-F85D6A58D47E}"/>
    <cellStyle name="Dezimal 6 5 2 2 3" xfId="46260" xr:uid="{44D13BC3-8432-42C4-BF64-0B077B8B221F}"/>
    <cellStyle name="Dezimal 6 5 2 2 4" xfId="34964" xr:uid="{CE3AC6DF-6C65-4B94-97F7-1C8B8793E488}"/>
    <cellStyle name="Dezimal 6 5 2 3" xfId="18020" xr:uid="{B7BC5F29-7B1F-4373-B64D-7002E7828B14}"/>
    <cellStyle name="Dezimal 6 5 2 3 2" xfId="51908" xr:uid="{E6D07BCF-FD75-4B40-B111-3AE251DD58DA}"/>
    <cellStyle name="Dezimal 6 5 2 4" xfId="40612" xr:uid="{279AF3B8-D1E7-4728-87EB-06102989177D}"/>
    <cellStyle name="Dezimal 6 5 2 5" xfId="29316" xr:uid="{CDEEF6E2-C231-4C45-893D-3D735370DD09}"/>
    <cellStyle name="Dezimal 6 5 3" xfId="9548" xr:uid="{D8D303ED-A443-4798-B044-EBE9E90EC93E}"/>
    <cellStyle name="Dezimal 6 5 3 2" xfId="20844" xr:uid="{515FF52B-06AB-4AB1-8B54-992FE3167C22}"/>
    <cellStyle name="Dezimal 6 5 3 2 2" xfId="54732" xr:uid="{30B1A5A2-AD71-44D7-B0CA-D747A3C16F4F}"/>
    <cellStyle name="Dezimal 6 5 3 3" xfId="43436" xr:uid="{753663DA-DB70-4C45-8587-00EB6731B097}"/>
    <cellStyle name="Dezimal 6 5 3 4" xfId="32140" xr:uid="{670C697D-A252-4025-B082-7779D7BAB426}"/>
    <cellStyle name="Dezimal 6 5 4" xfId="15196" xr:uid="{74758882-0D3F-47FA-85CB-635610A7F3DA}"/>
    <cellStyle name="Dezimal 6 5 4 2" xfId="49084" xr:uid="{D14A1737-96A1-4324-940A-99527A94A030}"/>
    <cellStyle name="Dezimal 6 5 5" xfId="37788" xr:uid="{656545E0-8DE8-47A8-A4F2-0815AD1DF48B}"/>
    <cellStyle name="Dezimal 6 5 6" xfId="26492" xr:uid="{44FBD728-4A96-4C1D-9A49-A4ED4056B4C3}"/>
    <cellStyle name="Dezimal 6 6" xfId="5651" xr:uid="{8E19234E-42BA-4E04-AACF-50B237829F2D}"/>
    <cellStyle name="Dezimal 6 6 2" xfId="11301" xr:uid="{B72DD527-3CAF-46AF-9BCF-F912F95AE4DD}"/>
    <cellStyle name="Dezimal 6 6 2 2" xfId="22597" xr:uid="{A3D42F56-DCAA-4A75-BB53-3506682B3A88}"/>
    <cellStyle name="Dezimal 6 6 2 2 2" xfId="56485" xr:uid="{47519FED-6592-4CFC-99BA-58C4B972A1CD}"/>
    <cellStyle name="Dezimal 6 6 2 3" xfId="45189" xr:uid="{21A52493-9E36-4787-87C1-1AA7744DEA06}"/>
    <cellStyle name="Dezimal 6 6 2 4" xfId="33893" xr:uid="{1030AAFD-C2B6-4959-8EF1-3E677C9F7988}"/>
    <cellStyle name="Dezimal 6 6 3" xfId="16949" xr:uid="{43A16078-5527-4422-95E5-33964D3F3702}"/>
    <cellStyle name="Dezimal 6 6 3 2" xfId="50837" xr:uid="{7ADB8CFF-DA3B-468B-9FBC-AB5600F55E80}"/>
    <cellStyle name="Dezimal 6 6 4" xfId="39541" xr:uid="{3973174A-17FE-455E-82A7-AEEC0D424B64}"/>
    <cellStyle name="Dezimal 6 6 5" xfId="28245" xr:uid="{332015C5-6D77-4A8C-AFBD-354D6DAF1D7B}"/>
    <cellStyle name="Dezimal 6 7" xfId="8477" xr:uid="{F4699E20-358F-40F5-81B6-53B7F11AA1A9}"/>
    <cellStyle name="Dezimal 6 7 2" xfId="19773" xr:uid="{8AB4DFD1-99FC-4199-AD31-95DEFA993C33}"/>
    <cellStyle name="Dezimal 6 7 2 2" xfId="53661" xr:uid="{6F3F7100-CA13-41F3-8BA9-B0B4BAC7F654}"/>
    <cellStyle name="Dezimal 6 7 3" xfId="42365" xr:uid="{7A84A380-D3C9-4F47-8044-B29098209C31}"/>
    <cellStyle name="Dezimal 6 7 4" xfId="31069" xr:uid="{E530DBC3-13AE-48FC-BA9B-4BEAE322F321}"/>
    <cellStyle name="Dezimal 6 8" xfId="14125" xr:uid="{294714B7-DDEB-4E2F-B760-5737265F9480}"/>
    <cellStyle name="Dezimal 6 8 2" xfId="48013" xr:uid="{4B6AB189-FAA1-44CB-8359-829AAAA59844}"/>
    <cellStyle name="Dezimal 6 9" xfId="36717" xr:uid="{3623660A-811C-4DEF-A822-0624FF5304F6}"/>
    <cellStyle name="Dezimal 7" xfId="1501" xr:uid="{6E7B9EFC-8AD7-42CB-8CCC-9EC59D9A2AA9}"/>
    <cellStyle name="Dezimal 7 10" xfId="36733" xr:uid="{9D477770-2876-4B3A-8C5C-94242478CB91}"/>
    <cellStyle name="Dezimal 7 11" xfId="25437" xr:uid="{105515AE-1296-451F-AB59-17114AEB65F4}"/>
    <cellStyle name="Dezimal 7 2" xfId="2740" xr:uid="{6E8A1E4D-345A-4165-9ED0-480BA414B3AB}"/>
    <cellStyle name="Dezimal 7 2 2" xfId="3242" xr:uid="{6FC903E3-D4ED-43B8-9522-796EEA7D14CA}"/>
    <cellStyle name="Dezimal 7 2 2 2" xfId="6413" xr:uid="{5CB673F4-FE34-4049-8215-A9831CF432E8}"/>
    <cellStyle name="Dezimal 7 2 2 2 2" xfId="12063" xr:uid="{A7C19F4C-1FAD-4B1E-B3AF-44CD4EB426C0}"/>
    <cellStyle name="Dezimal 7 2 2 2 2 2" xfId="23359" xr:uid="{4D597091-2067-4EC6-AB9D-2E8C43A662F3}"/>
    <cellStyle name="Dezimal 7 2 2 2 2 2 2" xfId="57247" xr:uid="{88F2B195-591A-48D3-85B5-14C8DA770AD2}"/>
    <cellStyle name="Dezimal 7 2 2 2 2 3" xfId="45951" xr:uid="{4EDE2E57-FBA7-4A23-89E4-9EA13E5F2837}"/>
    <cellStyle name="Dezimal 7 2 2 2 2 4" xfId="34655" xr:uid="{D8AFCB71-9CC0-49DC-8446-0901219DEAB8}"/>
    <cellStyle name="Dezimal 7 2 2 2 3" xfId="17711" xr:uid="{AE3BA5A6-F332-4E77-A382-61854549F575}"/>
    <cellStyle name="Dezimal 7 2 2 2 3 2" xfId="51599" xr:uid="{C8884128-2C94-4D8C-B405-269185634CA6}"/>
    <cellStyle name="Dezimal 7 2 2 2 4" xfId="40303" xr:uid="{07D1FE1D-37EA-416D-84D2-182474FED1CB}"/>
    <cellStyle name="Dezimal 7 2 2 2 5" xfId="29007" xr:uid="{1DCFED99-A6CD-461C-A4EB-97B245795859}"/>
    <cellStyle name="Dezimal 7 2 2 3" xfId="9239" xr:uid="{86A98844-216E-4B01-9F01-41578B8BAC66}"/>
    <cellStyle name="Dezimal 7 2 2 3 2" xfId="20535" xr:uid="{74CF6FD9-8D44-4620-8EBB-5D4C199A04DA}"/>
    <cellStyle name="Dezimal 7 2 2 3 2 2" xfId="54423" xr:uid="{CF279FFE-4ECF-40FD-9F20-2C6752B11A5A}"/>
    <cellStyle name="Dezimal 7 2 2 3 3" xfId="43127" xr:uid="{E6C37123-14EC-4572-BD90-BDB98BD9D737}"/>
    <cellStyle name="Dezimal 7 2 2 3 4" xfId="31831" xr:uid="{2EEB35D7-1B37-4E48-A976-5809240EFF8E}"/>
    <cellStyle name="Dezimal 7 2 2 4" xfId="14887" xr:uid="{4EF52E67-84AF-40F4-ACF8-A6D1B12FB2FB}"/>
    <cellStyle name="Dezimal 7 2 2 4 2" xfId="48775" xr:uid="{76F4D8FC-4776-4425-8F79-9CDA192AACED}"/>
    <cellStyle name="Dezimal 7 2 2 5" xfId="37479" xr:uid="{5FA85F14-10CC-4F27-8E19-ACBCAEB90448}"/>
    <cellStyle name="Dezimal 7 2 2 6" xfId="26183" xr:uid="{393D9943-304C-40EA-BDAA-EC98505F486E}"/>
    <cellStyle name="Dezimal 7 2 3" xfId="4159" xr:uid="{9BCDB338-B9B9-4DC9-A7CF-BB84722056B7}"/>
    <cellStyle name="Dezimal 7 2 3 2" xfId="7167" xr:uid="{FA48FB58-4738-4B21-9ED5-5B3F31806F28}"/>
    <cellStyle name="Dezimal 7 2 3 2 2" xfId="12816" xr:uid="{336BC698-190D-465C-A140-F9F08851C790}"/>
    <cellStyle name="Dezimal 7 2 3 2 2 2" xfId="24112" xr:uid="{751FE2D3-F7C9-47B1-9350-CF260D8EF3C0}"/>
    <cellStyle name="Dezimal 7 2 3 2 2 2 2" xfId="58000" xr:uid="{E2CF4215-B397-451E-B4E9-F4A009C3B744}"/>
    <cellStyle name="Dezimal 7 2 3 2 2 3" xfId="46704" xr:uid="{2610181A-81A5-42B1-8798-EF0B3177B59F}"/>
    <cellStyle name="Dezimal 7 2 3 2 2 4" xfId="35408" xr:uid="{0FDB32F7-782F-45A2-BB2E-15D9E58567AD}"/>
    <cellStyle name="Dezimal 7 2 3 2 3" xfId="18464" xr:uid="{B568AAFB-D3B1-4D5F-8468-439B64AB9FC6}"/>
    <cellStyle name="Dezimal 7 2 3 2 3 2" xfId="52352" xr:uid="{830B54F0-3820-4EB3-9051-05B1A52EB00D}"/>
    <cellStyle name="Dezimal 7 2 3 2 4" xfId="41056" xr:uid="{46FD2F17-68C7-4209-9D22-B28FC1E1E4A7}"/>
    <cellStyle name="Dezimal 7 2 3 2 5" xfId="29760" xr:uid="{82E51BED-207F-43A7-BE2E-DA58313512A7}"/>
    <cellStyle name="Dezimal 7 2 3 3" xfId="9992" xr:uid="{64118311-D65B-47FF-BA1D-CED4AB4E94B2}"/>
    <cellStyle name="Dezimal 7 2 3 3 2" xfId="21288" xr:uid="{D2C07E65-A3E4-4964-AAE0-AEFBD0C68704}"/>
    <cellStyle name="Dezimal 7 2 3 3 2 2" xfId="55176" xr:uid="{0BD6E290-415A-4569-B091-19B69A3ADA5B}"/>
    <cellStyle name="Dezimal 7 2 3 3 3" xfId="43880" xr:uid="{971926F5-413E-4347-86DD-AD5B5DE8EFF3}"/>
    <cellStyle name="Dezimal 7 2 3 3 4" xfId="32584" xr:uid="{7A3AB668-A9DF-44C1-86E3-87073EB1082F}"/>
    <cellStyle name="Dezimal 7 2 3 4" xfId="15640" xr:uid="{B2C821B3-FE2C-474F-AA30-666E7F881D41}"/>
    <cellStyle name="Dezimal 7 2 3 4 2" xfId="49528" xr:uid="{021693C0-2511-4C36-A5E3-317843589C82}"/>
    <cellStyle name="Dezimal 7 2 3 5" xfId="38232" xr:uid="{D8ED86A9-141C-43B4-8F78-7D69C57F3F3C}"/>
    <cellStyle name="Dezimal 7 2 3 6" xfId="26936" xr:uid="{13F5FF75-3E4A-41D5-B2E9-DF39BC2A2F42}"/>
    <cellStyle name="Dezimal 7 2 4" xfId="5913" xr:uid="{A42809C2-2DD9-4B7C-9975-A8BB21A11615}"/>
    <cellStyle name="Dezimal 7 2 4 2" xfId="11563" xr:uid="{AB1E8B63-16EC-495E-8786-F487A130B40E}"/>
    <cellStyle name="Dezimal 7 2 4 2 2" xfId="22859" xr:uid="{D3954BF4-1300-4472-B6D7-0F35F4BC25C7}"/>
    <cellStyle name="Dezimal 7 2 4 2 2 2" xfId="56747" xr:uid="{256BE5AB-6C2C-47F6-A820-0F0CCAF99B93}"/>
    <cellStyle name="Dezimal 7 2 4 2 3" xfId="45451" xr:uid="{946DFBDC-25B2-4989-9DDE-323B38E2D7E1}"/>
    <cellStyle name="Dezimal 7 2 4 2 4" xfId="34155" xr:uid="{233EB54E-0E2A-4CAD-9A0F-03957D9C4EA7}"/>
    <cellStyle name="Dezimal 7 2 4 3" xfId="17211" xr:uid="{CAB9283D-66A7-4B06-8B22-02653E7909F2}"/>
    <cellStyle name="Dezimal 7 2 4 3 2" xfId="51099" xr:uid="{EA7C950D-3EC6-43C3-A757-6B7294D44C72}"/>
    <cellStyle name="Dezimal 7 2 4 4" xfId="39803" xr:uid="{2DC0DDF4-D68B-40DC-99BB-413E0EED83DD}"/>
    <cellStyle name="Dezimal 7 2 4 5" xfId="28507" xr:uid="{F6083544-0011-4336-A36F-770D39BD2F0B}"/>
    <cellStyle name="Dezimal 7 2 5" xfId="8739" xr:uid="{073F660A-21BF-4A7D-8DEA-85B23CBE2B58}"/>
    <cellStyle name="Dezimal 7 2 5 2" xfId="20035" xr:uid="{2E2E0993-72E8-44BE-832B-C076A6939DE5}"/>
    <cellStyle name="Dezimal 7 2 5 2 2" xfId="53923" xr:uid="{CCD7E261-9766-4FC9-93E8-53557D596819}"/>
    <cellStyle name="Dezimal 7 2 5 3" xfId="42627" xr:uid="{B1BFA8CF-1833-48E0-A764-2388F877E40C}"/>
    <cellStyle name="Dezimal 7 2 5 4" xfId="31331" xr:uid="{89D67A1F-83CE-4B38-966F-D8827698F64B}"/>
    <cellStyle name="Dezimal 7 2 6" xfId="14387" xr:uid="{076E9212-4A91-4C98-9F5D-87D53BE6BCC5}"/>
    <cellStyle name="Dezimal 7 2 6 2" xfId="48275" xr:uid="{51E94F6E-E048-4C8C-858A-89A069E6D808}"/>
    <cellStyle name="Dezimal 7 2 7" xfId="36979" xr:uid="{9898A1EE-FB0D-4E6A-BEFD-8CBE13B652CB}"/>
    <cellStyle name="Dezimal 7 2 8" xfId="25683" xr:uid="{6FFC2004-4EA4-4AEF-BC41-6552EC52B7CE}"/>
    <cellStyle name="Dezimal 7 3" xfId="2996" xr:uid="{374E96AA-CCA1-4DA6-B6CA-CD6E13DAC578}"/>
    <cellStyle name="Dezimal 7 3 2" xfId="4158" xr:uid="{5FB1D2F4-4C63-49A1-9288-1BD76C1E5921}"/>
    <cellStyle name="Dezimal 7 3 2 2" xfId="7166" xr:uid="{02B04184-460D-462A-AD03-E92C2F222E9D}"/>
    <cellStyle name="Dezimal 7 3 2 2 2" xfId="12815" xr:uid="{B8B22E10-6917-4A13-852D-B4BEDFD9CC34}"/>
    <cellStyle name="Dezimal 7 3 2 2 2 2" xfId="24111" xr:uid="{5C0E1E70-AEAC-497E-BB64-1FE786DD9AA9}"/>
    <cellStyle name="Dezimal 7 3 2 2 2 2 2" xfId="57999" xr:uid="{A9435DF9-926B-4B23-AB8C-62BF8316ABA7}"/>
    <cellStyle name="Dezimal 7 3 2 2 2 3" xfId="46703" xr:uid="{F86C8B90-0A65-45E9-AD77-E453D88727A7}"/>
    <cellStyle name="Dezimal 7 3 2 2 2 4" xfId="35407" xr:uid="{973A9A58-32F8-4406-98CD-1DF92D010098}"/>
    <cellStyle name="Dezimal 7 3 2 2 3" xfId="18463" xr:uid="{78DF5BDC-95D2-403A-A683-2113888641D0}"/>
    <cellStyle name="Dezimal 7 3 2 2 3 2" xfId="52351" xr:uid="{8C1884B5-DE74-4071-94D5-749ABD8091CC}"/>
    <cellStyle name="Dezimal 7 3 2 2 4" xfId="41055" xr:uid="{EDE17870-6C0C-47FA-9D98-EECA70C39D89}"/>
    <cellStyle name="Dezimal 7 3 2 2 5" xfId="29759" xr:uid="{8CAF5FB6-282B-4D00-B35C-977C0E1D484C}"/>
    <cellStyle name="Dezimal 7 3 2 3" xfId="9991" xr:uid="{EC04CF0D-6CF0-48CE-A1D9-8EA5AB9EB334}"/>
    <cellStyle name="Dezimal 7 3 2 3 2" xfId="21287" xr:uid="{291B3E5A-956A-48D5-B17D-E2DEBCEC0AD6}"/>
    <cellStyle name="Dezimal 7 3 2 3 2 2" xfId="55175" xr:uid="{B5C60D1D-EA98-4315-9B0D-D46D3169D67E}"/>
    <cellStyle name="Dezimal 7 3 2 3 3" xfId="43879" xr:uid="{619102F0-1B4F-43B3-BAFE-120A0DC82562}"/>
    <cellStyle name="Dezimal 7 3 2 3 4" xfId="32583" xr:uid="{6E9DBA0B-7058-462F-9B3A-870A3AEA165F}"/>
    <cellStyle name="Dezimal 7 3 2 4" xfId="15639" xr:uid="{5BD55633-D039-4AA2-8200-9E3661C011BE}"/>
    <cellStyle name="Dezimal 7 3 2 4 2" xfId="49527" xr:uid="{05372083-CDC3-4A33-9BF4-B203EADA3679}"/>
    <cellStyle name="Dezimal 7 3 2 5" xfId="38231" xr:uid="{94573143-BF4C-4C1C-A1CB-6158161D006C}"/>
    <cellStyle name="Dezimal 7 3 2 6" xfId="26935" xr:uid="{31685201-DE0B-4481-B3EB-4F4BE8B75C5D}"/>
    <cellStyle name="Dezimal 7 3 3" xfId="6167" xr:uid="{718D8DDB-598C-46B1-BC14-C4D1666D238C}"/>
    <cellStyle name="Dezimal 7 3 3 2" xfId="11817" xr:uid="{F02D0164-D7A0-412F-916E-1286E386DB11}"/>
    <cellStyle name="Dezimal 7 3 3 2 2" xfId="23113" xr:uid="{A1AAA787-6131-4CD6-BC24-AE17562501C0}"/>
    <cellStyle name="Dezimal 7 3 3 2 2 2" xfId="57001" xr:uid="{6A7A4954-1192-4AEB-B41B-D4D2EFDABCFD}"/>
    <cellStyle name="Dezimal 7 3 3 2 3" xfId="45705" xr:uid="{95845FB1-8F16-4B4D-A56B-E84C64AF2537}"/>
    <cellStyle name="Dezimal 7 3 3 2 4" xfId="34409" xr:uid="{ED33916F-78FB-496A-9DF3-23CF5DAAFF1C}"/>
    <cellStyle name="Dezimal 7 3 3 3" xfId="17465" xr:uid="{A9D2634D-5887-4C9E-A308-0B2BC3C7925F}"/>
    <cellStyle name="Dezimal 7 3 3 3 2" xfId="51353" xr:uid="{1AFCE4A6-2761-4B8A-9BA0-11C08003E9C2}"/>
    <cellStyle name="Dezimal 7 3 3 4" xfId="40057" xr:uid="{C8C4BAD8-8DEB-4335-84A0-680BCBD178B5}"/>
    <cellStyle name="Dezimal 7 3 3 5" xfId="28761" xr:uid="{1CD664B1-114E-4B45-BF88-0CAE5A4F96CB}"/>
    <cellStyle name="Dezimal 7 3 4" xfId="8993" xr:uid="{9F84DAEE-6FFA-4C49-86E2-F2226F1552F4}"/>
    <cellStyle name="Dezimal 7 3 4 2" xfId="20289" xr:uid="{B27DDE27-EC26-49F4-8666-0B263DC641C0}"/>
    <cellStyle name="Dezimal 7 3 4 2 2" xfId="54177" xr:uid="{FDEA5B91-BB57-4EF3-AF9A-F5B451A0CA57}"/>
    <cellStyle name="Dezimal 7 3 4 3" xfId="42881" xr:uid="{F61B693C-F687-44CC-9D27-730688033850}"/>
    <cellStyle name="Dezimal 7 3 4 4" xfId="31585" xr:uid="{C02D97FE-2BB7-4787-B535-D882BD6906BB}"/>
    <cellStyle name="Dezimal 7 3 5" xfId="14641" xr:uid="{C9A9DE49-3FD6-4E94-8ADB-C2640C2C496D}"/>
    <cellStyle name="Dezimal 7 3 5 2" xfId="48529" xr:uid="{AF684C43-E24D-4AAE-AC45-DBBA644051AD}"/>
    <cellStyle name="Dezimal 7 3 6" xfId="37233" xr:uid="{D232E829-C857-4635-A4B8-514B0A9491D2}"/>
    <cellStyle name="Dezimal 7 3 7" xfId="25937" xr:uid="{FE2913E2-C6CF-4905-87AB-264B65EC37AC}"/>
    <cellStyle name="Dezimal 7 4" xfId="3971" xr:uid="{E2E4FA60-8FD9-45A2-94F1-E8F9CA1DD2EB}"/>
    <cellStyle name="Dezimal 7 4 2" xfId="7125" xr:uid="{B2BF424E-3566-4CEF-AE15-3F172C22F784}"/>
    <cellStyle name="Dezimal 7 4 2 2" xfId="12774" xr:uid="{897DA8A1-839B-4A33-80C1-97BA457FA521}"/>
    <cellStyle name="Dezimal 7 4 2 2 2" xfId="24070" xr:uid="{0FAEDEC5-566B-4671-B57F-F54EA3FADAB9}"/>
    <cellStyle name="Dezimal 7 4 2 2 2 2" xfId="57958" xr:uid="{0CA13095-8AEE-4250-A1C3-A0745F0C1614}"/>
    <cellStyle name="Dezimal 7 4 2 2 3" xfId="46662" xr:uid="{D0CC2C4D-15D0-4043-8D6C-CAE776D87AAB}"/>
    <cellStyle name="Dezimal 7 4 2 2 4" xfId="35366" xr:uid="{A3059F6E-0AB9-41A3-A0AB-51C64037D634}"/>
    <cellStyle name="Dezimal 7 4 2 3" xfId="18422" xr:uid="{3B825E31-F918-483E-91AE-49EE465A5076}"/>
    <cellStyle name="Dezimal 7 4 2 3 2" xfId="52310" xr:uid="{E2B65C3E-895F-4E6D-A842-3A40AE365C38}"/>
    <cellStyle name="Dezimal 7 4 2 4" xfId="41014" xr:uid="{A6296785-C12B-4895-AABE-31C756003561}"/>
    <cellStyle name="Dezimal 7 4 2 5" xfId="29718" xr:uid="{057CCD16-AE36-4465-B86C-65426639BEB5}"/>
    <cellStyle name="Dezimal 7 4 3" xfId="9950" xr:uid="{0960D493-1CE0-4CB2-868E-5008CB7CB81E}"/>
    <cellStyle name="Dezimal 7 4 3 2" xfId="21246" xr:uid="{9C6BD3E5-8FD0-493A-8769-9B1EAA48AD2A}"/>
    <cellStyle name="Dezimal 7 4 3 2 2" xfId="55134" xr:uid="{EEC48DAE-9C34-4BFD-8211-34BC9EC479B5}"/>
    <cellStyle name="Dezimal 7 4 3 3" xfId="43838" xr:uid="{9341D1A5-96B5-4FE5-9F02-D96608456FAE}"/>
    <cellStyle name="Dezimal 7 4 3 4" xfId="32542" xr:uid="{03FA71A4-D0FB-488B-9F4B-9F53222335E5}"/>
    <cellStyle name="Dezimal 7 4 4" xfId="15598" xr:uid="{F6DA1984-8E92-4628-A35B-4F2B78E05B5E}"/>
    <cellStyle name="Dezimal 7 4 4 2" xfId="49486" xr:uid="{2CB79033-FD92-45E2-B866-84218F1E2696}"/>
    <cellStyle name="Dezimal 7 4 5" xfId="38190" xr:uid="{0B4980D0-A3E2-427A-A32F-AE53B64F42C5}"/>
    <cellStyle name="Dezimal 7 4 6" xfId="26894" xr:uid="{35CAA914-BF51-451E-BC8F-4A651C7D5C5B}"/>
    <cellStyle name="Dezimal 7 5" xfId="5072" xr:uid="{C2F5571F-8C78-422D-BD1A-0C797741279B}"/>
    <cellStyle name="Dezimal 7 5 2" xfId="7898" xr:uid="{A6FB6EB6-EBCB-4C62-8482-28F5ED5BFF4C}"/>
    <cellStyle name="Dezimal 7 5 2 2" xfId="13547" xr:uid="{1FB6818B-B26F-4F8A-894E-620C503FF39D}"/>
    <cellStyle name="Dezimal 7 5 2 2 2" xfId="24843" xr:uid="{5EC41D49-6CA8-49E4-85B3-C6C1CEF9489B}"/>
    <cellStyle name="Dezimal 7 5 2 2 2 2" xfId="58731" xr:uid="{CBAF86B1-3F57-4AC7-A608-D4B359B8DB46}"/>
    <cellStyle name="Dezimal 7 5 2 2 3" xfId="47435" xr:uid="{0E14180E-10C5-497E-BD04-6D59F1CBB1A1}"/>
    <cellStyle name="Dezimal 7 5 2 2 4" xfId="36139" xr:uid="{685958F5-DBE4-4B6E-A154-A724B109837A}"/>
    <cellStyle name="Dezimal 7 5 2 3" xfId="19195" xr:uid="{7D08EB4E-2E88-4239-A40C-DA0437A808FD}"/>
    <cellStyle name="Dezimal 7 5 2 3 2" xfId="53083" xr:uid="{B24D6FD4-874C-4DD6-AB54-4F9ED1BCF8F7}"/>
    <cellStyle name="Dezimal 7 5 2 4" xfId="41787" xr:uid="{D115D33A-FE0A-4626-B84A-A7002EF74000}"/>
    <cellStyle name="Dezimal 7 5 2 5" xfId="30491" xr:uid="{BA8012E4-5884-4779-B92E-A11DF173A338}"/>
    <cellStyle name="Dezimal 7 5 3" xfId="10723" xr:uid="{39317707-EAA8-4F2B-BE06-240E152AF023}"/>
    <cellStyle name="Dezimal 7 5 3 2" xfId="22019" xr:uid="{46A2AD79-2B63-4587-89A1-588DE1B35439}"/>
    <cellStyle name="Dezimal 7 5 3 2 2" xfId="55907" xr:uid="{31E35018-DFAB-4B86-AE0F-8DA37CEE5882}"/>
    <cellStyle name="Dezimal 7 5 3 3" xfId="44611" xr:uid="{69605BB9-AEA9-4F0B-AE06-6934BE08788C}"/>
    <cellStyle name="Dezimal 7 5 3 4" xfId="33315" xr:uid="{C33CDFFB-FDBB-42BA-AB94-1D609E28EBE9}"/>
    <cellStyle name="Dezimal 7 5 4" xfId="16371" xr:uid="{E5A1F0F2-6BFE-4559-9AAA-A6B8F82D84E8}"/>
    <cellStyle name="Dezimal 7 5 4 2" xfId="50259" xr:uid="{5CC59988-DE9A-4DDD-B2A5-D2AE88C46165}"/>
    <cellStyle name="Dezimal 7 5 5" xfId="38963" xr:uid="{29E581BE-5AD1-4A78-BCF4-7E7D93C89137}"/>
    <cellStyle name="Dezimal 7 5 6" xfId="27667" xr:uid="{2BE797C3-EE32-4B07-AFB2-ADEFCBF2177F}"/>
    <cellStyle name="Dezimal 7 6" xfId="3680" xr:uid="{0731D1B7-8360-4D13-8219-0A1E1B686477}"/>
    <cellStyle name="Dezimal 7 6 2" xfId="6836" xr:uid="{901CB413-6596-416F-88CA-5D43B798AD2C}"/>
    <cellStyle name="Dezimal 7 6 2 2" xfId="12485" xr:uid="{9B6C907F-995C-4E29-9462-471D8626D125}"/>
    <cellStyle name="Dezimal 7 6 2 2 2" xfId="23781" xr:uid="{B3AE385D-CB35-41E0-9465-CB6DAFCE0040}"/>
    <cellStyle name="Dezimal 7 6 2 2 2 2" xfId="57669" xr:uid="{67169EFF-0C92-465E-99D5-A99A7C4877C1}"/>
    <cellStyle name="Dezimal 7 6 2 2 3" xfId="46373" xr:uid="{89F02322-AFB6-4281-A9C9-21D03754A6CB}"/>
    <cellStyle name="Dezimal 7 6 2 2 4" xfId="35077" xr:uid="{257AD9B9-C0AF-40A4-9357-36D1A9F15871}"/>
    <cellStyle name="Dezimal 7 6 2 3" xfId="18133" xr:uid="{6A00A082-EF0D-4598-A3B9-63FA98066FB7}"/>
    <cellStyle name="Dezimal 7 6 2 3 2" xfId="52021" xr:uid="{65AE13A8-CEA1-4A6E-80FC-FA1D50331F5A}"/>
    <cellStyle name="Dezimal 7 6 2 4" xfId="40725" xr:uid="{8F270770-CCC9-457B-8D61-309E8FD1B8BE}"/>
    <cellStyle name="Dezimal 7 6 2 5" xfId="29429" xr:uid="{3D53A0B6-21B3-4110-AA5E-E7467E0C9B18}"/>
    <cellStyle name="Dezimal 7 6 3" xfId="9661" xr:uid="{F21C2A1B-DF43-46BC-8FF4-864FE6EB471C}"/>
    <cellStyle name="Dezimal 7 6 3 2" xfId="20957" xr:uid="{E36AD5D2-95A5-403A-9DD4-71BA15170377}"/>
    <cellStyle name="Dezimal 7 6 3 2 2" xfId="54845" xr:uid="{09B1349E-4274-4CC1-BA14-663BE504EB27}"/>
    <cellStyle name="Dezimal 7 6 3 3" xfId="43549" xr:uid="{90AC6ED6-D387-410F-871B-95FE5E9F1694}"/>
    <cellStyle name="Dezimal 7 6 3 4" xfId="32253" xr:uid="{A07FE80C-F710-40C5-AF1F-A0260E512609}"/>
    <cellStyle name="Dezimal 7 6 4" xfId="15309" xr:uid="{6D189615-9155-421D-902B-28033A3FF70B}"/>
    <cellStyle name="Dezimal 7 6 4 2" xfId="49197" xr:uid="{F2A7F3E2-B2A4-4282-BB6B-6798EE2E0E69}"/>
    <cellStyle name="Dezimal 7 6 5" xfId="37901" xr:uid="{6BE9D3E0-3A77-4620-98BE-4CB633C6BC42}"/>
    <cellStyle name="Dezimal 7 6 6" xfId="26605" xr:uid="{943C17A3-2FB8-4549-BA94-80EBE5BFE15A}"/>
    <cellStyle name="Dezimal 7 7" xfId="5667" xr:uid="{84B65ACB-7063-4DCC-B89A-60C6DED8BADD}"/>
    <cellStyle name="Dezimal 7 7 2" xfId="11317" xr:uid="{7D517912-A924-4C2C-9837-9911EDFA4478}"/>
    <cellStyle name="Dezimal 7 7 2 2" xfId="22613" xr:uid="{D1F173B2-26E1-47CA-9896-5626940C79BC}"/>
    <cellStyle name="Dezimal 7 7 2 2 2" xfId="56501" xr:uid="{295F60B8-610B-42EC-8843-2CEA5846DD79}"/>
    <cellStyle name="Dezimal 7 7 2 3" xfId="45205" xr:uid="{E13E6404-E838-4899-8209-0FBB3D600E21}"/>
    <cellStyle name="Dezimal 7 7 2 4" xfId="33909" xr:uid="{C89A90D4-FFE0-450C-A02B-52B1A06A7210}"/>
    <cellStyle name="Dezimal 7 7 3" xfId="16965" xr:uid="{C286C400-3FAD-4EC3-977F-4A94A8E496A9}"/>
    <cellStyle name="Dezimal 7 7 3 2" xfId="50853" xr:uid="{8C11719A-9057-4704-A75D-27C041F1F640}"/>
    <cellStyle name="Dezimal 7 7 4" xfId="39557" xr:uid="{FE9F94AE-93FF-44A7-AB37-55FEF8A7080B}"/>
    <cellStyle name="Dezimal 7 7 5" xfId="28261" xr:uid="{FD44BDA5-9042-4FCC-B46D-0C13BCFE5A15}"/>
    <cellStyle name="Dezimal 7 8" xfId="8493" xr:uid="{CEC206F9-091A-437B-8309-4197CC8BD135}"/>
    <cellStyle name="Dezimal 7 8 2" xfId="19789" xr:uid="{6EAA9AC6-0FBF-4B58-8241-D558AE2E14C4}"/>
    <cellStyle name="Dezimal 7 8 2 2" xfId="53677" xr:uid="{7026D05D-F722-4875-B88F-58DE8435D4D3}"/>
    <cellStyle name="Dezimal 7 8 3" xfId="42381" xr:uid="{B6AAEE00-A269-4A10-85DB-4E8802BC65EA}"/>
    <cellStyle name="Dezimal 7 8 4" xfId="31085" xr:uid="{198F18E7-647E-42AC-8473-B4E9415D806E}"/>
    <cellStyle name="Dezimal 7 9" xfId="14141" xr:uid="{A7B41F75-B054-4F6F-A668-93FC7ECB00E6}"/>
    <cellStyle name="Dezimal 7 9 2" xfId="48029" xr:uid="{B279B159-5604-4E0A-B687-9FDEBEB7BFB7}"/>
    <cellStyle name="Eingabe 2" xfId="167" xr:uid="{6AB03275-788E-409A-ACEC-343E552CC7A6}"/>
    <cellStyle name="Eingabe 2 2" xfId="414" xr:uid="{1F49EFE3-E1F0-434C-8E84-4892724B640C}"/>
    <cellStyle name="Eingabe 2 2 2" xfId="601" xr:uid="{1973690E-F8CD-45F1-83F3-A86F348F87DD}"/>
    <cellStyle name="Eingabe 2 2 2 2" xfId="1838" xr:uid="{FDBD3F56-90DD-4447-8E8F-9EF694040223}"/>
    <cellStyle name="Eingabe 2 2 3" xfId="923" xr:uid="{D5D1B8C2-9B31-4927-BA73-0A7CFE221DBC}"/>
    <cellStyle name="Eingabe 2 2 3 2" xfId="2111" xr:uid="{D6AA1C83-02E7-4F94-A844-C9BE0F829690}"/>
    <cellStyle name="Eingabe 2 2 4" xfId="924" xr:uid="{6C63EF6D-1F5B-4EF3-8BC4-170DE1DA8957}"/>
    <cellStyle name="Eingabe 2 2 4 2" xfId="2112" xr:uid="{1C164FEA-86A9-47E3-8B91-0A5B9B3B8BCB}"/>
    <cellStyle name="Eingabe 2 2 5" xfId="925" xr:uid="{831A0B0A-817F-44ED-B7D6-A7F326CF862B}"/>
    <cellStyle name="Eingabe 2 2 5 2" xfId="2113" xr:uid="{16BB0310-6560-4460-B1CF-A0036B7F0E55}"/>
    <cellStyle name="Eingabe 2 2 6" xfId="790" xr:uid="{FD5FBCC8-0628-4530-B597-64977A0F0252}"/>
    <cellStyle name="Eingabe 2 3" xfId="471" xr:uid="{5E76908A-157A-41D4-AF15-504CC361D23B}"/>
    <cellStyle name="Eingabe 2 3 2" xfId="655" xr:uid="{3C1B77F7-D998-4E9F-B689-909DED086CBC}"/>
    <cellStyle name="Eingabe 2 3 2 2" xfId="1891" xr:uid="{5882C086-01F8-4998-B4F4-6B53F2629934}"/>
    <cellStyle name="Eingabe 2 3 3" xfId="926" xr:uid="{A8CAE304-DA05-42C0-AD82-0933CD0FA845}"/>
    <cellStyle name="Eingabe 2 3 3 2" xfId="2114" xr:uid="{7B2B92DF-0B6E-4FA9-8351-F5744E5135D6}"/>
    <cellStyle name="Eingabe 2 3 4" xfId="927" xr:uid="{18D1EBCE-D965-493B-8FFB-67CA99F34C77}"/>
    <cellStyle name="Eingabe 2 3 4 2" xfId="2115" xr:uid="{5B164B84-5F8F-413D-913A-92C6456CF2E7}"/>
    <cellStyle name="Eingabe 2 3 5" xfId="928" xr:uid="{E54182A2-487D-4C0F-B874-D49A7ED2BCCB}"/>
    <cellStyle name="Eingabe 2 3 5 2" xfId="2116" xr:uid="{CFA8F2C1-2A06-4BE9-BCAF-FC670042D03A}"/>
    <cellStyle name="Eingabe 2 3 6" xfId="1721" xr:uid="{F18ED65A-3883-4004-B79A-ACA251304FDB}"/>
    <cellStyle name="Eingabe 2 4" xfId="297" xr:uid="{B858DA22-AF2D-4E98-A673-67921B1CD7E0}"/>
    <cellStyle name="Eingabe 2 4 2" xfId="929" xr:uid="{1BFA208A-9C64-47B4-B200-9FEDAE5C087F}"/>
    <cellStyle name="Eingabe 2 4 2 2" xfId="2117" xr:uid="{E224A338-04BF-4F7E-A735-3B0AC9710B24}"/>
    <cellStyle name="Eingabe 2 4 3" xfId="1625" xr:uid="{344EF121-679E-4504-B8AA-4A2FC3169751}"/>
    <cellStyle name="Eingabe 2 5" xfId="930" xr:uid="{EDC96F28-FF44-4972-B257-45C380095D5F}"/>
    <cellStyle name="Eingabe 2 5 2" xfId="2118" xr:uid="{55A9AF05-7863-4668-A7F4-59E554F9523D}"/>
    <cellStyle name="Eingabe 2 6" xfId="931" xr:uid="{40C94B27-AA7F-4091-BB5B-2425111FE8D2}"/>
    <cellStyle name="Eingabe 2 6 2" xfId="2119" xr:uid="{1E4AE6E5-21B9-4325-B185-923DAAB19726}"/>
    <cellStyle name="Eingabe 2 7" xfId="932" xr:uid="{3A0F8F4B-1BFD-4CE1-AAF8-AC95B008E043}"/>
    <cellStyle name="Eingabe 2 7 2" xfId="2120" xr:uid="{EF998874-7180-4237-80A8-63A1A972F9F1}"/>
    <cellStyle name="Eingabe 2 8" xfId="4161" xr:uid="{E99C3C03-FFEA-4C9D-93F0-458631C01006}"/>
    <cellStyle name="Eingabe 2 9" xfId="4160" xr:uid="{FBC3E52B-9DDB-4B21-A103-9DF465911BF7}"/>
    <cellStyle name="Eingabe 2_Daten" xfId="4162" xr:uid="{9E153A69-FF5D-43EF-98C7-A04E640E7976}"/>
    <cellStyle name="Eingabe 3" xfId="371" xr:uid="{6967CD2E-70DC-4983-A126-6567B1232EB8}"/>
    <cellStyle name="Eingabe 3 2" xfId="559" xr:uid="{0020DB41-7CBB-4699-AC2F-3EE27197D25C}"/>
    <cellStyle name="Eingabe 3 2 2" xfId="1798" xr:uid="{2BB48C00-EC0D-47A3-BD90-C20A0BF5107F}"/>
    <cellStyle name="Eingabe 3 3" xfId="933" xr:uid="{E4F4C4FB-DD93-4A93-98E7-B0C2700E7D85}"/>
    <cellStyle name="Eingabe 3 3 2" xfId="2121" xr:uid="{50EC30D1-A5DC-4050-B9EF-99E90F10B282}"/>
    <cellStyle name="Eingabe 3 4" xfId="934" xr:uid="{AA142E08-4B11-4942-8059-7C1C239D36C8}"/>
    <cellStyle name="Eingabe 3 4 2" xfId="2122" xr:uid="{95BC83CA-749B-4EAA-9099-B6BE26E916F0}"/>
    <cellStyle name="Eingabe 3 5" xfId="935" xr:uid="{BFB61404-1EF3-4A06-A860-ED87C0D3A601}"/>
    <cellStyle name="Eingabe 3 5 2" xfId="2123" xr:uid="{37EF930F-7791-426D-872A-19E17FCC4E2A}"/>
    <cellStyle name="Eingabe 3 6" xfId="753" xr:uid="{C0BFEAFF-3634-4B13-9AD5-029535A2D00B}"/>
    <cellStyle name="Eingabe 4" xfId="441" xr:uid="{35B4C954-5EBA-4DE9-B2B6-336A77FA121D}"/>
    <cellStyle name="Eingabe 4 2" xfId="626" xr:uid="{B4F94E54-31F5-4D85-9595-29E2E45858E8}"/>
    <cellStyle name="Eingabe 4 2 2" xfId="1862" xr:uid="{FCCA8FFC-5B2E-4997-A2F2-FE82379A8A1B}"/>
    <cellStyle name="Eingabe 4 3" xfId="936" xr:uid="{F63AE5FD-D750-45D3-8A63-0017EB0AF329}"/>
    <cellStyle name="Eingabe 4 3 2" xfId="2124" xr:uid="{C266E61C-A6D3-43FD-A5B4-CBBD64990BE1}"/>
    <cellStyle name="Eingabe 4 4" xfId="937" xr:uid="{208D36F7-B06A-49EB-835D-0F9131546A58}"/>
    <cellStyle name="Eingabe 4 4 2" xfId="2125" xr:uid="{DC8632FB-1A61-499F-942A-27A560DC17CB}"/>
    <cellStyle name="Eingabe 4 5" xfId="938" xr:uid="{F52DBDF3-8E83-446F-9288-30D0FA366D90}"/>
    <cellStyle name="Eingabe 4 5 2" xfId="2126" xr:uid="{7AF9BA77-755A-4581-9ED0-973F0E4BD254}"/>
    <cellStyle name="Eingabe 4 6" xfId="1692" xr:uid="{43D48777-406C-4494-A713-D60B9772F7BA}"/>
    <cellStyle name="Ergebnis 2" xfId="168" xr:uid="{CA9C39E2-998C-4AB5-ADAC-2A11FDDAE320}"/>
    <cellStyle name="Ergebnis 2 2" xfId="415" xr:uid="{1E4CD4C0-6605-45D9-BBF2-EC2B084BB1F1}"/>
    <cellStyle name="Ergebnis 2 2 2" xfId="602" xr:uid="{92E35342-2439-43A8-9A86-C6738E55316D}"/>
    <cellStyle name="Ergebnis 2 2 2 2" xfId="1839" xr:uid="{10FB8360-5653-48C5-A9CF-64F2795C7979}"/>
    <cellStyle name="Ergebnis 2 2 3" xfId="939" xr:uid="{133D4C20-2739-4909-A749-17283E0AAC01}"/>
    <cellStyle name="Ergebnis 2 2 3 2" xfId="2127" xr:uid="{486563F6-D930-4AF6-8937-FF1A8B37C759}"/>
    <cellStyle name="Ergebnis 2 2 4" xfId="940" xr:uid="{AB2E95F0-0519-4E10-8D75-EFF35C9F3516}"/>
    <cellStyle name="Ergebnis 2 2 4 2" xfId="2128" xr:uid="{31832C5B-1954-4DAC-843C-02E593F74337}"/>
    <cellStyle name="Ergebnis 2 2 5" xfId="941" xr:uid="{F0C95267-0E59-451B-B647-E116670FF228}"/>
    <cellStyle name="Ergebnis 2 2 5 2" xfId="2129" xr:uid="{7F7C29F2-2185-49A7-99D3-FBE41D84FBBD}"/>
    <cellStyle name="Ergebnis 2 2 6" xfId="791" xr:uid="{4AA9ECCD-A1B5-4732-9E00-817CDC51E266}"/>
    <cellStyle name="Ergebnis 2 3" xfId="472" xr:uid="{9309C72E-783B-4C65-AD26-4E24566F3E53}"/>
    <cellStyle name="Ergebnis 2 3 2" xfId="656" xr:uid="{F8E80707-48B5-4A92-BD54-135BE65D0BF3}"/>
    <cellStyle name="Ergebnis 2 3 2 2" xfId="1892" xr:uid="{FE43A9BC-0249-4053-9D5B-85EFE09E9203}"/>
    <cellStyle name="Ergebnis 2 3 3" xfId="942" xr:uid="{C02314FF-C55F-4E51-ABA4-C290FBC7B6EB}"/>
    <cellStyle name="Ergebnis 2 3 3 2" xfId="2130" xr:uid="{E6D45212-840E-445C-9DBA-24298B7DB362}"/>
    <cellStyle name="Ergebnis 2 3 4" xfId="943" xr:uid="{3F8E918B-6BFD-4B1E-B270-F34F9C962F35}"/>
    <cellStyle name="Ergebnis 2 3 4 2" xfId="2131" xr:uid="{3CD07535-1380-418D-9F04-501EE9299DC1}"/>
    <cellStyle name="Ergebnis 2 3 5" xfId="944" xr:uid="{00449458-00C0-497E-84D3-FC8CA98BA4D1}"/>
    <cellStyle name="Ergebnis 2 3 5 2" xfId="2132" xr:uid="{51121BDB-60BB-401B-92F9-5AFA3A91CC97}"/>
    <cellStyle name="Ergebnis 2 3 6" xfId="1722" xr:uid="{A90F9E89-8DDA-4A12-8787-DD06F42A4827}"/>
    <cellStyle name="Ergebnis 2 4" xfId="233" xr:uid="{E6C5F574-C269-47DE-B1E9-69BF6EC29038}"/>
    <cellStyle name="Ergebnis 2 4 2" xfId="945" xr:uid="{58A9ACF2-39BC-4A41-9827-472C89560307}"/>
    <cellStyle name="Ergebnis 2 4 2 2" xfId="2133" xr:uid="{D1836DD7-8CC5-4A29-9D4B-5AED08AA28B1}"/>
    <cellStyle name="Ergebnis 2 4 3" xfId="1576" xr:uid="{F16BC3DD-E490-4337-9583-1DDC8A47C48C}"/>
    <cellStyle name="Ergebnis 2 5" xfId="946" xr:uid="{C3EA02C6-8241-49CE-A5A4-DFEF56FA2EFC}"/>
    <cellStyle name="Ergebnis 2 5 2" xfId="2134" xr:uid="{0A75A688-EC92-4486-AB3C-75CDC991AE34}"/>
    <cellStyle name="Ergebnis 2 6" xfId="947" xr:uid="{346981F1-1723-402D-BBE4-D9B8F3850D7E}"/>
    <cellStyle name="Ergebnis 2 6 2" xfId="2135" xr:uid="{5959FDD0-1954-4B23-8044-54A541F37598}"/>
    <cellStyle name="Ergebnis 2 7" xfId="948" xr:uid="{6B728289-52F3-49D7-8D91-2A4C11EAEFC0}"/>
    <cellStyle name="Ergebnis 2 7 2" xfId="2136" xr:uid="{4E338A1D-0AAF-4C22-A289-66F996954A71}"/>
    <cellStyle name="Ergebnis 2 8" xfId="4164" xr:uid="{C0946EA1-A5BF-4939-9DD2-59E169EAB614}"/>
    <cellStyle name="Ergebnis 2 9" xfId="4163" xr:uid="{D55D3C7A-137D-4526-9907-1327424A457C}"/>
    <cellStyle name="Ergebnis 2_Daten" xfId="4165" xr:uid="{AC921C03-2F9F-4962-8F3D-5966529953E3}"/>
    <cellStyle name="Ergebnis 3" xfId="380" xr:uid="{BC5195D3-3F39-462E-823F-B4C92C642ABB}"/>
    <cellStyle name="Ergebnis 3 2" xfId="568" xr:uid="{42A542B4-A990-4324-B582-0CB9D2B7248C}"/>
    <cellStyle name="Ergebnis 3 2 2" xfId="1806" xr:uid="{E5835D77-8CDD-4680-A6D1-9B900C3F63F8}"/>
    <cellStyle name="Ergebnis 3 3" xfId="949" xr:uid="{510C12FD-B223-4FFB-A7E6-32389275ED74}"/>
    <cellStyle name="Ergebnis 3 3 2" xfId="2137" xr:uid="{2561EE08-05E0-4B12-950F-9C2E5607A196}"/>
    <cellStyle name="Ergebnis 3 4" xfId="950" xr:uid="{40A757EC-7FCD-41D7-8975-27F62620A948}"/>
    <cellStyle name="Ergebnis 3 4 2" xfId="2138" xr:uid="{E7F510F3-DA48-495A-A86A-57F879EC383B}"/>
    <cellStyle name="Ergebnis 3 5" xfId="951" xr:uid="{A9C1C20D-C8A8-4538-A3CA-7941D5BB069A}"/>
    <cellStyle name="Ergebnis 3 5 2" xfId="2139" xr:uid="{97765940-FAC3-48AD-8AA5-D65AB968B0D4}"/>
    <cellStyle name="Ergebnis 3 6" xfId="761" xr:uid="{D9EED373-BBA6-404A-8228-71BAFE5F6887}"/>
    <cellStyle name="Ergebnis 4" xfId="442" xr:uid="{C30BAA5E-EFB8-49FE-820F-992A465C3A83}"/>
    <cellStyle name="Ergebnis 4 2" xfId="627" xr:uid="{F94B01C9-5241-4D37-9A63-755031BABEB4}"/>
    <cellStyle name="Ergebnis 4 2 2" xfId="1863" xr:uid="{F6495A9E-999A-459F-99AE-EB51E059EC30}"/>
    <cellStyle name="Ergebnis 4 3" xfId="952" xr:uid="{D2B66F0A-82C5-4954-952D-A0076F3C892A}"/>
    <cellStyle name="Ergebnis 4 3 2" xfId="2140" xr:uid="{CC2B5D5E-69BB-4348-8BE7-E03553D4E166}"/>
    <cellStyle name="Ergebnis 4 4" xfId="953" xr:uid="{CC731728-0817-4224-AFFE-9FAABC1B2E8B}"/>
    <cellStyle name="Ergebnis 4 4 2" xfId="2141" xr:uid="{2156BEF3-B227-4285-9EEA-336C4604D41B}"/>
    <cellStyle name="Ergebnis 4 5" xfId="954" xr:uid="{B6CF558F-8E70-41F3-84CA-07AAD3E97008}"/>
    <cellStyle name="Ergebnis 4 5 2" xfId="2142" xr:uid="{B1E1E72D-2578-49A8-A57C-32007F5346B8}"/>
    <cellStyle name="Ergebnis 4 6" xfId="1693" xr:uid="{8A7E3CA1-8257-421C-952D-8A71B94489E7}"/>
    <cellStyle name="Erklärender Text 2" xfId="169" xr:uid="{90A5ED6C-B34D-4824-B71D-9E0369B4B445}"/>
    <cellStyle name="Erklärender Text 2 2" xfId="4167" xr:uid="{570EDE2D-C5D3-476A-B333-D6C9D7BD18A0}"/>
    <cellStyle name="Erklärender Text 2 3" xfId="4166" xr:uid="{6E342C04-21E9-46C8-9354-5B9BEBEB869C}"/>
    <cellStyle name="Erklärender Text 2_Daten" xfId="4168" xr:uid="{E5AF841E-DAE1-4CD3-94A6-75145C40EF27}"/>
    <cellStyle name="Euro" xfId="39" xr:uid="{BAA7AD2B-7936-4557-B196-843CE46E41C4}"/>
    <cellStyle name="Euro 2" xfId="123" xr:uid="{BD2F7444-2207-4DE4-9D5F-5947CBE0EE96}"/>
    <cellStyle name="Euro 2 2" xfId="1503" xr:uid="{9BB09E7B-4DA7-4980-B34C-63679E52DE22}"/>
    <cellStyle name="Euro 2 2 2" xfId="4172" xr:uid="{415284B8-9901-4864-9657-59492CBF90C5}"/>
    <cellStyle name="Euro 2 2 3" xfId="4171" xr:uid="{717652C3-FBBA-41DC-B945-2B641BAB6454}"/>
    <cellStyle name="Euro 2 3" xfId="4170" xr:uid="{EA44FC62-6503-41A0-85F3-856A404D1739}"/>
    <cellStyle name="Euro 2_Daten" xfId="4173" xr:uid="{751711C5-B882-4ED0-926B-7B7DBB668AFC}"/>
    <cellStyle name="Euro 3" xfId="93" xr:uid="{56CBB9BF-1AF6-4C03-83CB-3F881B43207A}"/>
    <cellStyle name="Euro 3 10" xfId="25308" xr:uid="{E6880B13-E4FF-4486-9511-CDCBB29237DE}"/>
    <cellStyle name="Euro 3 2" xfId="1504" xr:uid="{C5A2A2C1-3C60-4256-BAEA-09E68D302ACB}"/>
    <cellStyle name="Euro 3 2 2" xfId="4174" xr:uid="{49A71F41-9DAE-4453-8EE5-0A982D0F2B64}"/>
    <cellStyle name="Euro 3 2 3" xfId="3422" xr:uid="{0F8CDA91-0C24-4085-9447-B9438786F335}"/>
    <cellStyle name="Euro 3 2 3 2" xfId="6580" xr:uid="{E573FD32-7CE9-4DA8-AB86-62CCA5F80430}"/>
    <cellStyle name="Euro 3 2 3 2 2" xfId="12229" xr:uid="{F8345CA6-813D-4C34-854A-D17CD2F702E0}"/>
    <cellStyle name="Euro 3 2 3 2 2 2" xfId="23525" xr:uid="{B5CB45DD-E407-4FE2-A79F-B5EB0B95F405}"/>
    <cellStyle name="Euro 3 2 3 2 2 2 2" xfId="57413" xr:uid="{4B5C4284-61C4-46D2-AA6F-B9E4FF4E4BB3}"/>
    <cellStyle name="Euro 3 2 3 2 2 3" xfId="46117" xr:uid="{50870B78-A5B0-4255-857B-48BBC732784A}"/>
    <cellStyle name="Euro 3 2 3 2 2 4" xfId="34821" xr:uid="{C89D4DD4-E409-4436-BDA7-B4A0AB099C26}"/>
    <cellStyle name="Euro 3 2 3 2 3" xfId="17877" xr:uid="{85344B3D-A85A-4260-B8E6-17ECCA4CE87A}"/>
    <cellStyle name="Euro 3 2 3 2 3 2" xfId="51765" xr:uid="{CFF84C9D-5319-4017-AF99-CE93B1ECCCF3}"/>
    <cellStyle name="Euro 3 2 3 2 4" xfId="40469" xr:uid="{BBAF02EA-27D9-4613-9CFF-5802ADD47E3E}"/>
    <cellStyle name="Euro 3 2 3 2 5" xfId="29173" xr:uid="{4234133B-C728-4C7A-B98C-8060252BC6F4}"/>
    <cellStyle name="Euro 3 2 3 3" xfId="9405" xr:uid="{30523DCF-2794-4BBB-884A-E7144D1E5139}"/>
    <cellStyle name="Euro 3 2 3 3 2" xfId="20701" xr:uid="{D76B087D-A831-42A6-B685-14A381C21A4D}"/>
    <cellStyle name="Euro 3 2 3 3 2 2" xfId="54589" xr:uid="{5E9C463D-81FF-4BEB-9AF1-1D460BC39586}"/>
    <cellStyle name="Euro 3 2 3 3 3" xfId="43293" xr:uid="{39A2A47C-EDB6-44CB-9B7B-1CA808BBB10C}"/>
    <cellStyle name="Euro 3 2 3 3 4" xfId="31997" xr:uid="{A49F07FF-DCC0-42A9-9468-0611B25C9397}"/>
    <cellStyle name="Euro 3 2 3 4" xfId="15053" xr:uid="{62A68530-BBAE-41C8-93F4-3323B062F14F}"/>
    <cellStyle name="Euro 3 2 3 4 2" xfId="48941" xr:uid="{0DDFED21-C274-488B-85FD-9B12F0E2F4B5}"/>
    <cellStyle name="Euro 3 2 3 5" xfId="37645" xr:uid="{86A36FC2-C473-461E-8469-CBC9C25CC529}"/>
    <cellStyle name="Euro 3 2 3 6" xfId="26349" xr:uid="{611B6739-1B53-426E-B04F-52DB880DF16B}"/>
    <cellStyle name="Euro 3 3" xfId="1468" xr:uid="{BED3A831-193B-4065-8D01-79533979C668}"/>
    <cellStyle name="Euro 3 3 2" xfId="2733" xr:uid="{61B1110B-5030-4099-9CB8-FED5311BB77B}"/>
    <cellStyle name="Euro 3 3 2 2" xfId="3235" xr:uid="{91A4B006-4CF0-40E2-92C0-9CF6635098DF}"/>
    <cellStyle name="Euro 3 3 2 2 2" xfId="6406" xr:uid="{C7560ECF-E336-4E72-8957-1AB5B35EA317}"/>
    <cellStyle name="Euro 3 3 2 2 2 2" xfId="12056" xr:uid="{5F749E2B-3175-4486-928C-B2A58AD7EF73}"/>
    <cellStyle name="Euro 3 3 2 2 2 2 2" xfId="23352" xr:uid="{1DAEF37D-08DD-458D-84DD-3F9B6CD72766}"/>
    <cellStyle name="Euro 3 3 2 2 2 2 2 2" xfId="57240" xr:uid="{41AE1A3B-9611-4B71-BBB4-B0050783FB5F}"/>
    <cellStyle name="Euro 3 3 2 2 2 2 3" xfId="45944" xr:uid="{A3D73044-D65B-4614-BC7C-C8282C748F10}"/>
    <cellStyle name="Euro 3 3 2 2 2 2 4" xfId="34648" xr:uid="{7E242738-C8EC-4A82-9BAD-278862D3C0AD}"/>
    <cellStyle name="Euro 3 3 2 2 2 3" xfId="17704" xr:uid="{080985F6-9554-42DB-BA95-00E5BEE2E5AF}"/>
    <cellStyle name="Euro 3 3 2 2 2 3 2" xfId="51592" xr:uid="{3648799B-378F-459A-83FB-F07CE76D95AF}"/>
    <cellStyle name="Euro 3 3 2 2 2 4" xfId="40296" xr:uid="{54502357-431E-45B8-B7BF-68F420C1453A}"/>
    <cellStyle name="Euro 3 3 2 2 2 5" xfId="29000" xr:uid="{B1E7A73F-47AD-4DC6-AD66-F88AD32F39DA}"/>
    <cellStyle name="Euro 3 3 2 2 3" xfId="9232" xr:uid="{8690F29B-9494-486C-8DDF-2BEB4BE0537B}"/>
    <cellStyle name="Euro 3 3 2 2 3 2" xfId="20528" xr:uid="{D47F2F51-5BC7-4CBE-8FD7-C6BA59154D9C}"/>
    <cellStyle name="Euro 3 3 2 2 3 2 2" xfId="54416" xr:uid="{07F5DEBC-DD02-4F2B-97FF-DFC8D620BB57}"/>
    <cellStyle name="Euro 3 3 2 2 3 3" xfId="43120" xr:uid="{EDAF3498-4453-43EF-8514-D870F8A62F8D}"/>
    <cellStyle name="Euro 3 3 2 2 3 4" xfId="31824" xr:uid="{A3A9FBC1-9AA1-4C85-B04B-08D3C27CB169}"/>
    <cellStyle name="Euro 3 3 2 2 4" xfId="14880" xr:uid="{A6C01247-EE94-4E8F-A666-AA380CE255C4}"/>
    <cellStyle name="Euro 3 3 2 2 4 2" xfId="48768" xr:uid="{37D1ECFB-E6AA-4F28-B2B1-DE0A9B954C2B}"/>
    <cellStyle name="Euro 3 3 2 2 5" xfId="37472" xr:uid="{1EC1E8FD-DE4C-4488-BFEB-F002EC694B16}"/>
    <cellStyle name="Euro 3 3 2 2 6" xfId="26176" xr:uid="{5D796D6A-D245-4A68-967B-231ADD5D3910}"/>
    <cellStyle name="Euro 3 3 2 3" xfId="4176" xr:uid="{0F1B59E4-7C93-4C96-BEDE-9E9F7BAE55BB}"/>
    <cellStyle name="Euro 3 3 2 3 2" xfId="7169" xr:uid="{26F5C355-D2E9-47C5-9238-79CD3BABF81A}"/>
    <cellStyle name="Euro 3 3 2 3 2 2" xfId="12818" xr:uid="{0B53FDF0-4F4B-4D17-AF6C-FA07829FF142}"/>
    <cellStyle name="Euro 3 3 2 3 2 2 2" xfId="24114" xr:uid="{12ED8EA9-589D-4C32-9493-8E951CEB5234}"/>
    <cellStyle name="Euro 3 3 2 3 2 2 2 2" xfId="58002" xr:uid="{5D6E2E1F-A87F-49BF-9779-BEF6315F3D3F}"/>
    <cellStyle name="Euro 3 3 2 3 2 2 3" xfId="46706" xr:uid="{5FE4980A-C22B-48C1-B532-B37FD5BF6341}"/>
    <cellStyle name="Euro 3 3 2 3 2 2 4" xfId="35410" xr:uid="{9466A117-3ADA-4492-9717-3C37CB0A0FBD}"/>
    <cellStyle name="Euro 3 3 2 3 2 3" xfId="18466" xr:uid="{91ACD18D-3BB5-473A-A811-896143BCFCBD}"/>
    <cellStyle name="Euro 3 3 2 3 2 3 2" xfId="52354" xr:uid="{D63A09C0-14B5-4E85-BE14-CBB0B076E2DF}"/>
    <cellStyle name="Euro 3 3 2 3 2 4" xfId="41058" xr:uid="{192CF381-DE2B-4EAA-A9B4-BF5F31987669}"/>
    <cellStyle name="Euro 3 3 2 3 2 5" xfId="29762" xr:uid="{AC6C37B3-B57D-434F-9F05-01F7DFC0499C}"/>
    <cellStyle name="Euro 3 3 2 3 3" xfId="9994" xr:uid="{EC187AE1-C8C7-4C90-81E5-1D68E49E68E1}"/>
    <cellStyle name="Euro 3 3 2 3 3 2" xfId="21290" xr:uid="{7EF6E7B1-347B-4CDF-9D18-1D8E17918796}"/>
    <cellStyle name="Euro 3 3 2 3 3 2 2" xfId="55178" xr:uid="{E6E2EB8B-84DB-4325-8704-0B8D4A6DE510}"/>
    <cellStyle name="Euro 3 3 2 3 3 3" xfId="43882" xr:uid="{C31495AF-8818-4DB6-AE10-F7F7949EEC65}"/>
    <cellStyle name="Euro 3 3 2 3 3 4" xfId="32586" xr:uid="{50CAF125-815B-47C2-9B46-D2B8C4E00B05}"/>
    <cellStyle name="Euro 3 3 2 3 4" xfId="15642" xr:uid="{30CE0405-35DA-447A-BA29-BB625D8EDF6E}"/>
    <cellStyle name="Euro 3 3 2 3 4 2" xfId="49530" xr:uid="{9747C054-9ADA-438D-972E-56F7453AFFA6}"/>
    <cellStyle name="Euro 3 3 2 3 5" xfId="38234" xr:uid="{6EA6F933-EC3B-415B-BD5C-9FB32E823CF4}"/>
    <cellStyle name="Euro 3 3 2 3 6" xfId="26938" xr:uid="{FFA665AA-2C19-4431-91A1-378ADEAA8F0B}"/>
    <cellStyle name="Euro 3 3 2 4" xfId="5906" xr:uid="{D4D80540-E44D-4685-AF2A-78795743446E}"/>
    <cellStyle name="Euro 3 3 2 4 2" xfId="11556" xr:uid="{9B6E8DDF-C9B0-41A3-9C33-05F706EE8B04}"/>
    <cellStyle name="Euro 3 3 2 4 2 2" xfId="22852" xr:uid="{DFC61D58-5FED-4445-AD6E-BB0C337D4375}"/>
    <cellStyle name="Euro 3 3 2 4 2 2 2" xfId="56740" xr:uid="{3D97BFD5-E250-4053-9514-86617648A246}"/>
    <cellStyle name="Euro 3 3 2 4 2 3" xfId="45444" xr:uid="{57954E46-123C-4F03-A78A-A43510BF1C52}"/>
    <cellStyle name="Euro 3 3 2 4 2 4" xfId="34148" xr:uid="{4174C7F0-2C20-4758-8110-88B0EC0A647F}"/>
    <cellStyle name="Euro 3 3 2 4 3" xfId="17204" xr:uid="{035B7167-EB9D-49EF-87FB-217985244970}"/>
    <cellStyle name="Euro 3 3 2 4 3 2" xfId="51092" xr:uid="{F7C71BBC-49E9-4E0C-AD12-9D47185337F2}"/>
    <cellStyle name="Euro 3 3 2 4 4" xfId="39796" xr:uid="{8A296A1A-799F-4ACA-BF4D-1A0EBB38E1FB}"/>
    <cellStyle name="Euro 3 3 2 4 5" xfId="28500" xr:uid="{256A3489-33CC-4309-AA35-65F9D996870B}"/>
    <cellStyle name="Euro 3 3 2 5" xfId="8732" xr:uid="{D74D1243-983E-4C2C-B5EE-563072AB59D0}"/>
    <cellStyle name="Euro 3 3 2 5 2" xfId="20028" xr:uid="{0746E8B2-E8B5-4A41-97BC-B8945373FE19}"/>
    <cellStyle name="Euro 3 3 2 5 2 2" xfId="53916" xr:uid="{5C85E2CD-47D0-4683-8EF1-727224F8420B}"/>
    <cellStyle name="Euro 3 3 2 5 3" xfId="42620" xr:uid="{A8431244-2C06-4536-B14A-BCE197F7779F}"/>
    <cellStyle name="Euro 3 3 2 5 4" xfId="31324" xr:uid="{EC8F07D6-FFD1-48C9-BE4A-F35CAD9A8861}"/>
    <cellStyle name="Euro 3 3 2 6" xfId="14380" xr:uid="{42F6D445-975A-4909-8EB2-47B99C432164}"/>
    <cellStyle name="Euro 3 3 2 6 2" xfId="48268" xr:uid="{A8B37505-2DEE-4106-8BFC-BC0F57D78D63}"/>
    <cellStyle name="Euro 3 3 2 7" xfId="36972" xr:uid="{3D9097BC-EEFA-47CD-AF08-178147BC7AF3}"/>
    <cellStyle name="Euro 3 3 2 8" xfId="25676" xr:uid="{839BFDA5-2D5F-41B8-B470-D4FECD879750}"/>
    <cellStyle name="Euro 3 3 3" xfId="2989" xr:uid="{189FF256-571C-4B67-AEB8-B5246F936809}"/>
    <cellStyle name="Euro 3 3 3 2" xfId="6160" xr:uid="{891594B4-46DB-43D0-895C-B56738489074}"/>
    <cellStyle name="Euro 3 3 3 2 2" xfId="11810" xr:uid="{6D476A13-36F2-4378-8CB4-9451EF5334C2}"/>
    <cellStyle name="Euro 3 3 3 2 2 2" xfId="23106" xr:uid="{E86F89B8-3DD7-4427-845C-FBE44928DE17}"/>
    <cellStyle name="Euro 3 3 3 2 2 2 2" xfId="56994" xr:uid="{F3C7733A-EC0E-4C0B-9185-8BCFB45BA0DC}"/>
    <cellStyle name="Euro 3 3 3 2 2 3" xfId="45698" xr:uid="{2D6D6577-B1EB-49A4-804F-501369EEF487}"/>
    <cellStyle name="Euro 3 3 3 2 2 4" xfId="34402" xr:uid="{A01A456F-3B37-4FE0-92CA-69927A8AD3C0}"/>
    <cellStyle name="Euro 3 3 3 2 3" xfId="17458" xr:uid="{9DBDFD98-B9E1-40D9-BBE5-1ACDEA416706}"/>
    <cellStyle name="Euro 3 3 3 2 3 2" xfId="51346" xr:uid="{5B11EE64-6931-42E5-A66A-7E5EB27EFCCB}"/>
    <cellStyle name="Euro 3 3 3 2 4" xfId="40050" xr:uid="{3DB6B8AA-8E3D-4CF6-B3AD-B6D0531C9FB0}"/>
    <cellStyle name="Euro 3 3 3 2 5" xfId="28754" xr:uid="{CD1B12E1-3C5F-4D7A-AB21-18A48CA7075E}"/>
    <cellStyle name="Euro 3 3 3 3" xfId="8986" xr:uid="{8E5A51EA-9624-4A18-874E-4B09A46EC5B0}"/>
    <cellStyle name="Euro 3 3 3 3 2" xfId="20282" xr:uid="{9FEA83B4-5AAD-489E-9018-CD8FA9969AB8}"/>
    <cellStyle name="Euro 3 3 3 3 2 2" xfId="54170" xr:uid="{39D9B3D5-6EE6-4E76-AF90-986E5B41C6A3}"/>
    <cellStyle name="Euro 3 3 3 3 3" xfId="42874" xr:uid="{6F9ABC83-CE0A-44D9-AE4B-CECDB927A760}"/>
    <cellStyle name="Euro 3 3 3 3 4" xfId="31578" xr:uid="{1713667F-30FB-4E6E-9CAD-633771FE8081}"/>
    <cellStyle name="Euro 3 3 3 4" xfId="14634" xr:uid="{6B36171D-2616-4D9F-851B-32D924394221}"/>
    <cellStyle name="Euro 3 3 3 4 2" xfId="48522" xr:uid="{CA893E32-5962-4E30-96D2-54995DB2EE3A}"/>
    <cellStyle name="Euro 3 3 3 5" xfId="37226" xr:uid="{DA744DC8-21A8-4E7A-A1C0-FC2561975A9D}"/>
    <cellStyle name="Euro 3 3 3 6" xfId="25930" xr:uid="{3776CFA4-059B-4C0D-ADFE-57A19DD541CF}"/>
    <cellStyle name="Euro 3 3 4" xfId="4175" xr:uid="{4CEC163E-F4AC-417C-977C-9ECE4BE7B1D5}"/>
    <cellStyle name="Euro 3 3 4 2" xfId="7168" xr:uid="{4B2A53F4-EB2E-4740-B957-81DB0FD4EFD5}"/>
    <cellStyle name="Euro 3 3 4 2 2" xfId="12817" xr:uid="{9074572D-2EFC-4664-AE23-707F86ACB6A7}"/>
    <cellStyle name="Euro 3 3 4 2 2 2" xfId="24113" xr:uid="{75F4118E-4471-4266-80B1-E3FD33CE9A15}"/>
    <cellStyle name="Euro 3 3 4 2 2 2 2" xfId="58001" xr:uid="{81850926-C8E5-48F5-B17B-F375465A2562}"/>
    <cellStyle name="Euro 3 3 4 2 2 3" xfId="46705" xr:uid="{8D063191-28F8-48E8-B04E-E7FAD1995509}"/>
    <cellStyle name="Euro 3 3 4 2 2 4" xfId="35409" xr:uid="{967D1396-F46C-47DA-8C22-648DBA21F476}"/>
    <cellStyle name="Euro 3 3 4 2 3" xfId="18465" xr:uid="{912F69B9-51C2-48A9-BAE1-E2827C6B3543}"/>
    <cellStyle name="Euro 3 3 4 2 3 2" xfId="52353" xr:uid="{8DB1422A-3503-43EC-8A32-BC473B9D1B69}"/>
    <cellStyle name="Euro 3 3 4 2 4" xfId="41057" xr:uid="{33B99B46-0A68-40E2-8A8B-3C5E13BA8101}"/>
    <cellStyle name="Euro 3 3 4 2 5" xfId="29761" xr:uid="{B4EB364C-BE7D-4DC1-8C13-E408C73180DF}"/>
    <cellStyle name="Euro 3 3 4 3" xfId="9993" xr:uid="{0761AB17-B063-4C55-B882-F2139C5B323F}"/>
    <cellStyle name="Euro 3 3 4 3 2" xfId="21289" xr:uid="{21005200-2596-47B3-9115-34CEA45EAAC0}"/>
    <cellStyle name="Euro 3 3 4 3 2 2" xfId="55177" xr:uid="{64A57820-4858-4C28-8AA2-1E3AC998D02F}"/>
    <cellStyle name="Euro 3 3 4 3 3" xfId="43881" xr:uid="{CA0BF604-469F-4740-98AA-8C0CC2896C62}"/>
    <cellStyle name="Euro 3 3 4 3 4" xfId="32585" xr:uid="{E7143F46-D992-4312-91E0-92ECE5501D03}"/>
    <cellStyle name="Euro 3 3 4 4" xfId="15641" xr:uid="{8886DFAC-62BB-42B4-85E2-4646547E45C4}"/>
    <cellStyle name="Euro 3 3 4 4 2" xfId="49529" xr:uid="{56AC6E5C-4701-47C5-A426-249B68D74CF0}"/>
    <cellStyle name="Euro 3 3 4 5" xfId="38233" xr:uid="{FADF5CFF-A08C-4524-9231-42D510EA8C9D}"/>
    <cellStyle name="Euro 3 3 4 6" xfId="26937" xr:uid="{A8DFB60A-DA75-4EB5-AFB1-EF92F279707C}"/>
    <cellStyle name="Euro 3 3 5" xfId="5660" xr:uid="{5E0FA2A1-2EF3-4C2B-B8BA-E596E8B05C0A}"/>
    <cellStyle name="Euro 3 3 5 2" xfId="11310" xr:uid="{0C4D9769-E91B-40D8-A36F-DF18F2BD98F6}"/>
    <cellStyle name="Euro 3 3 5 2 2" xfId="22606" xr:uid="{7ECE2EB1-3725-4E1E-B4DC-7BC53A45957B}"/>
    <cellStyle name="Euro 3 3 5 2 2 2" xfId="56494" xr:uid="{2E734646-3C6C-434D-9CA1-622401BF138C}"/>
    <cellStyle name="Euro 3 3 5 2 3" xfId="45198" xr:uid="{84F854FF-8709-4EA2-93BD-6C668A55852D}"/>
    <cellStyle name="Euro 3 3 5 2 4" xfId="33902" xr:uid="{CA83AD01-5F2A-4321-B084-E051DE61AEDA}"/>
    <cellStyle name="Euro 3 3 5 3" xfId="16958" xr:uid="{56FCFBA4-FCC4-4EBC-A4FD-A6208359A310}"/>
    <cellStyle name="Euro 3 3 5 3 2" xfId="50846" xr:uid="{1B22174A-D1C8-4F24-B4E2-EF1EA882FDE5}"/>
    <cellStyle name="Euro 3 3 5 4" xfId="39550" xr:uid="{1E1CAA14-A8B0-4362-BDC3-60FC2235F09C}"/>
    <cellStyle name="Euro 3 3 5 5" xfId="28254" xr:uid="{BABAA315-E524-4B7C-B8B6-F86B3E5080FD}"/>
    <cellStyle name="Euro 3 3 6" xfId="8486" xr:uid="{6E6AB896-225D-4F51-8361-EA48F23890EF}"/>
    <cellStyle name="Euro 3 3 6 2" xfId="19782" xr:uid="{0AABED96-40D1-4155-A578-2FC00F5C2E46}"/>
    <cellStyle name="Euro 3 3 6 2 2" xfId="53670" xr:uid="{098EE26C-BF6E-4C78-9BC5-C665841E9B7E}"/>
    <cellStyle name="Euro 3 3 6 3" xfId="42374" xr:uid="{92E1F375-2208-4868-94F9-D4E5070083C0}"/>
    <cellStyle name="Euro 3 3 6 4" xfId="31078" xr:uid="{DC9C6D71-CDC5-4C9E-BD6D-69C7DD4C7C01}"/>
    <cellStyle name="Euro 3 3 7" xfId="14134" xr:uid="{5B444794-FCDD-4CD6-9E1E-AA2E49A0245D}"/>
    <cellStyle name="Euro 3 3 7 2" xfId="48022" xr:uid="{FFA2B6F1-0F32-46BF-A301-97C56E226EAB}"/>
    <cellStyle name="Euro 3 3 8" xfId="36726" xr:uid="{B043EEFC-BAAC-4355-B6B3-0B6BE0524419}"/>
    <cellStyle name="Euro 3 3 9" xfId="25430" xr:uid="{4A693715-8619-48FA-AB27-40C4FE9128D5}"/>
    <cellStyle name="Euro 3 4" xfId="2867" xr:uid="{2D11635C-AC42-4907-97A7-920DC32D980A}"/>
    <cellStyle name="Euro 3 4 2" xfId="4177" xr:uid="{48A09E36-FBF2-4863-BFE1-FFD7937E87D3}"/>
    <cellStyle name="Euro 3 4 2 2" xfId="7170" xr:uid="{5627A4FA-10D0-49E4-8CC8-7B2788D046DF}"/>
    <cellStyle name="Euro 3 4 2 2 2" xfId="12819" xr:uid="{825D7E27-D3CC-492D-8142-E355E4ECE5E3}"/>
    <cellStyle name="Euro 3 4 2 2 2 2" xfId="24115" xr:uid="{62CA77D6-67AF-4BED-9C9E-4A66F59A05BC}"/>
    <cellStyle name="Euro 3 4 2 2 2 2 2" xfId="58003" xr:uid="{556D7837-C1A6-463D-94F8-84089DE07A5F}"/>
    <cellStyle name="Euro 3 4 2 2 2 3" xfId="46707" xr:uid="{FA12115C-4BB0-4A5E-A268-29081311ED4A}"/>
    <cellStyle name="Euro 3 4 2 2 2 4" xfId="35411" xr:uid="{4DCADD26-9131-4F42-9373-91D964AD011D}"/>
    <cellStyle name="Euro 3 4 2 2 3" xfId="18467" xr:uid="{1914F3F5-516B-4A80-83BE-9D1A0AE02C2E}"/>
    <cellStyle name="Euro 3 4 2 2 3 2" xfId="52355" xr:uid="{0E7754B8-FA98-4CF1-B21C-E64E3F8E95A5}"/>
    <cellStyle name="Euro 3 4 2 2 4" xfId="41059" xr:uid="{3436905E-514B-42DE-BB71-BF065A6C2C71}"/>
    <cellStyle name="Euro 3 4 2 2 5" xfId="29763" xr:uid="{7207AE57-C616-4FEE-BFD5-5B0CBEA435CE}"/>
    <cellStyle name="Euro 3 4 2 3" xfId="9995" xr:uid="{D49221D1-4753-4B2C-BBC7-EA4500DA9122}"/>
    <cellStyle name="Euro 3 4 2 3 2" xfId="21291" xr:uid="{41CE17B1-D489-415A-9E64-F73F6DD1CD9D}"/>
    <cellStyle name="Euro 3 4 2 3 2 2" xfId="55179" xr:uid="{7B7B8FD5-97BA-428E-B1EE-C910013EA53B}"/>
    <cellStyle name="Euro 3 4 2 3 3" xfId="43883" xr:uid="{8A56F3DD-4660-4065-9A44-54B90D626073}"/>
    <cellStyle name="Euro 3 4 2 3 4" xfId="32587" xr:uid="{5181FFEA-D6E4-4120-8036-4C5482681B48}"/>
    <cellStyle name="Euro 3 4 2 4" xfId="15643" xr:uid="{BB4C4454-E950-47BD-B461-A3C6A7876ABC}"/>
    <cellStyle name="Euro 3 4 2 4 2" xfId="49531" xr:uid="{267AE1D2-F406-4ABE-A0F7-D9F9CD3AB5B9}"/>
    <cellStyle name="Euro 3 4 2 5" xfId="38235" xr:uid="{B04FF473-E7B9-4AA6-917C-E2B906A9E5CF}"/>
    <cellStyle name="Euro 3 4 2 6" xfId="26939" xr:uid="{3FC24D63-897C-42B9-9E9C-B35D9EA1033C}"/>
    <cellStyle name="Euro 3 4 3" xfId="6038" xr:uid="{EE934F11-1848-49DD-8499-A3462026D182}"/>
    <cellStyle name="Euro 3 4 3 2" xfId="11688" xr:uid="{BE64414C-E150-469E-9716-FBC097A81D3F}"/>
    <cellStyle name="Euro 3 4 3 2 2" xfId="22984" xr:uid="{91AE6663-F0F8-4D80-94EF-915F159357EA}"/>
    <cellStyle name="Euro 3 4 3 2 2 2" xfId="56872" xr:uid="{3B7BE249-CD93-45AC-B589-EFA3D2A1682B}"/>
    <cellStyle name="Euro 3 4 3 2 3" xfId="45576" xr:uid="{429191D4-AC96-4872-8FE4-4C34D4BB90C3}"/>
    <cellStyle name="Euro 3 4 3 2 4" xfId="34280" xr:uid="{80611909-421D-4F76-9696-FB136CCC9E18}"/>
    <cellStyle name="Euro 3 4 3 3" xfId="17336" xr:uid="{9FBB6E9F-AA52-463D-8485-E0AAC2AB7054}"/>
    <cellStyle name="Euro 3 4 3 3 2" xfId="51224" xr:uid="{DB74DBE6-4F8B-42A9-8F7C-57D4425671F5}"/>
    <cellStyle name="Euro 3 4 3 4" xfId="39928" xr:uid="{3501CEAE-AD0C-4842-903D-F6A1C92001A6}"/>
    <cellStyle name="Euro 3 4 3 5" xfId="28632" xr:uid="{89A2D350-6882-4A6F-A8AD-B9FD3A977432}"/>
    <cellStyle name="Euro 3 4 4" xfId="8864" xr:uid="{32E09377-FD49-4B26-9994-D2E67A02129D}"/>
    <cellStyle name="Euro 3 4 4 2" xfId="20160" xr:uid="{6E70A5A6-A468-41AF-89FC-BE0B1DA4E134}"/>
    <cellStyle name="Euro 3 4 4 2 2" xfId="54048" xr:uid="{39447396-F5DA-4A9F-8AB6-C3600C4F6C75}"/>
    <cellStyle name="Euro 3 4 4 3" xfId="42752" xr:uid="{24886B0E-BA62-4926-AB5E-0D72FEE890FF}"/>
    <cellStyle name="Euro 3 4 4 4" xfId="31456" xr:uid="{E4815631-B91A-4340-AC81-860F6251E2E6}"/>
    <cellStyle name="Euro 3 4 5" xfId="14512" xr:uid="{543B6263-682D-4281-933E-29853D8C0186}"/>
    <cellStyle name="Euro 3 4 5 2" xfId="48400" xr:uid="{7DEC7A1D-200A-4E79-B2DF-52E08932FA72}"/>
    <cellStyle name="Euro 3 4 6" xfId="37104" xr:uid="{564AA7F1-DEFB-4426-822D-560DF4FAB8DE}"/>
    <cellStyle name="Euro 3 4 7" xfId="25808" xr:uid="{E4CFF6BA-6A97-44D2-AE75-AD56DEBFB32D}"/>
    <cellStyle name="Euro 3 5" xfId="3386" xr:uid="{D73928FD-51FE-486C-8567-2D2F32D781BE}"/>
    <cellStyle name="Euro 3 5 2" xfId="6548" xr:uid="{4DB42F41-977A-4A8E-A4AD-B296DC8B4C79}"/>
    <cellStyle name="Euro 3 5 2 2" xfId="12197" xr:uid="{64AFCDCB-A86C-4287-AE39-3D93AE4D491F}"/>
    <cellStyle name="Euro 3 5 2 2 2" xfId="23493" xr:uid="{19690538-D850-4900-ACF9-B6804E2E9ADF}"/>
    <cellStyle name="Euro 3 5 2 2 2 2" xfId="57381" xr:uid="{0DA37C1D-90FD-4E5A-BA55-C0857B831DDA}"/>
    <cellStyle name="Euro 3 5 2 2 3" xfId="46085" xr:uid="{E01E2C70-0565-4CDD-867D-7FE47D74C90E}"/>
    <cellStyle name="Euro 3 5 2 2 4" xfId="34789" xr:uid="{D783BE6D-64A0-4910-AAF6-2764A2F75049}"/>
    <cellStyle name="Euro 3 5 2 3" xfId="17845" xr:uid="{AC63A94E-3A02-41C2-B40D-55BCD7CF3F72}"/>
    <cellStyle name="Euro 3 5 2 3 2" xfId="51733" xr:uid="{A4C08725-9D37-4CB3-B8FF-9A0BB2BC1987}"/>
    <cellStyle name="Euro 3 5 2 4" xfId="40437" xr:uid="{63A46A88-C057-40DB-9178-97FF586FD350}"/>
    <cellStyle name="Euro 3 5 2 5" xfId="29141" xr:uid="{57088924-CF6C-4EE6-85B1-DFCFC351BD38}"/>
    <cellStyle name="Euro 3 5 3" xfId="9373" xr:uid="{3574DE11-5447-4585-AC22-F79D54F007A0}"/>
    <cellStyle name="Euro 3 5 3 2" xfId="20669" xr:uid="{2F37D93A-47E5-439C-B94E-BC9C46379A46}"/>
    <cellStyle name="Euro 3 5 3 2 2" xfId="54557" xr:uid="{74B4A86B-D1F5-4573-A3F6-5068A410311C}"/>
    <cellStyle name="Euro 3 5 3 3" xfId="43261" xr:uid="{A0A749CE-1021-4018-ADDF-318D370E5E81}"/>
    <cellStyle name="Euro 3 5 3 4" xfId="31965" xr:uid="{37406236-1051-4AD5-80F7-5758E2899AAB}"/>
    <cellStyle name="Euro 3 5 4" xfId="15021" xr:uid="{EB5DC1B2-C1DC-4F5A-8EDE-22AACB6D7E04}"/>
    <cellStyle name="Euro 3 5 4 2" xfId="48909" xr:uid="{1FA5638D-BF62-45CD-BA2C-E6D48FFFFE28}"/>
    <cellStyle name="Euro 3 5 5" xfId="37613" xr:uid="{8049C5DC-39A1-4A63-BC83-129A9589FA1E}"/>
    <cellStyle name="Euro 3 5 6" xfId="26317" xr:uid="{546297D0-D46E-45BB-9A91-050CB2B4D8E1}"/>
    <cellStyle name="Euro 3 6" xfId="5538" xr:uid="{68DB5BED-6063-4FC9-9E62-CE5222914D68}"/>
    <cellStyle name="Euro 3 6 2" xfId="11188" xr:uid="{C45A8F1F-CDDA-4DBB-B71E-DB166BC66F5C}"/>
    <cellStyle name="Euro 3 6 2 2" xfId="22484" xr:uid="{890CCFCF-CAC1-45CB-B28F-5931BBD6F0CA}"/>
    <cellStyle name="Euro 3 6 2 2 2" xfId="56372" xr:uid="{AE8CBC3E-30D3-40D2-900C-339A56C8F9A2}"/>
    <cellStyle name="Euro 3 6 2 3" xfId="45076" xr:uid="{8C991964-D59E-4AFB-91B3-D35D0D977398}"/>
    <cellStyle name="Euro 3 6 2 4" xfId="33780" xr:uid="{20E4262E-EBEB-4247-8987-E8B72AC48DD9}"/>
    <cellStyle name="Euro 3 6 3" xfId="16836" xr:uid="{D2E4AB5D-4C52-4586-A74D-4EB38EC5B121}"/>
    <cellStyle name="Euro 3 6 3 2" xfId="50724" xr:uid="{E8429631-0EC5-4442-9EC3-568E1CCF25D3}"/>
    <cellStyle name="Euro 3 6 4" xfId="39428" xr:uid="{CFFE30EA-742C-42E9-8A48-2BAE2CCB9D2C}"/>
    <cellStyle name="Euro 3 6 5" xfId="28132" xr:uid="{2737E757-45C5-4808-BC92-12708A62AE6B}"/>
    <cellStyle name="Euro 3 7" xfId="8364" xr:uid="{F869E959-B809-432A-A124-9F1D4EFEE83C}"/>
    <cellStyle name="Euro 3 7 2" xfId="19660" xr:uid="{BBBDB705-A926-4816-AC90-C669F3ACB164}"/>
    <cellStyle name="Euro 3 7 2 2" xfId="53548" xr:uid="{0384C905-2DD9-4B94-84BC-577FAE1E9A80}"/>
    <cellStyle name="Euro 3 7 3" xfId="42252" xr:uid="{FD830500-CFE3-4B58-BD49-909EFF8789F8}"/>
    <cellStyle name="Euro 3 7 4" xfId="30956" xr:uid="{8C1A148A-8128-4D27-8C99-0B180A2165B8}"/>
    <cellStyle name="Euro 3 8" xfId="14012" xr:uid="{8A85F0FD-9DE2-4731-9C3C-3D5C54E5C28B}"/>
    <cellStyle name="Euro 3 8 2" xfId="47900" xr:uid="{7B193C18-38A2-4819-AE5C-EE6DF2225DE6}"/>
    <cellStyle name="Euro 3 9" xfId="36604" xr:uid="{D1B92246-2CE1-42EF-8A57-967FC23BC4D8}"/>
    <cellStyle name="Euro 4" xfId="187" xr:uid="{6CE0F36C-1736-4990-AE6E-2DF314392779}"/>
    <cellStyle name="Euro 4 2" xfId="1557" xr:uid="{162274AF-4F75-41C5-BA58-BD146F014AC9}"/>
    <cellStyle name="Euro 4 2 2" xfId="2753" xr:uid="{9826AD88-4F13-4BA4-805B-024C3F2F7E0A}"/>
    <cellStyle name="Euro 4 2 2 2" xfId="3255" xr:uid="{7A6F1567-EA53-4DEC-BD98-BD114ADE0223}"/>
    <cellStyle name="Euro 4 2 2 2 2" xfId="6426" xr:uid="{B5EC42E1-57E5-4ED9-BAA9-8ACB615E0D82}"/>
    <cellStyle name="Euro 4 2 2 2 2 2" xfId="12076" xr:uid="{50BAE227-A2CA-4E7C-B48F-5CE7C33FE914}"/>
    <cellStyle name="Euro 4 2 2 2 2 2 2" xfId="23372" xr:uid="{2ECFF892-513D-4D3F-9578-041CE6B6B5A3}"/>
    <cellStyle name="Euro 4 2 2 2 2 2 2 2" xfId="57260" xr:uid="{6D4904EA-91F5-4D1D-BD1B-6F0CBD49999A}"/>
    <cellStyle name="Euro 4 2 2 2 2 2 3" xfId="45964" xr:uid="{A940CBF0-7D6D-43C5-9532-75662245B2EC}"/>
    <cellStyle name="Euro 4 2 2 2 2 2 4" xfId="34668" xr:uid="{A9C41F52-2254-48FF-9AEB-47256DCE81D3}"/>
    <cellStyle name="Euro 4 2 2 2 2 3" xfId="17724" xr:uid="{198DCD4F-8489-4FAC-B85A-F44366C2AAC2}"/>
    <cellStyle name="Euro 4 2 2 2 2 3 2" xfId="51612" xr:uid="{7EF0A66B-ABBE-46DD-B5E1-DAD2B6003E46}"/>
    <cellStyle name="Euro 4 2 2 2 2 4" xfId="40316" xr:uid="{F3C729A6-CA04-44DF-8348-4443AD3DD8A4}"/>
    <cellStyle name="Euro 4 2 2 2 2 5" xfId="29020" xr:uid="{D1845F61-1E51-4269-8C24-AFED78981E48}"/>
    <cellStyle name="Euro 4 2 2 2 3" xfId="9252" xr:uid="{1D0CD388-CDB2-4E6A-A544-B38C1828901A}"/>
    <cellStyle name="Euro 4 2 2 2 3 2" xfId="20548" xr:uid="{E6E4B98B-6980-4318-A3B4-39035E5F3E65}"/>
    <cellStyle name="Euro 4 2 2 2 3 2 2" xfId="54436" xr:uid="{C6EA280B-DB3A-4D2F-9B58-04ED9D43CBA5}"/>
    <cellStyle name="Euro 4 2 2 2 3 3" xfId="43140" xr:uid="{07E0A1B3-482D-469C-8D5A-02B1342F76DF}"/>
    <cellStyle name="Euro 4 2 2 2 3 4" xfId="31844" xr:uid="{661E7961-3393-40AE-86D7-F5D27DA7D2C1}"/>
    <cellStyle name="Euro 4 2 2 2 4" xfId="14900" xr:uid="{270D2D7C-0346-4106-AC59-8B3F7E25471C}"/>
    <cellStyle name="Euro 4 2 2 2 4 2" xfId="48788" xr:uid="{74575A58-4ECF-4757-B8DD-EB177C9E199F}"/>
    <cellStyle name="Euro 4 2 2 2 5" xfId="37492" xr:uid="{94B8E23C-83BF-457E-9159-30DDFD61AB7F}"/>
    <cellStyle name="Euro 4 2 2 2 6" xfId="26196" xr:uid="{08F2C0FE-3FE4-4975-BA26-80C93BF6F0A9}"/>
    <cellStyle name="Euro 4 2 2 3" xfId="4178" xr:uid="{471C3CC8-BD84-424D-AF8D-1BE3A8EBAEFF}"/>
    <cellStyle name="Euro 4 2 2 3 2" xfId="7171" xr:uid="{A5E444ED-5CA1-42D6-85A8-8554D60D34C4}"/>
    <cellStyle name="Euro 4 2 2 3 2 2" xfId="12820" xr:uid="{ED101B61-A686-4F9B-9718-213913AEAF52}"/>
    <cellStyle name="Euro 4 2 2 3 2 2 2" xfId="24116" xr:uid="{39F24EAC-A2A9-4B7D-8939-E732908FC78E}"/>
    <cellStyle name="Euro 4 2 2 3 2 2 2 2" xfId="58004" xr:uid="{5C4A3B75-93F0-4DDA-83F7-F8F4EBABFE41}"/>
    <cellStyle name="Euro 4 2 2 3 2 2 3" xfId="46708" xr:uid="{3E25EACD-9192-436E-8841-4C3E7BCBE71E}"/>
    <cellStyle name="Euro 4 2 2 3 2 2 4" xfId="35412" xr:uid="{94A390BE-77ED-4860-ABCB-A73E96C43085}"/>
    <cellStyle name="Euro 4 2 2 3 2 3" xfId="18468" xr:uid="{7DFD2373-5CDE-45E8-BC6B-3C5CE02C68AF}"/>
    <cellStyle name="Euro 4 2 2 3 2 3 2" xfId="52356" xr:uid="{7686028A-5430-4EB0-B908-C14979E0205E}"/>
    <cellStyle name="Euro 4 2 2 3 2 4" xfId="41060" xr:uid="{7D751944-662D-4DFD-A3EF-107B63B4794A}"/>
    <cellStyle name="Euro 4 2 2 3 2 5" xfId="29764" xr:uid="{DB83DEFC-1291-46CD-8191-F09D40A41BAC}"/>
    <cellStyle name="Euro 4 2 2 3 3" xfId="9996" xr:uid="{851F2EE8-654A-4369-90C7-EE0B6F517C1B}"/>
    <cellStyle name="Euro 4 2 2 3 3 2" xfId="21292" xr:uid="{60CD77D6-CA1B-4EA4-B521-E9304DA3B0BB}"/>
    <cellStyle name="Euro 4 2 2 3 3 2 2" xfId="55180" xr:uid="{DC262775-8E24-4308-B3F0-2AE711BE5AEF}"/>
    <cellStyle name="Euro 4 2 2 3 3 3" xfId="43884" xr:uid="{A0413D30-B5CA-4EAF-BBF2-3C82E53C0E4A}"/>
    <cellStyle name="Euro 4 2 2 3 3 4" xfId="32588" xr:uid="{EC2CCCC0-B3A2-408D-AAEF-66AE5D3D1FED}"/>
    <cellStyle name="Euro 4 2 2 3 4" xfId="15644" xr:uid="{4BCA3FC2-C11B-46E6-8652-85F3281BB561}"/>
    <cellStyle name="Euro 4 2 2 3 4 2" xfId="49532" xr:uid="{BB403430-5CB5-42AA-A2DE-0E5346B918C6}"/>
    <cellStyle name="Euro 4 2 2 3 5" xfId="38236" xr:uid="{1FA0DB04-666A-465F-86B0-0193D9CFED4E}"/>
    <cellStyle name="Euro 4 2 2 3 6" xfId="26940" xr:uid="{006AEF3E-5EAE-4AD2-A2E0-CD2FC72AE96F}"/>
    <cellStyle name="Euro 4 2 2 4" xfId="5926" xr:uid="{BCEF548C-A90F-4CAD-A227-FFC7FE7EE341}"/>
    <cellStyle name="Euro 4 2 2 4 2" xfId="11576" xr:uid="{608CCAD0-2D82-4AD1-8A5A-325850CE6949}"/>
    <cellStyle name="Euro 4 2 2 4 2 2" xfId="22872" xr:uid="{6617E5DC-A63D-417B-9E17-65361F90BF4D}"/>
    <cellStyle name="Euro 4 2 2 4 2 2 2" xfId="56760" xr:uid="{16640A58-C7E6-40C4-8346-8325DB87AE4C}"/>
    <cellStyle name="Euro 4 2 2 4 2 3" xfId="45464" xr:uid="{DB890D07-2CCE-4FCD-8982-93FE193A52FC}"/>
    <cellStyle name="Euro 4 2 2 4 2 4" xfId="34168" xr:uid="{0967C9CB-B285-464C-BD5F-3046B1C8F2A1}"/>
    <cellStyle name="Euro 4 2 2 4 3" xfId="17224" xr:uid="{C5BE1B30-506D-4CF9-936A-ED297BA14E34}"/>
    <cellStyle name="Euro 4 2 2 4 3 2" xfId="51112" xr:uid="{0417BB79-43AC-407B-A1C5-82703A8EC35F}"/>
    <cellStyle name="Euro 4 2 2 4 4" xfId="39816" xr:uid="{F100C9DF-27B4-4E09-8C4D-EFD8C6B45B0C}"/>
    <cellStyle name="Euro 4 2 2 4 5" xfId="28520" xr:uid="{36C91633-B882-438B-A063-D91B2C25BED4}"/>
    <cellStyle name="Euro 4 2 2 5" xfId="8752" xr:uid="{504F0D31-C6DA-4A07-9549-95C2FB336FD2}"/>
    <cellStyle name="Euro 4 2 2 5 2" xfId="20048" xr:uid="{18B6C1DD-73F6-4489-B975-B8FA8A247E4A}"/>
    <cellStyle name="Euro 4 2 2 5 2 2" xfId="53936" xr:uid="{7621CAA7-C71A-4D27-87B2-A5E5E5F10C10}"/>
    <cellStyle name="Euro 4 2 2 5 3" xfId="42640" xr:uid="{26E57B29-EEE8-4EE8-817E-938BCAA9E29D}"/>
    <cellStyle name="Euro 4 2 2 5 4" xfId="31344" xr:uid="{40A79774-357B-4FFC-9021-1B834C597EF8}"/>
    <cellStyle name="Euro 4 2 2 6" xfId="14400" xr:uid="{84B78AEC-85FB-4DAE-B5D8-2E03B4030A05}"/>
    <cellStyle name="Euro 4 2 2 6 2" xfId="48288" xr:uid="{A855D45B-E1E0-459A-914C-D03F47CE666D}"/>
    <cellStyle name="Euro 4 2 2 7" xfId="36992" xr:uid="{E46DDC24-3989-47D9-95CC-A742D130EA26}"/>
    <cellStyle name="Euro 4 2 2 8" xfId="25696" xr:uid="{63ED3FE1-57F6-4DAE-92C6-7C8524D2DBBE}"/>
    <cellStyle name="Euro 4 2 3" xfId="3009" xr:uid="{3F03E6F4-FBA2-4913-BDE4-DCB587212293}"/>
    <cellStyle name="Euro 4 2 3 2" xfId="4179" xr:uid="{B390408F-0F53-4AFE-974E-F2622AB2C88B}"/>
    <cellStyle name="Euro 4 2 3 2 2" xfId="7172" xr:uid="{6EDB3573-5B4A-4195-9F0B-02EC53A099AE}"/>
    <cellStyle name="Euro 4 2 3 2 2 2" xfId="12821" xr:uid="{D622A751-4D92-4741-BFF1-89953C851AB0}"/>
    <cellStyle name="Euro 4 2 3 2 2 2 2" xfId="24117" xr:uid="{37C984BA-1879-4CC4-BD3F-DFAFA9EDD9FD}"/>
    <cellStyle name="Euro 4 2 3 2 2 2 2 2" xfId="58005" xr:uid="{F943C027-B816-4EED-A292-5AE978ECE108}"/>
    <cellStyle name="Euro 4 2 3 2 2 2 3" xfId="46709" xr:uid="{D29BE7CA-F71D-4A52-8FB2-840A707AD8B8}"/>
    <cellStyle name="Euro 4 2 3 2 2 2 4" xfId="35413" xr:uid="{90E3B261-171E-4E88-8055-5243DCCF973B}"/>
    <cellStyle name="Euro 4 2 3 2 2 3" xfId="18469" xr:uid="{C4F9086B-CBEF-40A7-A30C-1EEE25936E70}"/>
    <cellStyle name="Euro 4 2 3 2 2 3 2" xfId="52357" xr:uid="{333D4A9F-C5D3-4F0B-9126-33CDDDE2D65D}"/>
    <cellStyle name="Euro 4 2 3 2 2 4" xfId="41061" xr:uid="{890AB69C-967B-4A15-A21D-13198BBB87A6}"/>
    <cellStyle name="Euro 4 2 3 2 2 5" xfId="29765" xr:uid="{701E37EF-D833-4F3C-85EC-A832FF629DB3}"/>
    <cellStyle name="Euro 4 2 3 2 3" xfId="9997" xr:uid="{8705A603-CFD1-4303-877D-EB2DFF9A4B91}"/>
    <cellStyle name="Euro 4 2 3 2 3 2" xfId="21293" xr:uid="{339B4AB1-DB37-45F3-A0F4-956ABE38D146}"/>
    <cellStyle name="Euro 4 2 3 2 3 2 2" xfId="55181" xr:uid="{15920D20-A748-42BF-A43C-1F63B9B4AF08}"/>
    <cellStyle name="Euro 4 2 3 2 3 3" xfId="43885" xr:uid="{B47EDB0E-43BC-446D-B9E9-642959BDF138}"/>
    <cellStyle name="Euro 4 2 3 2 3 4" xfId="32589" xr:uid="{2C32ED47-DD76-4976-8EAF-AB6AD8738742}"/>
    <cellStyle name="Euro 4 2 3 2 4" xfId="15645" xr:uid="{6A87F987-336D-4CAC-8B1D-542BD101285B}"/>
    <cellStyle name="Euro 4 2 3 2 4 2" xfId="49533" xr:uid="{F4604877-F054-4031-A46D-71F93BAA0B3D}"/>
    <cellStyle name="Euro 4 2 3 2 5" xfId="38237" xr:uid="{98C4830A-9451-48AF-A620-5616DC9B9D7E}"/>
    <cellStyle name="Euro 4 2 3 2 6" xfId="26941" xr:uid="{EA2FD503-EFAD-4043-A509-59729062C47A}"/>
    <cellStyle name="Euro 4 2 3 3" xfId="6180" xr:uid="{1265E2DB-8D52-424F-8263-8EDEC638B333}"/>
    <cellStyle name="Euro 4 2 3 3 2" xfId="11830" xr:uid="{10FD3467-A4E4-4DE2-82A2-0F7C2DEAE7CD}"/>
    <cellStyle name="Euro 4 2 3 3 2 2" xfId="23126" xr:uid="{B123B46B-50C8-43B4-96EE-FBD12824DB75}"/>
    <cellStyle name="Euro 4 2 3 3 2 2 2" xfId="57014" xr:uid="{1C6003C3-C9A2-4673-8F74-EC86E903C8D9}"/>
    <cellStyle name="Euro 4 2 3 3 2 3" xfId="45718" xr:uid="{392EDC3F-2A05-4D4A-9F58-D5B15D870E6B}"/>
    <cellStyle name="Euro 4 2 3 3 2 4" xfId="34422" xr:uid="{9C0ABF55-F848-45D4-B116-67EFA854953D}"/>
    <cellStyle name="Euro 4 2 3 3 3" xfId="17478" xr:uid="{3D6A427F-28E0-4147-A1A3-1224BDECDFF6}"/>
    <cellStyle name="Euro 4 2 3 3 3 2" xfId="51366" xr:uid="{B2F0B47D-C6E2-46DB-81BA-FDAD5A6EF804}"/>
    <cellStyle name="Euro 4 2 3 3 4" xfId="40070" xr:uid="{9CFF8ADD-22B7-4506-8AB7-08EE5E3B8A51}"/>
    <cellStyle name="Euro 4 2 3 3 5" xfId="28774" xr:uid="{584A3E20-F33A-41D9-9281-BBF8960F9968}"/>
    <cellStyle name="Euro 4 2 3 4" xfId="9006" xr:uid="{9A401EF9-FCC7-4FAC-A2C9-CC748401CA66}"/>
    <cellStyle name="Euro 4 2 3 4 2" xfId="20302" xr:uid="{0F99EA67-137A-4757-AF25-904C065080B6}"/>
    <cellStyle name="Euro 4 2 3 4 2 2" xfId="54190" xr:uid="{DD336A0C-1ACA-4B88-BC3A-88C8FFB1F77E}"/>
    <cellStyle name="Euro 4 2 3 4 3" xfId="42894" xr:uid="{8E0B509E-F057-454E-80AA-9940B0818D9F}"/>
    <cellStyle name="Euro 4 2 3 4 4" xfId="31598" xr:uid="{8BF5EEFD-A16E-4CC8-A32C-4D8DDC237509}"/>
    <cellStyle name="Euro 4 2 3 5" xfId="14654" xr:uid="{260DDFEE-1792-482A-83FD-2C28628DD17D}"/>
    <cellStyle name="Euro 4 2 3 5 2" xfId="48542" xr:uid="{449A7810-D748-4C94-904F-F59733359BD1}"/>
    <cellStyle name="Euro 4 2 3 6" xfId="37246" xr:uid="{5E335D55-6FCD-4E23-AE33-ECCFA0C2FFFC}"/>
    <cellStyle name="Euro 4 2 3 7" xfId="25950" xr:uid="{2F1D8C62-69EB-4C3A-B30A-45878C7A56B7}"/>
    <cellStyle name="Euro 4 2 4" xfId="3435" xr:uid="{3C70340E-D550-4F26-8D89-8285622E3A45}"/>
    <cellStyle name="Euro 4 2 4 2" xfId="6593" xr:uid="{2B95430F-633C-4EC7-9AA5-6CA1F7EA7EEC}"/>
    <cellStyle name="Euro 4 2 4 2 2" xfId="12242" xr:uid="{D242D423-508C-42A6-B940-5EDA376785DE}"/>
    <cellStyle name="Euro 4 2 4 2 2 2" xfId="23538" xr:uid="{CBE2B295-F0F9-43B0-990B-183BD084C961}"/>
    <cellStyle name="Euro 4 2 4 2 2 2 2" xfId="57426" xr:uid="{2D596947-DD78-4530-9A8E-C9901668135D}"/>
    <cellStyle name="Euro 4 2 4 2 2 3" xfId="46130" xr:uid="{31CDBA2B-2C25-45B8-800A-DC5AFD9B9E74}"/>
    <cellStyle name="Euro 4 2 4 2 2 4" xfId="34834" xr:uid="{968B27BD-5316-4C67-87C4-90EFA9291C4D}"/>
    <cellStyle name="Euro 4 2 4 2 3" xfId="17890" xr:uid="{0E91868A-EC8E-453B-B1BF-16F907DFE47A}"/>
    <cellStyle name="Euro 4 2 4 2 3 2" xfId="51778" xr:uid="{2DEAFF1F-0757-4A22-8F80-1751AFBCF617}"/>
    <cellStyle name="Euro 4 2 4 2 4" xfId="40482" xr:uid="{F5B693A2-9BBD-42EA-A40B-8CC88E765FB8}"/>
    <cellStyle name="Euro 4 2 4 2 5" xfId="29186" xr:uid="{9219B0EA-BC45-4868-A5E4-BF0D65E49125}"/>
    <cellStyle name="Euro 4 2 4 3" xfId="9418" xr:uid="{99AD9B6D-B5E8-478F-ABF4-CF68D34354EA}"/>
    <cellStyle name="Euro 4 2 4 3 2" xfId="20714" xr:uid="{11E52E14-3EB5-4D5B-BC85-252B6B6EF2DD}"/>
    <cellStyle name="Euro 4 2 4 3 2 2" xfId="54602" xr:uid="{B6FACD66-B470-4C80-A657-5AF9C4316D96}"/>
    <cellStyle name="Euro 4 2 4 3 3" xfId="43306" xr:uid="{3675A02B-EF67-4005-A5AF-DE3B61DBF9D7}"/>
    <cellStyle name="Euro 4 2 4 3 4" xfId="32010" xr:uid="{53E8910D-1260-4A4C-A475-28E2581A15F8}"/>
    <cellStyle name="Euro 4 2 4 4" xfId="15066" xr:uid="{589049B6-642B-425F-88E8-A70DF535E269}"/>
    <cellStyle name="Euro 4 2 4 4 2" xfId="48954" xr:uid="{C0CB4717-CFCA-4260-95DF-4BB49B137B9A}"/>
    <cellStyle name="Euro 4 2 4 5" xfId="37658" xr:uid="{FE2D9283-E1E6-4BB2-8917-3D6EE028C839}"/>
    <cellStyle name="Euro 4 2 4 6" xfId="26362" xr:uid="{273936FB-1598-4D33-8D47-8EAA8E3194D0}"/>
    <cellStyle name="Euro 4 2 5" xfId="5680" xr:uid="{DB027B98-9A21-4D5A-B0BE-62E57EF15D5A}"/>
    <cellStyle name="Euro 4 2 5 2" xfId="11330" xr:uid="{3B383B80-3B29-4A35-A72D-BE1C7707CB25}"/>
    <cellStyle name="Euro 4 2 5 2 2" xfId="22626" xr:uid="{7549811E-BFEC-43CC-A663-6B8B5BC1E403}"/>
    <cellStyle name="Euro 4 2 5 2 2 2" xfId="56514" xr:uid="{5B982381-9A71-4188-98BE-D73A8BA3D4FD}"/>
    <cellStyle name="Euro 4 2 5 2 3" xfId="45218" xr:uid="{4A4A2FF9-33DE-4159-A7C2-BE5F32B04DA6}"/>
    <cellStyle name="Euro 4 2 5 2 4" xfId="33922" xr:uid="{C9DAC5CF-B11B-4F2F-A5B2-C95E905751D1}"/>
    <cellStyle name="Euro 4 2 5 3" xfId="16978" xr:uid="{CF4DF6A4-ED40-49C6-BB97-DF379225617E}"/>
    <cellStyle name="Euro 4 2 5 3 2" xfId="50866" xr:uid="{F830E67C-9491-4270-AAA7-767A88A01E8E}"/>
    <cellStyle name="Euro 4 2 5 4" xfId="39570" xr:uid="{43CFBCCD-017A-4505-A7A8-804F2E58DBA1}"/>
    <cellStyle name="Euro 4 2 5 5" xfId="28274" xr:uid="{580D5A75-E903-4815-B8DA-2756C1E7033A}"/>
    <cellStyle name="Euro 4 2 6" xfId="8506" xr:uid="{2612763E-AB92-40AE-B4DB-0C444CF997AE}"/>
    <cellStyle name="Euro 4 2 6 2" xfId="19802" xr:uid="{63F2A6E3-067D-4785-A10A-1D24CA6752E2}"/>
    <cellStyle name="Euro 4 2 6 2 2" xfId="53690" xr:uid="{337582C7-6948-4F6D-AA54-22CD2629307D}"/>
    <cellStyle name="Euro 4 2 6 3" xfId="42394" xr:uid="{41EE605E-0C61-4742-B6E5-D6E7606B9EF0}"/>
    <cellStyle name="Euro 4 2 6 4" xfId="31098" xr:uid="{A1514D65-50FF-4657-B668-98B3100EE5F4}"/>
    <cellStyle name="Euro 4 2 7" xfId="14154" xr:uid="{8198E9FB-A618-4485-9AB7-A95743A9DFA6}"/>
    <cellStyle name="Euro 4 2 7 2" xfId="48042" xr:uid="{5E53E10D-0BC7-488A-A982-671B1F26E6FA}"/>
    <cellStyle name="Euro 4 2 8" xfId="36746" xr:uid="{88298D2A-E7BB-4642-9532-21611A2ABB4F}"/>
    <cellStyle name="Euro 4 2 9" xfId="25450" xr:uid="{68D01B17-37DB-44BC-B1E3-F1FFAE9A596C}"/>
    <cellStyle name="Euro 4 3" xfId="2875" xr:uid="{BC9E0AA4-9F56-410C-809C-6B0269D23644}"/>
    <cellStyle name="Euro 4 3 2" xfId="4180" xr:uid="{7D52B3F4-8748-4CFA-B465-65B91EC0F9B6}"/>
    <cellStyle name="Euro 4 3 2 2" xfId="7173" xr:uid="{54ABEA35-7385-4949-8CE5-BB2F50B79C9B}"/>
    <cellStyle name="Euro 4 3 2 2 2" xfId="12822" xr:uid="{CECB67BE-097A-49B9-8CCD-C02D6F8293BA}"/>
    <cellStyle name="Euro 4 3 2 2 2 2" xfId="24118" xr:uid="{5B79E932-FC01-4F2A-AF50-AF80F2FF231C}"/>
    <cellStyle name="Euro 4 3 2 2 2 2 2" xfId="58006" xr:uid="{0EBB0B68-D674-42C0-878F-A37D81071003}"/>
    <cellStyle name="Euro 4 3 2 2 2 3" xfId="46710" xr:uid="{4EC9D569-7992-48DF-BE21-CDCAC59B2ACA}"/>
    <cellStyle name="Euro 4 3 2 2 2 4" xfId="35414" xr:uid="{6CF46EE8-BAE7-43C3-8700-07388323C31B}"/>
    <cellStyle name="Euro 4 3 2 2 3" xfId="18470" xr:uid="{5F620DB0-200F-40CF-A72F-005C0AB0D7BF}"/>
    <cellStyle name="Euro 4 3 2 2 3 2" xfId="52358" xr:uid="{C531F73F-3650-4BFC-9C13-94C347A04304}"/>
    <cellStyle name="Euro 4 3 2 2 4" xfId="41062" xr:uid="{542B7B7B-5546-40C1-B450-E00F09424805}"/>
    <cellStyle name="Euro 4 3 2 2 5" xfId="29766" xr:uid="{C038AA94-94A9-471D-894D-246434E08A41}"/>
    <cellStyle name="Euro 4 3 2 3" xfId="9998" xr:uid="{E2591E6D-C797-453C-A99A-8A0F715DD906}"/>
    <cellStyle name="Euro 4 3 2 3 2" xfId="21294" xr:uid="{F131AF09-69CE-4B33-951D-2F81BE1EA275}"/>
    <cellStyle name="Euro 4 3 2 3 2 2" xfId="55182" xr:uid="{1A5893EF-84E7-46A8-BD2F-B7653AD0FB2B}"/>
    <cellStyle name="Euro 4 3 2 3 3" xfId="43886" xr:uid="{65A27784-A8FB-4C68-B6A6-1F9573B67F66}"/>
    <cellStyle name="Euro 4 3 2 3 4" xfId="32590" xr:uid="{44AB291C-16CC-4D62-9824-906FB54FB0C0}"/>
    <cellStyle name="Euro 4 3 2 4" xfId="15646" xr:uid="{60D6A936-7C35-41A9-ABFC-EEB63BBCC5D1}"/>
    <cellStyle name="Euro 4 3 2 4 2" xfId="49534" xr:uid="{10A698F6-8CE9-4A31-82C8-B0A2D3CAB5D5}"/>
    <cellStyle name="Euro 4 3 2 5" xfId="38238" xr:uid="{035BE831-9E09-475F-B570-322077CC5A0D}"/>
    <cellStyle name="Euro 4 3 2 6" xfId="26942" xr:uid="{FA59F29B-34F4-453A-9B17-30A9BA05FE84}"/>
    <cellStyle name="Euro 4 3 3" xfId="6046" xr:uid="{0E4155F4-2070-4E84-BAB5-09E45E09B753}"/>
    <cellStyle name="Euro 4 3 3 2" xfId="11696" xr:uid="{5DE4C18C-270A-4531-A93C-1EC977E50F34}"/>
    <cellStyle name="Euro 4 3 3 2 2" xfId="22992" xr:uid="{80506335-807F-4D77-B148-D14402BFA9BD}"/>
    <cellStyle name="Euro 4 3 3 2 2 2" xfId="56880" xr:uid="{0B9565E6-2936-42BB-A2E4-E7DC51336102}"/>
    <cellStyle name="Euro 4 3 3 2 3" xfId="45584" xr:uid="{CA7DF2B4-A781-4410-8DEF-ED666B2915FA}"/>
    <cellStyle name="Euro 4 3 3 2 4" xfId="34288" xr:uid="{AF7F9285-A38E-4220-B2AD-319FB9BD3777}"/>
    <cellStyle name="Euro 4 3 3 3" xfId="17344" xr:uid="{14D98024-4F24-43AD-B0B7-D067E3C04898}"/>
    <cellStyle name="Euro 4 3 3 3 2" xfId="51232" xr:uid="{46C138AD-0BE4-4392-A659-45DDAC21CFAD}"/>
    <cellStyle name="Euro 4 3 3 4" xfId="39936" xr:uid="{BF1FD2B6-FB71-4CAC-9BB3-94E1E6416895}"/>
    <cellStyle name="Euro 4 3 3 5" xfId="28640" xr:uid="{99C70ABF-0A8E-461C-92FE-B95501FE8B7F}"/>
    <cellStyle name="Euro 4 3 4" xfId="8872" xr:uid="{DDB9FADB-01A7-4514-9B4B-74DD00F9BB21}"/>
    <cellStyle name="Euro 4 3 4 2" xfId="20168" xr:uid="{8BEA613D-8D7E-407D-9041-826E97B7297B}"/>
    <cellStyle name="Euro 4 3 4 2 2" xfId="54056" xr:uid="{76992AC5-AB07-4BBA-911D-E014F9466A67}"/>
    <cellStyle name="Euro 4 3 4 3" xfId="42760" xr:uid="{B3180694-52F0-431F-B07B-810F7D32DFBB}"/>
    <cellStyle name="Euro 4 3 4 4" xfId="31464" xr:uid="{77BEB791-C07B-4FC0-81BE-6E5BA97BFAA3}"/>
    <cellStyle name="Euro 4 3 5" xfId="14520" xr:uid="{0C9B5761-ED31-4F97-B5B8-9564F0382E7F}"/>
    <cellStyle name="Euro 4 3 5 2" xfId="48408" xr:uid="{FAEA6F9E-7EF5-41CD-93FE-C9B4E8B62F93}"/>
    <cellStyle name="Euro 4 3 6" xfId="37112" xr:uid="{B48DF000-885D-43EB-B3DE-948F0C9C9764}"/>
    <cellStyle name="Euro 4 3 7" xfId="25816" xr:uid="{59E2B153-06AB-4B5B-A97A-D370BE64140F}"/>
    <cellStyle name="Euro 4 4" xfId="3403" xr:uid="{8A8CF89F-998C-456C-8D54-BF1DE61D4A41}"/>
    <cellStyle name="Euro 4 4 2" xfId="6561" xr:uid="{CA6CEAC7-4C7E-428A-9F7B-A5B22003E41E}"/>
    <cellStyle name="Euro 4 4 2 2" xfId="12210" xr:uid="{AFD3A946-9D51-48BE-80BE-944B0CF99B41}"/>
    <cellStyle name="Euro 4 4 2 2 2" xfId="23506" xr:uid="{07C0F30E-0ED9-4BF1-B927-E439199F9FDC}"/>
    <cellStyle name="Euro 4 4 2 2 2 2" xfId="57394" xr:uid="{447BC3F5-E82C-4895-B82E-D0A55179F991}"/>
    <cellStyle name="Euro 4 4 2 2 3" xfId="46098" xr:uid="{B28225F8-F5FE-492D-972B-D685D5F18992}"/>
    <cellStyle name="Euro 4 4 2 2 4" xfId="34802" xr:uid="{214F5262-9D88-45A1-93F8-D847B92890EF}"/>
    <cellStyle name="Euro 4 4 2 3" xfId="17858" xr:uid="{29F0E160-EFAF-47CE-86F0-E81A0AF00A73}"/>
    <cellStyle name="Euro 4 4 2 3 2" xfId="51746" xr:uid="{F81FF88C-760E-4633-8540-05A4DE6B2C73}"/>
    <cellStyle name="Euro 4 4 2 4" xfId="40450" xr:uid="{7B15706B-2767-4773-8826-A759AC0C5241}"/>
    <cellStyle name="Euro 4 4 2 5" xfId="29154" xr:uid="{C21D1E70-951C-4775-AD64-00BC0EFC3D61}"/>
    <cellStyle name="Euro 4 4 3" xfId="9386" xr:uid="{B8D79EFF-0E0D-46D2-9A78-97FCE571BB8E}"/>
    <cellStyle name="Euro 4 4 3 2" xfId="20682" xr:uid="{DE71BC51-BA5A-4DBB-A324-36482522394E}"/>
    <cellStyle name="Euro 4 4 3 2 2" xfId="54570" xr:uid="{B66BB8B6-68F2-4CF5-B115-4392460FBC31}"/>
    <cellStyle name="Euro 4 4 3 3" xfId="43274" xr:uid="{EE0D7D14-60FF-4F80-9EF7-C1F3D6DA8131}"/>
    <cellStyle name="Euro 4 4 3 4" xfId="31978" xr:uid="{37136D72-62C1-45C9-A3EC-551527A620D3}"/>
    <cellStyle name="Euro 4 4 4" xfId="15034" xr:uid="{71F15E89-EBA0-4325-9016-3BAFAF94322C}"/>
    <cellStyle name="Euro 4 4 4 2" xfId="48922" xr:uid="{C47B948D-3543-4E2D-9E12-158016A657A8}"/>
    <cellStyle name="Euro 4 4 5" xfId="37626" xr:uid="{475196DB-8BD3-42B0-9956-3EC23F6C53ED}"/>
    <cellStyle name="Euro 4 4 6" xfId="26330" xr:uid="{6609B6F9-7E77-443B-9263-4811F7BB03A6}"/>
    <cellStyle name="Euro 4 5" xfId="5546" xr:uid="{9C2777CF-BFA2-47CC-A85B-9A1B159B9336}"/>
    <cellStyle name="Euro 4 5 2" xfId="11196" xr:uid="{10065C4D-756D-42E5-8F55-3F3F14F0B85F}"/>
    <cellStyle name="Euro 4 5 2 2" xfId="22492" xr:uid="{C6FE7A1E-E9DB-42B5-A2CA-EBEA177465E5}"/>
    <cellStyle name="Euro 4 5 2 2 2" xfId="56380" xr:uid="{25FBD12F-B568-4270-B80E-5A29FE7B24A3}"/>
    <cellStyle name="Euro 4 5 2 3" xfId="45084" xr:uid="{0A02461C-77A8-46B0-8CBB-53C2FABAB289}"/>
    <cellStyle name="Euro 4 5 2 4" xfId="33788" xr:uid="{FE241B84-F606-4E94-A856-00DA9075D0FD}"/>
    <cellStyle name="Euro 4 5 3" xfId="16844" xr:uid="{4029766A-A826-44EA-8054-61BC58395671}"/>
    <cellStyle name="Euro 4 5 3 2" xfId="50732" xr:uid="{D717D5A0-1A5C-459C-8AC4-ED19850D0D3D}"/>
    <cellStyle name="Euro 4 5 4" xfId="39436" xr:uid="{A41E7DF7-6422-4DBF-91D2-1379FCBC72F7}"/>
    <cellStyle name="Euro 4 5 5" xfId="28140" xr:uid="{9FCF2F5B-ED08-4A07-A8F4-6D28A6F25683}"/>
    <cellStyle name="Euro 4 6" xfId="8372" xr:uid="{45A1491B-12E1-4B4F-BACA-600EBC64BC2F}"/>
    <cellStyle name="Euro 4 6 2" xfId="19668" xr:uid="{11C35E44-6F5E-4502-B436-1662466804B2}"/>
    <cellStyle name="Euro 4 6 2 2" xfId="53556" xr:uid="{DB940160-CAFF-42D7-9B13-D946600737C8}"/>
    <cellStyle name="Euro 4 6 3" xfId="42260" xr:uid="{4ED91519-1A49-4154-8A02-87D766914EE8}"/>
    <cellStyle name="Euro 4 6 4" xfId="30964" xr:uid="{312211DF-4C82-481E-9CA8-9A3BB6B0024C}"/>
    <cellStyle name="Euro 4 7" xfId="14020" xr:uid="{D88AB9F5-CC53-4626-AFE4-853EA5EB0469}"/>
    <cellStyle name="Euro 4 7 2" xfId="47908" xr:uid="{FD129CC2-70DE-47C1-967F-53D8F3604DFC}"/>
    <cellStyle name="Euro 4 8" xfId="36612" xr:uid="{4DE7666A-D81D-46B4-AD32-ACA882283450}"/>
    <cellStyle name="Euro 4 9" xfId="25316" xr:uid="{41E05031-6648-40AE-8BFD-E08B8D90018E}"/>
    <cellStyle name="Euro 5" xfId="1502" xr:uid="{7021244C-6893-4F86-B84E-F8F1DA76F7D2}"/>
    <cellStyle name="Euro 5 2" xfId="4181" xr:uid="{C0328E61-42EB-4E4E-A1DE-0478A20E5233}"/>
    <cellStyle name="Euro 5 3" xfId="3381" xr:uid="{B9954415-653F-4FF3-81D0-5D52CB591AE8}"/>
    <cellStyle name="Euro 6" xfId="4169" xr:uid="{32774EE5-C23A-4484-BE20-6D87B97C5986}"/>
    <cellStyle name="Euro 7" xfId="3364" xr:uid="{ABA8C719-C27D-4938-BDBE-FB65C6D8CF49}"/>
    <cellStyle name="Euro 7 2" xfId="6535" xr:uid="{E1D2F39B-D910-4902-BD85-A657979928DE}"/>
    <cellStyle name="Euro 7 2 2" xfId="12184" xr:uid="{7FA08BC1-5E02-4970-9AFB-092DA4926165}"/>
    <cellStyle name="Euro 7 2 2 2" xfId="23480" xr:uid="{5A8057B9-E33A-40F8-B80E-A0ADE2CD40C8}"/>
    <cellStyle name="Euro 7 2 2 2 2" xfId="57368" xr:uid="{7C55E1CC-E505-43A3-9AC6-40F504B1CC8F}"/>
    <cellStyle name="Euro 7 2 2 3" xfId="46072" xr:uid="{96CC7FC9-EE17-4AE0-BE3D-98A82D435167}"/>
    <cellStyle name="Euro 7 2 2 4" xfId="34776" xr:uid="{B5865404-25EB-4EDD-BF7A-6AC71AD6C19E}"/>
    <cellStyle name="Euro 7 2 3" xfId="17832" xr:uid="{C61D76E0-75E2-4663-B4DA-5F1A01B661A9}"/>
    <cellStyle name="Euro 7 2 3 2" xfId="51720" xr:uid="{665BC2D3-770F-4F68-9578-DF89C25BE755}"/>
    <cellStyle name="Euro 7 2 4" xfId="40424" xr:uid="{F3AF7944-F733-4AB3-A21F-F53C4D0A3733}"/>
    <cellStyle name="Euro 7 2 5" xfId="29128" xr:uid="{5D712A5C-9A81-45BC-A669-7CD15316FADC}"/>
    <cellStyle name="Euro 7 3" xfId="9360" xr:uid="{CFB9FB29-FA6B-4CAA-98EE-6B662E2A1052}"/>
    <cellStyle name="Euro 7 3 2" xfId="20656" xr:uid="{18CFAD2C-EA2C-4A27-9D5D-E7976442546A}"/>
    <cellStyle name="Euro 7 3 2 2" xfId="54544" xr:uid="{D3BF1C61-F10C-4246-A244-2C6E45C5881D}"/>
    <cellStyle name="Euro 7 3 3" xfId="43248" xr:uid="{497C9F93-4779-414F-9CAC-74A07C7570FD}"/>
    <cellStyle name="Euro 7 3 4" xfId="31952" xr:uid="{1C0DB8A1-FB7A-4F1D-AEAF-59BA05CDABC0}"/>
    <cellStyle name="Euro 7 4" xfId="15008" xr:uid="{0B99F58C-B19A-4FDF-85BD-A59EF6EDAF30}"/>
    <cellStyle name="Euro 7 4 2" xfId="48896" xr:uid="{31371A09-10C7-4CF0-A5F5-ADE7FACEA6BC}"/>
    <cellStyle name="Euro 7 5" xfId="37600" xr:uid="{5B50A7C3-D250-480F-BAFE-11ADA8C062D1}"/>
    <cellStyle name="Euro 7 6" xfId="26304" xr:uid="{B08C55C2-E841-4155-AD1E-E69D0B16C851}"/>
    <cellStyle name="Euro 8" xfId="3682" xr:uid="{D8BDB5B4-8E5C-46DA-B59A-03AEE1411E4F}"/>
    <cellStyle name="Euro 8 2" xfId="6837" xr:uid="{32EA0D3C-4A77-42FE-85C5-045814137386}"/>
    <cellStyle name="Euro 8 2 2" xfId="12486" xr:uid="{494C331A-1442-45AB-A5BE-BA4D7D41C060}"/>
    <cellStyle name="Euro 8 2 2 2" xfId="23782" xr:uid="{3D820154-6AB0-42A8-BF59-554CCC2AFD09}"/>
    <cellStyle name="Euro 8 2 2 2 2" xfId="57670" xr:uid="{C80359A0-A481-40E8-B90A-614B7359D22E}"/>
    <cellStyle name="Euro 8 2 2 3" xfId="46374" xr:uid="{E1BB31A4-7533-4C1E-B562-97E5C597C1DC}"/>
    <cellStyle name="Euro 8 2 2 4" xfId="35078" xr:uid="{142BB957-7EE0-42E1-83F3-A5E7AA23748A}"/>
    <cellStyle name="Euro 8 2 3" xfId="18134" xr:uid="{4C563BA2-2307-46A1-B204-C66BE6C3B8BD}"/>
    <cellStyle name="Euro 8 2 3 2" xfId="52022" xr:uid="{9A1758DB-150D-402D-AF48-6065B38107D7}"/>
    <cellStyle name="Euro 8 2 4" xfId="40726" xr:uid="{8286925B-C214-4F1E-BD3E-FDAE06455739}"/>
    <cellStyle name="Euro 8 2 5" xfId="29430" xr:uid="{A6D093EF-DB08-4396-99AB-FD312B5B5172}"/>
    <cellStyle name="Euro 8 3" xfId="9662" xr:uid="{8448DCE0-EB8B-40FD-93BD-4D7A502DBE89}"/>
    <cellStyle name="Euro 8 3 2" xfId="20958" xr:uid="{BAD9191A-FFD9-49B3-8E4C-D5E3ABC93A98}"/>
    <cellStyle name="Euro 8 3 2 2" xfId="54846" xr:uid="{C4F76DB7-8CB6-4A6D-B0B3-A102F5544DF1}"/>
    <cellStyle name="Euro 8 3 3" xfId="43550" xr:uid="{38F91E4D-EE02-4AEB-9F87-E878238A469D}"/>
    <cellStyle name="Euro 8 3 4" xfId="32254" xr:uid="{4FA3B4A9-37D7-4653-8743-DD6F880316A7}"/>
    <cellStyle name="Euro 8 4" xfId="15310" xr:uid="{37DC6EA7-6556-45F4-9222-FBCF4CE088EA}"/>
    <cellStyle name="Euro 8 4 2" xfId="49198" xr:uid="{382F0BD1-8DA2-46C1-BD11-2534E6660B4B}"/>
    <cellStyle name="Euro 8 5" xfId="37902" xr:uid="{584614EB-9492-485C-A238-3225F79585D7}"/>
    <cellStyle name="Euro 8 6" xfId="26606" xr:uid="{06CEAAA9-9966-4CD5-BEE5-0D4F00428FA5}"/>
    <cellStyle name="Euro_Daten" xfId="4182" xr:uid="{EFEF1E40-DC4B-4CBB-876D-2EB7188C1735}"/>
    <cellStyle name="Explanatory Text" xfId="40" xr:uid="{26AB91CA-83B5-46BE-91F7-E49B85165D58}"/>
    <cellStyle name="Explanatory Text 2" xfId="4184" xr:uid="{689B1E60-B6C9-4F4C-A037-73B0E16F3AA1}"/>
    <cellStyle name="Explanatory Text 3" xfId="4183" xr:uid="{DC8E375B-0425-4A4B-83E5-D61E3307C60D}"/>
    <cellStyle name="Explanatory Text_Daten" xfId="4185" xr:uid="{CD5366DD-BD07-4B20-BD76-D76B523667E4}"/>
    <cellStyle name="Good" xfId="41" xr:uid="{56749921-B068-4550-8319-F4928EFB2413}"/>
    <cellStyle name="Good 2" xfId="4187" xr:uid="{D77F7FA6-0F2C-4B88-A18D-BA8CE75BB139}"/>
    <cellStyle name="Good 3" xfId="4186" xr:uid="{CBB78452-9349-4E83-841B-27F3F7D556FC}"/>
    <cellStyle name="Good_Daten" xfId="4188" xr:uid="{EF5ABAE2-D226-462F-B2FD-428D0F03EDD9}"/>
    <cellStyle name="Gut 2" xfId="170" xr:uid="{D4E12F80-5557-4C86-B6CB-314932A9CE3F}"/>
    <cellStyle name="Gut 2 2" xfId="4190" xr:uid="{88D67D60-C637-4424-A6AE-D044CAB424FA}"/>
    <cellStyle name="Gut 2 3" xfId="4189" xr:uid="{7FEA8FDE-D743-4C3A-81A3-0ED0E698AA6A}"/>
    <cellStyle name="Gut 2_Daten" xfId="4191" xr:uid="{3330E9B9-BF39-406C-88E3-3D1D8B44C3BB}"/>
    <cellStyle name="Heading 1" xfId="42" xr:uid="{1565319B-F220-4B5E-9E65-4F8836A18E2F}"/>
    <cellStyle name="Heading 1 2" xfId="4193" xr:uid="{D17C4C59-CF66-49C6-A157-0FF0B6D8929C}"/>
    <cellStyle name="Heading 1 3" xfId="4192" xr:uid="{9497D710-27E1-4D30-9E67-E9123CE4404D}"/>
    <cellStyle name="Heading 1_Daten" xfId="4194" xr:uid="{9A3A1A4C-7009-4D53-9EBB-446D99C68042}"/>
    <cellStyle name="Heading 2" xfId="43" xr:uid="{36C0A5A7-CFE3-4763-A411-2C470E1103EA}"/>
    <cellStyle name="Heading 2 2" xfId="4196" xr:uid="{3166D1B5-E535-439B-82F9-6DE91AD7B128}"/>
    <cellStyle name="Heading 2 3" xfId="4195" xr:uid="{411775A2-5238-40DA-B7A2-372BE1F2D28B}"/>
    <cellStyle name="Heading 2_Daten" xfId="4197" xr:uid="{DD820B10-3D40-4BB5-BBC2-6D1049732BD0}"/>
    <cellStyle name="Heading 3" xfId="44" xr:uid="{D14789B0-035C-49BF-B26F-7D7422443F1D}"/>
    <cellStyle name="Heading 3 2" xfId="429" xr:uid="{F6CF633C-AD2B-4D5F-A453-C8D29452E1F3}"/>
    <cellStyle name="Heading 3 3" xfId="368" xr:uid="{D28DB897-6D5D-4BC5-B7D6-CE1D8142417A}"/>
    <cellStyle name="Heading 3 4" xfId="4199" xr:uid="{BF70756C-A40B-4EE4-AA04-F1415D3D8FC5}"/>
    <cellStyle name="Heading 3 5" xfId="4198" xr:uid="{8ED2CB9B-3209-4ECA-8B89-1C3F85CEB161}"/>
    <cellStyle name="Heading 3_Daten" xfId="4200" xr:uid="{ABF23773-748E-4DB1-AABB-B147C3B5DCE0}"/>
    <cellStyle name="Heading 4" xfId="45" xr:uid="{912AC682-1E94-4F9C-8336-C2DED84EF874}"/>
    <cellStyle name="Heading 4 2" xfId="4202" xr:uid="{9A8EC61B-BEEB-489C-96C5-D662DFF4C57A}"/>
    <cellStyle name="Heading 4 3" xfId="4201" xr:uid="{5FBECAF3-ABEC-49CC-B281-F9B660C654B3}"/>
    <cellStyle name="Heading 4_Daten" xfId="4203" xr:uid="{17CC5B1C-2EBC-4304-9B17-68736BE903DA}"/>
    <cellStyle name="Headline" xfId="188" xr:uid="{2227E7C6-3D85-4901-BAC5-0C17016392B3}"/>
    <cellStyle name="Headline 2" xfId="4205" xr:uid="{CE6125CE-2839-4F46-9192-ECD44D7830C3}"/>
    <cellStyle name="Headline 3" xfId="4204" xr:uid="{BEDBF5FD-B6C6-4029-841F-C268B051FA4A}"/>
    <cellStyle name="Headline_Daten" xfId="4206" xr:uid="{62097769-DFC1-4024-B5BB-554EC6266FDF}"/>
    <cellStyle name="Hyperlink 2" xfId="171" xr:uid="{A590262A-9E7B-4CCF-A5E5-91FB648F1334}"/>
    <cellStyle name="Hyperlink 2 2" xfId="201" xr:uid="{787340D9-40A3-4C0B-8BD7-22D18A7F04F3}"/>
    <cellStyle name="Hyperlink 2 3" xfId="1505" xr:uid="{AC2A3567-A7B8-4021-8CA5-16EF6277A132}"/>
    <cellStyle name="Hyperlink 3" xfId="202" xr:uid="{25938A1F-6983-4BB9-A96D-9E2ED3DB858F}"/>
    <cellStyle name="Hyperlink 3 2" xfId="1506" xr:uid="{3682DC69-CE4E-4894-A9D1-07CF6E24E8F1}"/>
    <cellStyle name="Hyperlink 4" xfId="294" xr:uid="{F6A6C463-36B1-4CC9-87DB-2201659C4042}"/>
    <cellStyle name="Input" xfId="46" xr:uid="{934CB745-E4FB-4623-9BCE-1993A46C4F5A}"/>
    <cellStyle name="Input 10" xfId="4207" xr:uid="{1DBCA3BD-C62A-4421-B588-059E9B98CDB4}"/>
    <cellStyle name="Input 2" xfId="90" xr:uid="{063B20EE-A54C-4668-85B0-CC3CB5B24083}"/>
    <cellStyle name="Input 2 10" xfId="955" xr:uid="{744A0F24-03D4-42D4-BEE6-206ADCB2373A}"/>
    <cellStyle name="Input 2 10 2" xfId="2143" xr:uid="{03BB62B0-DC9F-44E9-92DB-CA9468F589BF}"/>
    <cellStyle name="Input 2 11" xfId="956" xr:uid="{B6C5F9E7-BE9E-4DEC-9365-2FA21986FAA6}"/>
    <cellStyle name="Input 2 11 2" xfId="2144" xr:uid="{49B2F3F2-09EC-4AEE-8E97-F3D756B20C85}"/>
    <cellStyle name="Input 2 2" xfId="203" xr:uid="{95223ABB-BCC6-46A2-A0E4-196E9CC4085B}"/>
    <cellStyle name="Input 2 2 2" xfId="325" xr:uid="{4FFDBB2D-4562-43D5-92FF-69C1B044E1B0}"/>
    <cellStyle name="Input 2 2 2 2" xfId="527" xr:uid="{172263F3-E49E-49A6-8E51-370EE48F6617}"/>
    <cellStyle name="Input 2 2 2 2 2" xfId="957" xr:uid="{B0B03CD9-D845-4BA0-BA98-71BF9660F53C}"/>
    <cellStyle name="Input 2 2 2 2 2 2" xfId="2145" xr:uid="{ABAA7C59-A966-4045-B6DB-550E84EEF2AF}"/>
    <cellStyle name="Input 2 2 2 2 3" xfId="1770" xr:uid="{F8764B98-7BD9-466E-B4FD-E0240C2BACC5}"/>
    <cellStyle name="Input 2 2 2 3" xfId="958" xr:uid="{F93DCA65-6EDC-4CE3-BB7B-36E9BED812DF}"/>
    <cellStyle name="Input 2 2 2 3 2" xfId="2146" xr:uid="{EE43844F-E771-40DC-9253-8DD2E3B02782}"/>
    <cellStyle name="Input 2 2 2 4" xfId="959" xr:uid="{BEFBE3F3-10AA-4BC8-BE0C-0A968A180027}"/>
    <cellStyle name="Input 2 2 2 4 2" xfId="2147" xr:uid="{08E0F3E2-CF82-41D6-8405-CE10DE20E06A}"/>
    <cellStyle name="Input 2 2 2 5" xfId="960" xr:uid="{22E5B1BA-7BF7-40D9-9355-FBBCB99F5A30}"/>
    <cellStyle name="Input 2 2 2 5 2" xfId="2148" xr:uid="{4B5F8149-1692-40EE-948A-5B41C784FAFB}"/>
    <cellStyle name="Input 2 2 2 6" xfId="717" xr:uid="{52F775AC-D634-4E68-B791-E264FFDB85C7}"/>
    <cellStyle name="Input 2 2 2 6 2" xfId="1953" xr:uid="{D0B34379-8BDF-4E2C-9E11-0877D8749297}"/>
    <cellStyle name="Input 2 2 2 7" xfId="1636" xr:uid="{110FA0E9-7B78-4D2E-B7B8-836B9E9FD09E}"/>
    <cellStyle name="Input 2 2 3" xfId="423" xr:uid="{7DC1EA9A-60D0-4D52-BF5E-736EE978BAC4}"/>
    <cellStyle name="Input 2 2 3 2" xfId="609" xr:uid="{9D93E596-557F-4658-B92C-C0D3D65F8EED}"/>
    <cellStyle name="Input 2 2 3 2 2" xfId="1845" xr:uid="{5CE02465-B3D9-4091-8066-8DA809E73C82}"/>
    <cellStyle name="Input 2 2 3 3" xfId="961" xr:uid="{EF39E500-2742-4CC2-B4C5-8DD75DBF9CE5}"/>
    <cellStyle name="Input 2 2 3 3 2" xfId="2149" xr:uid="{3FDF94EC-914C-4266-8627-A690D6650ADD}"/>
    <cellStyle name="Input 2 2 3 4" xfId="962" xr:uid="{3342F819-259D-4FE9-AB25-0436318D1183}"/>
    <cellStyle name="Input 2 2 3 4 2" xfId="2150" xr:uid="{1BFE5150-008D-4D20-BF9E-D9D2B9EC0D7A}"/>
    <cellStyle name="Input 2 2 3 5" xfId="963" xr:uid="{6A93B901-2C22-4103-AFDF-A4F4D7BC5D85}"/>
    <cellStyle name="Input 2 2 3 5 2" xfId="2151" xr:uid="{BD484D2A-19C9-4C8F-A292-F53824E483ED}"/>
    <cellStyle name="Input 2 2 3 6" xfId="795" xr:uid="{6DB9AAE9-8D21-4F5C-AFE0-7C911F3DD197}"/>
    <cellStyle name="Input 2 2 4" xfId="477" xr:uid="{098D2DF8-59C3-47A8-9E10-20B417E59FEC}"/>
    <cellStyle name="Input 2 2 4 2" xfId="660" xr:uid="{F2E7EFED-3B5F-4280-9D43-028056163BF0}"/>
    <cellStyle name="Input 2 2 4 2 2" xfId="1896" xr:uid="{77A18E1A-7B79-403C-A48F-6139EFC8E211}"/>
    <cellStyle name="Input 2 2 4 3" xfId="964" xr:uid="{B2C2D981-E300-4DBF-95DB-CA770A2F8C91}"/>
    <cellStyle name="Input 2 2 4 3 2" xfId="2152" xr:uid="{FD21A17D-6801-4AB4-ACA3-D142A5664D39}"/>
    <cellStyle name="Input 2 2 4 4" xfId="965" xr:uid="{FAB412C4-1FB6-4FF9-B2AE-F1181A4FB16E}"/>
    <cellStyle name="Input 2 2 4 4 2" xfId="2153" xr:uid="{DDE134E0-3C65-480A-AAE3-DFA1B56C82BA}"/>
    <cellStyle name="Input 2 2 4 5" xfId="966" xr:uid="{6E0B6E8F-5129-47F9-8EE5-CA399F872879}"/>
    <cellStyle name="Input 2 2 4 5 2" xfId="2154" xr:uid="{C001DEE4-9513-4E00-AE33-45EA6F56FBC0}"/>
    <cellStyle name="Input 2 2 4 6" xfId="1726" xr:uid="{787D8106-18F6-42A5-A7AA-5AB5E05FD7A4}"/>
    <cellStyle name="Input 2 2 5" xfId="267" xr:uid="{482BE226-EB0D-4F77-93C6-652869219CBC}"/>
    <cellStyle name="Input 2 2 5 2" xfId="967" xr:uid="{80832A72-364E-4E53-AA7C-1AF78EC3AC16}"/>
    <cellStyle name="Input 2 2 5 2 2" xfId="2155" xr:uid="{45A2A065-8AAD-412F-B3A7-9EE96BF56F39}"/>
    <cellStyle name="Input 2 2 5 3" xfId="1604" xr:uid="{3B50ED61-CC5F-4B14-8DC0-B98FE4A2E654}"/>
    <cellStyle name="Input 2 2 6" xfId="495" xr:uid="{BC5D1F9B-FBE0-4D12-8227-CD005CAE1DED}"/>
    <cellStyle name="Input 2 2 6 2" xfId="968" xr:uid="{F8109945-5925-48A3-A96F-CBD7B39E5C71}"/>
    <cellStyle name="Input 2 2 6 2 2" xfId="2156" xr:uid="{9D70C89D-253D-4062-BAA8-368F5A46869C}"/>
    <cellStyle name="Input 2 2 6 3" xfId="1739" xr:uid="{BD3DF612-BBB1-436A-96A8-39EC793BEB03}"/>
    <cellStyle name="Input 2 2 7" xfId="969" xr:uid="{EBCCA27F-4348-4D1C-9828-40FA67E7D383}"/>
    <cellStyle name="Input 2 2 7 2" xfId="2157" xr:uid="{AC0BC0C0-7555-40FC-828A-ADB3D260B94B}"/>
    <cellStyle name="Input 2 2 8" xfId="970" xr:uid="{CA8DF0CF-4570-455F-B29A-93E35D500C9E}"/>
    <cellStyle name="Input 2 2 8 2" xfId="2158" xr:uid="{6D857767-16F9-42FC-81D5-612E83F7CD5A}"/>
    <cellStyle name="Input 2 2 9" xfId="689" xr:uid="{25C46368-953F-4A10-8E44-41DE4D26E1FE}"/>
    <cellStyle name="Input 2 2 9 2" xfId="1925" xr:uid="{B82FF406-909F-4508-A025-0C5A1D866172}"/>
    <cellStyle name="Input 2 3" xfId="301" xr:uid="{FE270D25-16F0-48C8-80B4-302CF19DD2ED}"/>
    <cellStyle name="Input 2 3 2" xfId="401" xr:uid="{F0796D42-3308-483C-86B9-26773F4D5706}"/>
    <cellStyle name="Input 2 3 2 2" xfId="588" xr:uid="{8FD60E37-AB1B-48D6-94C6-0365418ADCC0}"/>
    <cellStyle name="Input 2 3 2 2 2" xfId="1825" xr:uid="{40A805AD-77CD-4137-8BE9-A2753002ADA0}"/>
    <cellStyle name="Input 2 3 2 3" xfId="971" xr:uid="{B1E51B1A-3E56-4463-8BA1-39475D7FAAF9}"/>
    <cellStyle name="Input 2 3 2 3 2" xfId="2159" xr:uid="{4AE3C7B4-6079-4F0D-8B3E-21AAB5E3DF68}"/>
    <cellStyle name="Input 2 3 2 4" xfId="972" xr:uid="{4993363D-32D9-4D58-9E19-B75752A0C3DD}"/>
    <cellStyle name="Input 2 3 2 4 2" xfId="2160" xr:uid="{77F603BF-E512-4D5F-B11E-F90F8C1EE751}"/>
    <cellStyle name="Input 2 3 2 5" xfId="973" xr:uid="{D701C7B6-3FDC-471F-883A-CCE9EBDB3DAE}"/>
    <cellStyle name="Input 2 3 2 5 2" xfId="2161" xr:uid="{4C5D8C51-4234-4B34-B9EE-8B05CA3DCF17}"/>
    <cellStyle name="Input 2 3 2 6" xfId="777" xr:uid="{914888BC-0A84-4D7F-A74C-C7033BAE3AAB}"/>
    <cellStyle name="Input 2 3 3" xfId="458" xr:uid="{7B1C7451-7592-4946-BF08-33E42BD8236C}"/>
    <cellStyle name="Input 2 3 3 2" xfId="642" xr:uid="{07AFB3F3-0588-426D-9528-9A519DD3879E}"/>
    <cellStyle name="Input 2 3 3 2 2" xfId="1878" xr:uid="{603FAEFA-FFFA-4F1B-B748-C0B396CB59CE}"/>
    <cellStyle name="Input 2 3 3 3" xfId="974" xr:uid="{FAA0EE55-0CD3-4B6C-998C-C9B407BD3734}"/>
    <cellStyle name="Input 2 3 3 3 2" xfId="2162" xr:uid="{BB0B7CEE-88BE-46DE-97E9-57201CC2AD9A}"/>
    <cellStyle name="Input 2 3 3 4" xfId="975" xr:uid="{3B2ACC4F-F77E-454A-861B-7CCD08BAD55E}"/>
    <cellStyle name="Input 2 3 3 4 2" xfId="2163" xr:uid="{9CD03A5D-E850-4B17-B557-48FC3CFEA6CF}"/>
    <cellStyle name="Input 2 3 3 5" xfId="976" xr:uid="{410EB5E1-D398-412F-A9B6-25E265E11A89}"/>
    <cellStyle name="Input 2 3 3 5 2" xfId="2164" xr:uid="{6C731254-2BB1-42F3-A91D-D72321FA1A01}"/>
    <cellStyle name="Input 2 3 3 6" xfId="1708" xr:uid="{A6AF487C-9A61-47ED-BBCD-D7D94C105D94}"/>
    <cellStyle name="Input 2 3 4" xfId="513" xr:uid="{7F44FAA0-E6C5-48A2-A219-A1313BEA6D64}"/>
    <cellStyle name="Input 2 3 4 2" xfId="977" xr:uid="{00FF45CC-C6B8-4D78-8E4A-045391804519}"/>
    <cellStyle name="Input 2 3 4 2 2" xfId="2165" xr:uid="{A41E14D1-9F62-4FD1-B2EC-1752FBE767BC}"/>
    <cellStyle name="Input 2 3 4 3" xfId="1757" xr:uid="{8C71F2F1-555E-453D-9EC1-841D4CC373EA}"/>
    <cellStyle name="Input 2 3 5" xfId="978" xr:uid="{6157A767-A7D4-4952-8313-196E1ADCE19A}"/>
    <cellStyle name="Input 2 3 5 2" xfId="2166" xr:uid="{4287D5E3-F106-4356-8ECA-F23459F06276}"/>
    <cellStyle name="Input 2 3 6" xfId="979" xr:uid="{35CF05CF-EEF7-4191-9CFC-34B4C622D96B}"/>
    <cellStyle name="Input 2 3 6 2" xfId="2167" xr:uid="{C2235A9E-F24C-4C47-BE5C-AECB8B2E4A22}"/>
    <cellStyle name="Input 2 3 7" xfId="980" xr:uid="{2B6B8180-129D-45AE-8F40-D17137E62595}"/>
    <cellStyle name="Input 2 3 7 2" xfId="2168" xr:uid="{189DC657-3FD5-4741-8961-1D69CDB85874}"/>
    <cellStyle name="Input 2 4" xfId="373" xr:uid="{8B81EB9B-5CFB-4DFE-8E66-E31B62D539DA}"/>
    <cellStyle name="Input 2 4 2" xfId="561" xr:uid="{089D2CAB-763F-49D9-A48E-480CE521EE67}"/>
    <cellStyle name="Input 2 4 2 2" xfId="981" xr:uid="{DD28212E-6545-48FD-A374-011F44FB0D2C}"/>
    <cellStyle name="Input 2 4 2 2 2" xfId="2169" xr:uid="{00375464-25A1-4AFC-B72F-9774AFCC7C3A}"/>
    <cellStyle name="Input 2 4 2 3" xfId="1800" xr:uid="{CDDE9750-4B20-491F-B69C-D9505DEFD5CB}"/>
    <cellStyle name="Input 2 4 3" xfId="982" xr:uid="{3734857A-6CD3-4E72-983B-4E7C54FF7148}"/>
    <cellStyle name="Input 2 4 3 2" xfId="2170" xr:uid="{32441991-A258-491A-B7DF-2DF2D9E81418}"/>
    <cellStyle name="Input 2 4 4" xfId="983" xr:uid="{7C6F6D1D-3996-40BF-BC4A-C064B1A8A82B}"/>
    <cellStyle name="Input 2 4 4 2" xfId="2171" xr:uid="{14CF222D-CAA7-4A04-AA49-A0AB8753C1FD}"/>
    <cellStyle name="Input 2 4 5" xfId="984" xr:uid="{A7F97013-A32B-4D6F-99FB-8ED4D8DC97D8}"/>
    <cellStyle name="Input 2 4 5 2" xfId="2172" xr:uid="{4FBA2C01-0BF2-4AAF-BFBE-224D9CB0E300}"/>
    <cellStyle name="Input 2 4 6" xfId="755" xr:uid="{1D056F53-0375-44AC-820A-84841AE73720}"/>
    <cellStyle name="Input 2 4 6 2" xfId="1982" xr:uid="{26CF5D1C-CB66-4818-A304-6791C9C6B002}"/>
    <cellStyle name="Input 2 4 7" xfId="1668" xr:uid="{5FBF2568-68C6-486E-8526-72961BA2BEF1}"/>
    <cellStyle name="Input 2 5" xfId="367" xr:uid="{44EDC48B-F8D1-40EE-8C22-9CFC989BF16E}"/>
    <cellStyle name="Input 2 5 2" xfId="556" xr:uid="{3C5D0DE4-295C-4E92-9346-9F2D234BB6C5}"/>
    <cellStyle name="Input 2 5 2 2" xfId="1795" xr:uid="{BE1F7CE0-AD42-4470-A7E4-373DB9D31762}"/>
    <cellStyle name="Input 2 5 3" xfId="985" xr:uid="{91D69D51-5D0E-4FA4-A998-AA5267A85FDA}"/>
    <cellStyle name="Input 2 5 3 2" xfId="2173" xr:uid="{2483D576-FA9B-49D3-9E02-3EE2289A41E8}"/>
    <cellStyle name="Input 2 5 4" xfId="986" xr:uid="{2DABB2B8-B129-4374-8976-3A425AA02AAA}"/>
    <cellStyle name="Input 2 5 4 2" xfId="2174" xr:uid="{52A717D0-786A-47DC-A38F-9C75DFC01ECD}"/>
    <cellStyle name="Input 2 5 5" xfId="987" xr:uid="{C8024E30-5966-45B4-9B92-91A69687CD4B}"/>
    <cellStyle name="Input 2 5 5 2" xfId="2175" xr:uid="{A43A4E47-66E7-4465-B562-36D3AB800917}"/>
    <cellStyle name="Input 2 5 6" xfId="751" xr:uid="{80E1A056-24E2-426F-AB2D-99F6406313F9}"/>
    <cellStyle name="Input 2 6" xfId="369" xr:uid="{0930BF64-2D35-4943-A036-5D54EB611CE5}"/>
    <cellStyle name="Input 2 6 2" xfId="557" xr:uid="{FF4C2483-FDB1-4007-91EC-4949A9FD74DE}"/>
    <cellStyle name="Input 2 6 2 2" xfId="1796" xr:uid="{3D342867-56CF-4C4C-A1E7-B6C387A93F82}"/>
    <cellStyle name="Input 2 6 3" xfId="988" xr:uid="{5154DE5A-A13E-4C98-9548-EF013C6136C9}"/>
    <cellStyle name="Input 2 6 3 2" xfId="2176" xr:uid="{2BA96456-0B20-4341-9F00-FCA90C91F468}"/>
    <cellStyle name="Input 2 6 4" xfId="989" xr:uid="{5D7341B7-D550-449C-8EB8-2916F1BCE590}"/>
    <cellStyle name="Input 2 6 4 2" xfId="2177" xr:uid="{94DE917E-B925-41DD-9AE6-04AE4A38E050}"/>
    <cellStyle name="Input 2 6 5" xfId="990" xr:uid="{E56E1AD9-312D-426B-B35A-ACFC880F37BB}"/>
    <cellStyle name="Input 2 6 5 2" xfId="2178" xr:uid="{E4B914A1-0809-46C7-A6AD-34F6294353E3}"/>
    <cellStyle name="Input 2 6 6" xfId="1665" xr:uid="{D3F4AC07-6061-48B3-88F4-3CFDD9E13769}"/>
    <cellStyle name="Input 2 7" xfId="434" xr:uid="{D76E2AF9-9816-4890-8F6A-FDA3428A7FDC}"/>
    <cellStyle name="Input 2 7 2" xfId="619" xr:uid="{D414CD9E-C198-48B9-AF5B-4CC0BF8EC7B7}"/>
    <cellStyle name="Input 2 7 2 2" xfId="1855" xr:uid="{3FE6BFBB-9C24-46C4-9D32-5FEFE13F0D04}"/>
    <cellStyle name="Input 2 7 3" xfId="991" xr:uid="{6C2EE7B4-7FD2-4D80-9217-D19395EE236B}"/>
    <cellStyle name="Input 2 7 3 2" xfId="2179" xr:uid="{420EFE28-5BB7-484F-9BF7-949618364266}"/>
    <cellStyle name="Input 2 7 4" xfId="992" xr:uid="{642A89AD-72F3-444C-94C3-1CBF3AD3A934}"/>
    <cellStyle name="Input 2 7 4 2" xfId="2180" xr:uid="{14CA72B1-59BB-454A-9AB2-9406D5A59867}"/>
    <cellStyle name="Input 2 7 5" xfId="993" xr:uid="{294C2846-93FD-439C-BB33-3040DCD1022F}"/>
    <cellStyle name="Input 2 7 5 2" xfId="2181" xr:uid="{45FED46C-0B95-43D1-A971-EDC10408A53F}"/>
    <cellStyle name="Input 2 7 6" xfId="1685" xr:uid="{C756B515-C461-4A77-BC7A-DD936F64AFF4}"/>
    <cellStyle name="Input 2 8" xfId="229" xr:uid="{8051E2F3-08AB-40AA-9E57-C80F86831400}"/>
    <cellStyle name="Input 2 8 2" xfId="994" xr:uid="{BC81FE80-E128-491C-9BC8-05EF39F96CD3}"/>
    <cellStyle name="Input 2 8 2 2" xfId="2182" xr:uid="{F63986F0-BFF8-413E-B32A-4828651F84CA}"/>
    <cellStyle name="Input 2 8 3" xfId="1572" xr:uid="{3727F973-1B45-4248-BEEF-06379D791434}"/>
    <cellStyle name="Input 2 9" xfId="995" xr:uid="{2ED28ABB-98D3-4686-AEE0-6F3A75B60525}"/>
    <cellStyle name="Input 2 9 2" xfId="2183" xr:uid="{F3510F2C-D895-457A-96FE-FA9C70F51B3F}"/>
    <cellStyle name="Input 3" xfId="131" xr:uid="{6B65A4CD-B6EF-4257-B644-873181530C25}"/>
    <cellStyle name="Input 3 10" xfId="680" xr:uid="{F1DBAC52-16D1-4DB4-805C-15E52574D74D}"/>
    <cellStyle name="Input 3 10 2" xfId="1916" xr:uid="{A1AD14DF-BF25-444E-AD1F-673B5FCD1A0B}"/>
    <cellStyle name="Input 3 2" xfId="311" xr:uid="{0BBD41C6-9A70-4671-8EB9-2C5902C1C88C}"/>
    <cellStyle name="Input 3 2 2" xfId="409" xr:uid="{2908802B-58A8-4FE8-A715-1DC0E54804B5}"/>
    <cellStyle name="Input 3 2 2 2" xfId="596" xr:uid="{62267119-B194-431C-A7B1-EDC79A77C52C}"/>
    <cellStyle name="Input 3 2 2 2 2" xfId="1833" xr:uid="{CF399E00-3323-46A4-A082-963D9FC54D01}"/>
    <cellStyle name="Input 3 2 2 3" xfId="996" xr:uid="{557E8655-4EF4-4929-B22E-D451FF3DAA68}"/>
    <cellStyle name="Input 3 2 2 3 2" xfId="2184" xr:uid="{1B61084C-E8BD-441E-9E34-9992645A572D}"/>
    <cellStyle name="Input 3 2 2 4" xfId="997" xr:uid="{81971DBD-2DD2-4E29-A645-D509929EC179}"/>
    <cellStyle name="Input 3 2 2 4 2" xfId="2185" xr:uid="{C0BA25B9-25DC-4C4C-89A6-41A032218C9B}"/>
    <cellStyle name="Input 3 2 2 5" xfId="998" xr:uid="{DA9E1287-BFA7-42E7-9D01-9BE52A3136B3}"/>
    <cellStyle name="Input 3 2 2 5 2" xfId="2186" xr:uid="{41A6FDC3-9D87-490B-85C8-540CD28971DF}"/>
    <cellStyle name="Input 3 2 2 6" xfId="785" xr:uid="{111EB90D-6CF0-4452-9AE8-C30499C4C3DB}"/>
    <cellStyle name="Input 3 2 3" xfId="466" xr:uid="{42583C0B-5122-4707-9B2A-EBD480B8C29F}"/>
    <cellStyle name="Input 3 2 3 2" xfId="650" xr:uid="{F0B82783-3260-43E7-8B08-45BD609D5750}"/>
    <cellStyle name="Input 3 2 3 2 2" xfId="1886" xr:uid="{59BB0496-EED2-43C0-AE0D-7B068F1AAB0D}"/>
    <cellStyle name="Input 3 2 3 3" xfId="999" xr:uid="{EA7ED444-AB18-45D7-B124-64E0F6E9EDC0}"/>
    <cellStyle name="Input 3 2 3 3 2" xfId="2187" xr:uid="{8DA60439-4A3A-49EC-AA16-9A99C2BAD833}"/>
    <cellStyle name="Input 3 2 3 4" xfId="1000" xr:uid="{12DC3972-2AA6-444A-86D8-E88F4A0E34F8}"/>
    <cellStyle name="Input 3 2 3 4 2" xfId="2188" xr:uid="{ADEEA851-AED1-4BD6-86AE-7F37C126C1A8}"/>
    <cellStyle name="Input 3 2 3 5" xfId="1001" xr:uid="{6DEED287-AE1E-4A06-9B3F-CB30AFB4A800}"/>
    <cellStyle name="Input 3 2 3 5 2" xfId="2189" xr:uid="{4F35A8D3-86CC-480C-A834-A87E564BF0A8}"/>
    <cellStyle name="Input 3 2 3 6" xfId="1716" xr:uid="{0112035A-6631-4E2B-AA65-FD6A2293278A}"/>
    <cellStyle name="Input 3 2 4" xfId="521" xr:uid="{C9C2154D-9452-4879-B665-0E4971755437}"/>
    <cellStyle name="Input 3 2 4 2" xfId="1002" xr:uid="{7730DE47-CAF2-41C7-B54D-70097084C966}"/>
    <cellStyle name="Input 3 2 4 2 2" xfId="2190" xr:uid="{ECE8F8A6-4681-43A6-B17A-39C449488548}"/>
    <cellStyle name="Input 3 2 4 3" xfId="1765" xr:uid="{F9B1FE53-B0BD-4DB8-9624-4D6ED100D19E}"/>
    <cellStyle name="Input 3 2 5" xfId="1003" xr:uid="{8AD534C3-A518-413E-882D-253467EFB041}"/>
    <cellStyle name="Input 3 2 5 2" xfId="2191" xr:uid="{E78BDB3E-1E8F-4CE6-9692-8D6A247105A6}"/>
    <cellStyle name="Input 3 2 6" xfId="1004" xr:uid="{02A29AC1-7810-461F-BADC-D417E0C96E41}"/>
    <cellStyle name="Input 3 2 6 2" xfId="2192" xr:uid="{C4FFD147-D999-442A-B340-40DD12A7423B}"/>
    <cellStyle name="Input 3 2 7" xfId="1005" xr:uid="{0E9DC6E2-2524-4E46-AEB9-A5FF46F8BF62}"/>
    <cellStyle name="Input 3 2 7 2" xfId="2193" xr:uid="{976AA8D9-9DF9-480D-8C47-405D12592E96}"/>
    <cellStyle name="Input 3 3" xfId="292" xr:uid="{6703EDCB-4AEE-4319-B94C-8ABCC1699240}"/>
    <cellStyle name="Input 3 3 2" xfId="507" xr:uid="{E9EC3892-E7BD-462C-BD12-D7144CB52B20}"/>
    <cellStyle name="Input 3 3 2 2" xfId="1006" xr:uid="{6AB1F3E0-AF12-41AD-BB95-8FB9D83D2F57}"/>
    <cellStyle name="Input 3 3 2 2 2" xfId="2194" xr:uid="{D3E1FB9E-E30F-4A5F-8D3D-FB8E9B031A49}"/>
    <cellStyle name="Input 3 3 2 3" xfId="1751" xr:uid="{EFC20B2F-6161-404B-97FD-8925FF1E67CB}"/>
    <cellStyle name="Input 3 3 3" xfId="1007" xr:uid="{FDBC930E-9A06-42F4-B585-40921F4BC8D9}"/>
    <cellStyle name="Input 3 3 3 2" xfId="2195" xr:uid="{61DBD998-AD85-4CA1-BCDF-CD12A0828B44}"/>
    <cellStyle name="Input 3 3 4" xfId="1008" xr:uid="{F81E87B6-1DB4-4E73-9635-35CDBEE9BDA9}"/>
    <cellStyle name="Input 3 3 4 2" xfId="2196" xr:uid="{9451D4C6-8F85-497D-8D1E-B36F0622A123}"/>
    <cellStyle name="Input 3 3 5" xfId="1009" xr:uid="{CE4E2C33-F6F9-43AA-98E7-8852C63AEB2E}"/>
    <cellStyle name="Input 3 3 5 2" xfId="2197" xr:uid="{17F08F94-5D42-4CBC-8FB1-218E5CEEF40C}"/>
    <cellStyle name="Input 3 3 6" xfId="705" xr:uid="{5DD4EEE1-6894-4C2A-AA0D-79D1048A2F42}"/>
    <cellStyle name="Input 3 3 6 2" xfId="1941" xr:uid="{7E9D0194-693A-4DB2-A18A-0F470E32F7ED}"/>
    <cellStyle name="Input 3 3 7" xfId="1621" xr:uid="{52C5BDEE-358A-445A-90E9-47E34BC1CE88}"/>
    <cellStyle name="Input 3 4" xfId="395" xr:uid="{55088538-82DD-4DC7-8D68-C9AAE2192960}"/>
    <cellStyle name="Input 3 4 2" xfId="582" xr:uid="{A9D73655-68D8-440A-95D6-F6EA2284A89E}"/>
    <cellStyle name="Input 3 4 2 2" xfId="1819" xr:uid="{A4CF5FCF-9AFE-4688-8530-DEAA050AAD77}"/>
    <cellStyle name="Input 3 4 3" xfId="1010" xr:uid="{BCD00C36-0AC6-4487-869C-55AB90974D4A}"/>
    <cellStyle name="Input 3 4 3 2" xfId="2198" xr:uid="{B74812D0-516A-4829-92D4-401288430419}"/>
    <cellStyle name="Input 3 4 4" xfId="1011" xr:uid="{379E38E0-5C8B-4366-B897-E675772826F3}"/>
    <cellStyle name="Input 3 4 4 2" xfId="2199" xr:uid="{944680B3-974A-4596-86B9-B826CBFC6249}"/>
    <cellStyle name="Input 3 4 5" xfId="1012" xr:uid="{4A4B48F7-907A-448E-8E19-2556C98BBEB0}"/>
    <cellStyle name="Input 3 4 5 2" xfId="2200" xr:uid="{A63B69D9-8F92-4398-8DCC-BEFCC3EC430F}"/>
    <cellStyle name="Input 3 4 6" xfId="771" xr:uid="{57ACDC73-8311-43D8-B424-442EF26430FE}"/>
    <cellStyle name="Input 3 5" xfId="452" xr:uid="{9752C33E-BB0C-45FE-87B2-7D5627FF7A9C}"/>
    <cellStyle name="Input 3 5 2" xfId="636" xr:uid="{7279501E-0F0D-4AE3-A582-0F9DA369014A}"/>
    <cellStyle name="Input 3 5 2 2" xfId="1872" xr:uid="{DA047DF0-B452-446E-BDE0-BEC07B54C916}"/>
    <cellStyle name="Input 3 5 3" xfId="1013" xr:uid="{D17DC257-75A4-4C37-B2AA-406B03C7FFE5}"/>
    <cellStyle name="Input 3 5 3 2" xfId="2201" xr:uid="{64C31DE4-BCAC-4ACC-A466-82D344BEAB02}"/>
    <cellStyle name="Input 3 5 4" xfId="1014" xr:uid="{ED1D02E1-041A-463B-A0E3-39B4E6E547D1}"/>
    <cellStyle name="Input 3 5 4 2" xfId="2202" xr:uid="{AB4CD5A3-EDFB-4408-A1BF-71C5E41F3FC4}"/>
    <cellStyle name="Input 3 5 5" xfId="1015" xr:uid="{219E0991-53A7-44A4-B4FF-901B09B3FA2F}"/>
    <cellStyle name="Input 3 5 5 2" xfId="2203" xr:uid="{AF59701E-0F0C-4B15-8ACE-494A7D25F4F3}"/>
    <cellStyle name="Input 3 5 6" xfId="1702" xr:uid="{E1C89075-0C72-4007-8546-D8610F4B231C}"/>
    <cellStyle name="Input 3 6" xfId="258" xr:uid="{03678B30-8BC8-4F30-BA07-575CEC598A0F}"/>
    <cellStyle name="Input 3 6 2" xfId="1016" xr:uid="{5AF4492A-29FF-4E74-9F27-0D0335AE580C}"/>
    <cellStyle name="Input 3 6 2 2" xfId="2204" xr:uid="{92F5F8E4-D94D-43F2-82BF-4BD1739A5332}"/>
    <cellStyle name="Input 3 6 3" xfId="1595" xr:uid="{69EAAA2A-E329-421C-92C2-944FB5AB298F}"/>
    <cellStyle name="Input 3 7" xfId="491" xr:uid="{FE90C1FB-3B07-4048-9B4A-91BE46DF4991}"/>
    <cellStyle name="Input 3 7 2" xfId="1017" xr:uid="{16840474-4DFF-4C17-A37F-6E50AC90D1CA}"/>
    <cellStyle name="Input 3 7 2 2" xfId="2205" xr:uid="{A63188FB-ABDF-4CA9-82C9-373796D33411}"/>
    <cellStyle name="Input 3 7 3" xfId="1735" xr:uid="{51DB3DCD-C4B7-4307-B07A-1005CBBC1641}"/>
    <cellStyle name="Input 3 8" xfId="1018" xr:uid="{039E7E84-517C-42BD-917F-9FB525C0FE02}"/>
    <cellStyle name="Input 3 8 2" xfId="2206" xr:uid="{AD8FCE2C-77BD-44B9-AA0F-11A77DFB1156}"/>
    <cellStyle name="Input 3 9" xfId="1019" xr:uid="{0D409BB9-71A6-429F-A53C-FCA4F6A3886A}"/>
    <cellStyle name="Input 3 9 2" xfId="2207" xr:uid="{7CF2FE43-7FBE-42D3-8CD2-9D70938BD864}"/>
    <cellStyle name="Input 4" xfId="89" xr:uid="{A7C33A6B-F256-4B43-AA5B-ECAA208CD68C}"/>
    <cellStyle name="Input 4 2" xfId="348" xr:uid="{7F7AFF78-E927-4859-9FCB-A31C21764953}"/>
    <cellStyle name="Input 4 2 2" xfId="537" xr:uid="{DC42A261-6829-47A9-A9B4-5878E2861444}"/>
    <cellStyle name="Input 4 2 2 2" xfId="1780" xr:uid="{F68D679E-5361-46CB-BEBA-D9A4B7C1FFEF}"/>
    <cellStyle name="Input 4 2 3" xfId="1020" xr:uid="{C2D34894-6673-45E1-8459-43B78BDA6B8F}"/>
    <cellStyle name="Input 4 2 3 2" xfId="2208" xr:uid="{5EAD0989-D6E8-4A7B-9E43-A6ECC7F1CE58}"/>
    <cellStyle name="Input 4 2 4" xfId="1021" xr:uid="{716714E5-283B-482F-A15C-50ACA35EE8CC}"/>
    <cellStyle name="Input 4 2 4 2" xfId="2209" xr:uid="{A56C3EFD-2F80-4251-BCE9-FF768CF34E2D}"/>
    <cellStyle name="Input 4 2 5" xfId="1022" xr:uid="{A31A5830-B0D8-4C6D-AB16-F4AE98C5AA15}"/>
    <cellStyle name="Input 4 2 5 2" xfId="2210" xr:uid="{8E720756-0B16-469D-8BC8-7630AA887E91}"/>
    <cellStyle name="Input 4 2 6" xfId="737" xr:uid="{F60DB6BE-2067-47A9-9A33-F5B62970DB64}"/>
    <cellStyle name="Input 4 3" xfId="448" xr:uid="{3BA27452-2960-485F-B381-9331345F7052}"/>
    <cellStyle name="Input 4 3 2" xfId="632" xr:uid="{384113B9-525F-4B0F-BD5E-B6D6214401D9}"/>
    <cellStyle name="Input 4 3 2 2" xfId="1868" xr:uid="{CDFDA06E-4BD9-4F02-AA65-0F8D96005C84}"/>
    <cellStyle name="Input 4 3 3" xfId="1023" xr:uid="{A448BDDA-6B72-4DE3-AE6F-B2BC705A39A0}"/>
    <cellStyle name="Input 4 3 3 2" xfId="2211" xr:uid="{7377B178-D557-4B9A-B92E-274CF4866612}"/>
    <cellStyle name="Input 4 3 4" xfId="1024" xr:uid="{2EF798CD-C237-4427-AFFE-B04EC0FE6BE6}"/>
    <cellStyle name="Input 4 3 4 2" xfId="2212" xr:uid="{D5DCE45F-CACF-47BF-AA91-4B09584B3951}"/>
    <cellStyle name="Input 4 3 5" xfId="1025" xr:uid="{06F05E85-5876-457A-BD35-AA408355B9E9}"/>
    <cellStyle name="Input 4 3 5 2" xfId="2213" xr:uid="{9C176360-9084-4577-A682-0D1444792275}"/>
    <cellStyle name="Input 4 3 6" xfId="1698" xr:uid="{4093C98A-EAF3-4430-A32E-815BFBE10540}"/>
    <cellStyle name="Input 4 4" xfId="503" xr:uid="{3548BF7F-3E9B-400B-BF0F-93F47E1C1C30}"/>
    <cellStyle name="Input 4 4 2" xfId="1026" xr:uid="{ECF924C0-3237-43B7-907D-86713FD96BFD}"/>
    <cellStyle name="Input 4 4 2 2" xfId="2214" xr:uid="{F11102F9-C643-4C67-9796-6EBA16CE9F0C}"/>
    <cellStyle name="Input 4 4 3" xfId="1747" xr:uid="{187E5DC6-FBEB-4CD0-9346-E781995636F9}"/>
    <cellStyle name="Input 4 5" xfId="1027" xr:uid="{6D042FA7-85DC-4B08-9271-960C8681F8F8}"/>
    <cellStyle name="Input 4 5 2" xfId="2215" xr:uid="{67FDC9B9-873D-4482-B014-A679258DCD10}"/>
    <cellStyle name="Input 4 6" xfId="1028" xr:uid="{00C37BF2-0670-4531-B927-DA546CF5E7F7}"/>
    <cellStyle name="Input 4 6 2" xfId="2216" xr:uid="{CA20550B-C7CA-446C-9E5E-27D5AEE3409C}"/>
    <cellStyle name="Input 4 7" xfId="1029" xr:uid="{B86483EB-4EF9-440F-993A-F2CD3C59F8DA}"/>
    <cellStyle name="Input 4 7 2" xfId="2217" xr:uid="{2D397D30-7816-4B30-8BC2-9BA0FA901679}"/>
    <cellStyle name="Input 5" xfId="354" xr:uid="{FC226127-6D5F-42DB-A69D-F07BA85D50C1}"/>
    <cellStyle name="Input 5 2" xfId="543" xr:uid="{26F6B625-E1EC-44A9-9D8B-9141E610E447}"/>
    <cellStyle name="Input 5 2 2" xfId="1030" xr:uid="{5C5BC2A0-2EB4-45D4-9175-3AABFE595A32}"/>
    <cellStyle name="Input 5 2 2 2" xfId="2218" xr:uid="{1167D11D-16FD-413E-BD79-BCA4FA3D191E}"/>
    <cellStyle name="Input 5 2 3" xfId="1784" xr:uid="{2080B1CF-7A7B-4B95-938C-4FFD75ED7AD4}"/>
    <cellStyle name="Input 5 3" xfId="1031" xr:uid="{A2CC4B6B-4BB6-418C-89A4-3BCA9C072121}"/>
    <cellStyle name="Input 5 3 2" xfId="2219" xr:uid="{7C62A4F5-0D16-422D-B559-0758F1D8CE73}"/>
    <cellStyle name="Input 5 4" xfId="1032" xr:uid="{FAB617D4-FB3E-4081-A01C-ADC954DB19B3}"/>
    <cellStyle name="Input 5 4 2" xfId="2220" xr:uid="{759475B5-C612-495D-A0F5-DF689331BB3C}"/>
    <cellStyle name="Input 5 5" xfId="1033" xr:uid="{44D94B68-B96C-47C6-B5CD-9745304C0047}"/>
    <cellStyle name="Input 5 5 2" xfId="2221" xr:uid="{3E84DC59-0090-4AE4-80CE-168B76B6D110}"/>
    <cellStyle name="Input 5 6" xfId="741" xr:uid="{189EC887-68FE-46E9-A7A3-23A8666E5C57}"/>
    <cellStyle name="Input 5 6 2" xfId="1973" xr:uid="{E5D0FDD6-8B0E-4950-A80D-A48074C92046}"/>
    <cellStyle name="Input 5 7" xfId="1657" xr:uid="{7311CB77-60CE-4F6D-B21D-B49729D688AC}"/>
    <cellStyle name="Input 6" xfId="378" xr:uid="{942937A0-BE70-4596-A071-8413FC837548}"/>
    <cellStyle name="Input 6 2" xfId="566" xr:uid="{36A64389-5308-4B81-AEA6-02FF78C2DE2E}"/>
    <cellStyle name="Input 6 2 2" xfId="1034" xr:uid="{E8B3574C-6B15-4FF8-A1CF-57C542DFAC83}"/>
    <cellStyle name="Input 6 2 2 2" xfId="2222" xr:uid="{B3F2AEB6-6DAF-498B-90DE-535A8298A1B9}"/>
    <cellStyle name="Input 6 2 3" xfId="1804" xr:uid="{A21127FB-8667-4B1A-8348-5AF795BDECBC}"/>
    <cellStyle name="Input 6 3" xfId="1035" xr:uid="{5DC9AF1E-C2CE-4971-BC13-34E5629A3BCD}"/>
    <cellStyle name="Input 6 3 2" xfId="2223" xr:uid="{09C0913D-0088-4DA7-9741-E5F635648C2D}"/>
    <cellStyle name="Input 6 4" xfId="1036" xr:uid="{6EAD359D-21A5-4F6D-A46B-C6F4D67905B9}"/>
    <cellStyle name="Input 6 4 2" xfId="2224" xr:uid="{CCCC540F-9DC7-4D1F-B118-0B9FBAC0F084}"/>
    <cellStyle name="Input 6 5" xfId="1037" xr:uid="{30A32B20-342F-41F7-8170-7D0E73D42D29}"/>
    <cellStyle name="Input 6 5 2" xfId="2225" xr:uid="{A4850B91-9849-4376-8A9D-D6CEE7048364}"/>
    <cellStyle name="Input 6 6" xfId="759" xr:uid="{2D61AECF-2042-4FED-A040-9A00BDC29D68}"/>
    <cellStyle name="Input 6 6 2" xfId="1986" xr:uid="{62F56ADE-6857-4D39-819D-C54CC3D38E27}"/>
    <cellStyle name="Input 6 7" xfId="1672" xr:uid="{89352326-D50E-420B-9DC1-44A1E9C44635}"/>
    <cellStyle name="Input 7" xfId="432" xr:uid="{0C4F2FD9-E5A1-4C48-881D-7B96051E81EE}"/>
    <cellStyle name="Input 7 2" xfId="617" xr:uid="{912EE931-9AB8-48AB-8CC4-857EFE229F93}"/>
    <cellStyle name="Input 7 2 2" xfId="1853" xr:uid="{23B89F37-C375-4899-9E5A-1259A0BB7F3D}"/>
    <cellStyle name="Input 7 3" xfId="1038" xr:uid="{A5DE8D63-A6B7-405D-B5BF-FCF0253E7008}"/>
    <cellStyle name="Input 7 3 2" xfId="2226" xr:uid="{17041FF9-4908-4E02-815E-C4523271BF47}"/>
    <cellStyle name="Input 7 4" xfId="1039" xr:uid="{189D932B-4036-4247-8EEC-B2FBB894FCFF}"/>
    <cellStyle name="Input 7 4 2" xfId="2227" xr:uid="{1DBD94AC-BD58-440C-A98E-6F2A42C12F2F}"/>
    <cellStyle name="Input 7 5" xfId="1040" xr:uid="{71E950B3-8F44-4E3B-87FD-63CAECE4BFFA}"/>
    <cellStyle name="Input 7 5 2" xfId="2228" xr:uid="{B012AE63-97AE-466B-9B66-0D78946D1FE8}"/>
    <cellStyle name="Input 7 6" xfId="1683" xr:uid="{A803B4AC-EDA2-444A-B7C3-265168D90683}"/>
    <cellStyle name="Input 8" xfId="1041" xr:uid="{3625338B-4323-4930-ABD4-0127CD668B8E}"/>
    <cellStyle name="Input 8 2" xfId="2229" xr:uid="{808C7D44-F42B-48A3-B798-A84C7C0AE271}"/>
    <cellStyle name="Input 9" xfId="4208" xr:uid="{5D1C423D-0781-4509-BC88-C527183A50A9}"/>
    <cellStyle name="Input_Daten" xfId="4209" xr:uid="{47B90319-8F06-4903-AC30-19B787683CA3}"/>
    <cellStyle name="InputCells" xfId="1507" xr:uid="{1CB714D5-3E94-4FD2-ABC9-FF0575814084}"/>
    <cellStyle name="interpoliert" xfId="1508" xr:uid="{6D2EA681-4B5B-45A3-A6C1-EB393A2E6192}"/>
    <cellStyle name="Komma 10" xfId="25801" xr:uid="{AE548CA6-1989-4D89-9E7A-4FCE435FAC69}"/>
    <cellStyle name="Komma 11" xfId="59210" xr:uid="{7109C460-97CD-4BD9-9C2A-6FF160DD8901}"/>
    <cellStyle name="Komma 12" xfId="2858" xr:uid="{3FF232E1-9CB1-43F5-8C25-F98F8BD92EA4}"/>
    <cellStyle name="Komma 2" xfId="99" xr:uid="{FD84A469-9F54-4DB2-8CB9-36C5E4F42B07}"/>
    <cellStyle name="Komma 2 10" xfId="59209" xr:uid="{FC554CEA-B475-4E0C-9684-4E2B2115C378}"/>
    <cellStyle name="Komma 2 11" xfId="59218" xr:uid="{EEEECD7F-8E08-468D-8BE6-FAF2A7E48F8E}"/>
    <cellStyle name="Komma 2 12" xfId="59229" xr:uid="{724F95EF-7F70-42CB-9DB5-F6F83044C322}"/>
    <cellStyle name="Komma 2 13" xfId="59236" xr:uid="{2A8D6F0C-61CC-4238-A518-E2A617DC3813}"/>
    <cellStyle name="Komma 2 14" xfId="59243" xr:uid="{62A66FCB-17DA-438A-8D51-7DC0FDB386DE}"/>
    <cellStyle name="Komma 2 2" xfId="1509" xr:uid="{8E147578-5AF1-47E5-88AF-F352F93E35B4}"/>
    <cellStyle name="Komma 2 2 10" xfId="59224" xr:uid="{6667D2C7-90FC-4056-9687-9CCB1EAEF3B6}"/>
    <cellStyle name="Komma 2 2 11" xfId="59232" xr:uid="{2BFBE2B7-026B-466C-93A8-5CDD19E46EE0}"/>
    <cellStyle name="Komma 2 2 12" xfId="59239" xr:uid="{6FFAA7C4-AAC5-4DE5-BE5E-EBF330B5A372}"/>
    <cellStyle name="Komma 2 2 13" xfId="59246" xr:uid="{20418250-224E-4A62-B99E-7BF650A46CCD}"/>
    <cellStyle name="Komma 2 2 2" xfId="2741" xr:uid="{E77F0BCE-5288-4ECE-81EC-495A19053473}"/>
    <cellStyle name="Komma 2 2 2 2" xfId="3243" xr:uid="{027DC16D-2443-417B-A1A5-D1E6434A7857}"/>
    <cellStyle name="Komma 2 2 2 2 2" xfId="6414" xr:uid="{0825CDAC-D84D-4344-A6B6-19FE6793EE54}"/>
    <cellStyle name="Komma 2 2 2 2 2 2" xfId="12064" xr:uid="{55F872E8-5506-49D0-8713-7A44B95D3200}"/>
    <cellStyle name="Komma 2 2 2 2 2 2 2" xfId="23360" xr:uid="{7069E51C-B47C-437E-A36F-32C5FF44F521}"/>
    <cellStyle name="Komma 2 2 2 2 2 2 2 2" xfId="57248" xr:uid="{AD7F7E37-6F1F-47D1-8E7D-7F3CDE459E62}"/>
    <cellStyle name="Komma 2 2 2 2 2 2 3" xfId="45952" xr:uid="{748647D6-6A87-41AF-8CB9-7C18C5E9D2C5}"/>
    <cellStyle name="Komma 2 2 2 2 2 2 4" xfId="34656" xr:uid="{4B365C2F-7917-4953-ACE1-E871F80E206D}"/>
    <cellStyle name="Komma 2 2 2 2 2 3" xfId="17712" xr:uid="{968DB9CB-C4D1-4224-B4F0-EAA80A042EE0}"/>
    <cellStyle name="Komma 2 2 2 2 2 3 2" xfId="51600" xr:uid="{F14688BA-9D77-4D47-93FB-3E9AC4B7FA85}"/>
    <cellStyle name="Komma 2 2 2 2 2 4" xfId="40304" xr:uid="{88037AEF-0D51-4705-8984-16CDD58B0E6B}"/>
    <cellStyle name="Komma 2 2 2 2 2 5" xfId="29008" xr:uid="{7674C6C1-1549-4666-AD3A-5F2BFFC1F388}"/>
    <cellStyle name="Komma 2 2 2 2 3" xfId="9240" xr:uid="{C9A70C3E-DF41-4102-9A0C-32EFFF43B7C4}"/>
    <cellStyle name="Komma 2 2 2 2 3 2" xfId="20536" xr:uid="{78FA4332-27C0-4CCE-81F5-C6E33DA64D2F}"/>
    <cellStyle name="Komma 2 2 2 2 3 2 2" xfId="54424" xr:uid="{E89BD9F4-0EF7-4614-95C4-889B5EB2660F}"/>
    <cellStyle name="Komma 2 2 2 2 3 3" xfId="43128" xr:uid="{87061C91-7C1C-4240-B5D2-5F6569CF2531}"/>
    <cellStyle name="Komma 2 2 2 2 3 4" xfId="31832" xr:uid="{DEFE92A2-392B-4A39-96B3-4012548BEE66}"/>
    <cellStyle name="Komma 2 2 2 2 4" xfId="14888" xr:uid="{4393E57A-7C1D-4A8A-9113-ACEE9A5A164B}"/>
    <cellStyle name="Komma 2 2 2 2 4 2" xfId="48776" xr:uid="{4CCF7CD6-C9DA-472C-AB58-D2F444D3B53F}"/>
    <cellStyle name="Komma 2 2 2 2 5" xfId="37480" xr:uid="{7A4267FD-8889-42FB-8EAD-43912AF31BB2}"/>
    <cellStyle name="Komma 2 2 2 2 6" xfId="26184" xr:uid="{76C443EA-CE3F-4F3A-A64A-1DBF6BCEDCC5}"/>
    <cellStyle name="Komma 2 2 2 3" xfId="4211" xr:uid="{786ABFA7-9ECE-42C7-9D67-BFCA0063FEF6}"/>
    <cellStyle name="Komma 2 2 2 3 2" xfId="7174" xr:uid="{33FCF77B-612A-4A92-BECA-3C3BFC0E752F}"/>
    <cellStyle name="Komma 2 2 2 3 2 2" xfId="12823" xr:uid="{84D28C42-0B79-4AD2-AEEC-4ACC30CD997E}"/>
    <cellStyle name="Komma 2 2 2 3 2 2 2" xfId="24119" xr:uid="{9D16C922-DCF2-4C3F-8D84-A49FD0F746B6}"/>
    <cellStyle name="Komma 2 2 2 3 2 2 2 2" xfId="58007" xr:uid="{38EB8A83-EA36-4E97-B847-355D27EDE896}"/>
    <cellStyle name="Komma 2 2 2 3 2 2 3" xfId="46711" xr:uid="{936CB5A2-2274-4C10-B46A-E26D137E0CC0}"/>
    <cellStyle name="Komma 2 2 2 3 2 2 4" xfId="35415" xr:uid="{C2EDA556-C1F2-4369-B1F0-8464341A6FF0}"/>
    <cellStyle name="Komma 2 2 2 3 2 3" xfId="18471" xr:uid="{4120D53D-C07B-496A-8F42-1277D4A3C0C0}"/>
    <cellStyle name="Komma 2 2 2 3 2 3 2" xfId="52359" xr:uid="{7D742AB5-65E4-4D73-8AC0-58C31484C4CC}"/>
    <cellStyle name="Komma 2 2 2 3 2 4" xfId="41063" xr:uid="{27FC4C73-3EC3-449F-B75A-F037AA0EC129}"/>
    <cellStyle name="Komma 2 2 2 3 2 5" xfId="29767" xr:uid="{E1345B8C-B6EE-4B39-B9CF-8DF7021FBBF4}"/>
    <cellStyle name="Komma 2 2 2 3 3" xfId="9999" xr:uid="{268432A4-D703-4134-9C2F-D2FDF324DA85}"/>
    <cellStyle name="Komma 2 2 2 3 3 2" xfId="21295" xr:uid="{8FD53AB3-4465-4510-9DBF-99619A4CD7B9}"/>
    <cellStyle name="Komma 2 2 2 3 3 2 2" xfId="55183" xr:uid="{DC6C2BB0-7845-4CC7-A69E-B02A03737C62}"/>
    <cellStyle name="Komma 2 2 2 3 3 3" xfId="43887" xr:uid="{72FF7669-2DD8-4C94-8A4B-F77C4C547A01}"/>
    <cellStyle name="Komma 2 2 2 3 3 4" xfId="32591" xr:uid="{CD2A376E-BB55-4AAF-B9D7-D08ABB81F560}"/>
    <cellStyle name="Komma 2 2 2 3 4" xfId="15647" xr:uid="{6BDC84C5-35F0-4655-A85F-68A2E4B6191A}"/>
    <cellStyle name="Komma 2 2 2 3 4 2" xfId="49535" xr:uid="{8B3361F1-B4E5-4469-A069-CA5BE7DE9C0D}"/>
    <cellStyle name="Komma 2 2 2 3 5" xfId="38239" xr:uid="{D1ABA0B7-1DED-4C96-8265-03FD7BB2E17A}"/>
    <cellStyle name="Komma 2 2 2 3 6" xfId="26943" xr:uid="{B30622DC-462E-4D02-9BD2-48DDEB8FF71B}"/>
    <cellStyle name="Komma 2 2 2 4" xfId="5914" xr:uid="{884253F2-8101-410A-A094-8EF1E46A6FE2}"/>
    <cellStyle name="Komma 2 2 2 4 2" xfId="11564" xr:uid="{88F3F913-65BD-4345-8F0F-3C021F812E2D}"/>
    <cellStyle name="Komma 2 2 2 4 2 2" xfId="22860" xr:uid="{F5A05FA5-BABD-4B10-B69F-39A6E4675123}"/>
    <cellStyle name="Komma 2 2 2 4 2 2 2" xfId="56748" xr:uid="{8A3F8BBF-2EC9-460C-AECD-547C6FB81C7E}"/>
    <cellStyle name="Komma 2 2 2 4 2 3" xfId="45452" xr:uid="{489FA971-1134-4ACC-8FD1-9179929B6C7A}"/>
    <cellStyle name="Komma 2 2 2 4 2 4" xfId="34156" xr:uid="{8217190C-DFD1-4932-B2DC-CA85154B646C}"/>
    <cellStyle name="Komma 2 2 2 4 3" xfId="17212" xr:uid="{175B1801-C554-452D-B3C0-0FC9FF00C212}"/>
    <cellStyle name="Komma 2 2 2 4 3 2" xfId="51100" xr:uid="{07E0F87F-DC2E-413C-B5C2-9266F3380B2C}"/>
    <cellStyle name="Komma 2 2 2 4 4" xfId="39804" xr:uid="{81CAD7E1-7E83-40E9-9BA5-2CAB17F9BA60}"/>
    <cellStyle name="Komma 2 2 2 4 5" xfId="28508" xr:uid="{766719E8-6355-4269-BDE9-F6BF5E92B220}"/>
    <cellStyle name="Komma 2 2 2 5" xfId="8740" xr:uid="{1BC988A6-36F7-47C4-9F90-24F399685DC4}"/>
    <cellStyle name="Komma 2 2 2 5 2" xfId="20036" xr:uid="{20A2E578-C352-455B-8CF0-106FFBEE3C3B}"/>
    <cellStyle name="Komma 2 2 2 5 2 2" xfId="53924" xr:uid="{136C1257-38AA-441F-8B13-DD5F94C48DE7}"/>
    <cellStyle name="Komma 2 2 2 5 3" xfId="42628" xr:uid="{D0ED9FD8-DB40-41ED-BF3B-F1B37C62E835}"/>
    <cellStyle name="Komma 2 2 2 5 4" xfId="31332" xr:uid="{911AE6E8-EE32-4EC2-8379-B63C076B3332}"/>
    <cellStyle name="Komma 2 2 2 6" xfId="14388" xr:uid="{B38BCAEB-AF7B-4466-8965-C019332FE9A2}"/>
    <cellStyle name="Komma 2 2 2 6 2" xfId="48276" xr:uid="{353856DD-0FF5-456A-B7A2-2A98F652AF3F}"/>
    <cellStyle name="Komma 2 2 2 7" xfId="36980" xr:uid="{F864E27A-06E2-46EC-A708-9F1801A909FC}"/>
    <cellStyle name="Komma 2 2 2 8" xfId="25684" xr:uid="{9BA2A7E7-34F7-4818-A544-6B7D38696519}"/>
    <cellStyle name="Komma 2 2 3" xfId="2997" xr:uid="{3F0348F1-D41F-4256-B233-C1191AA723E9}"/>
    <cellStyle name="Komma 2 2 3 2" xfId="4212" xr:uid="{2A1D5874-0C3B-4B4C-AAB3-03D3A37DFB40}"/>
    <cellStyle name="Komma 2 2 3 2 2" xfId="7175" xr:uid="{23C1F374-BDA1-46F6-8892-0EC2D2DA7ED2}"/>
    <cellStyle name="Komma 2 2 3 2 2 2" xfId="12824" xr:uid="{7EE55FCB-7450-48B2-9C40-C3CF66210C82}"/>
    <cellStyle name="Komma 2 2 3 2 2 2 2" xfId="24120" xr:uid="{EAFD92B4-AA7B-42B9-BCA7-167A62B731A3}"/>
    <cellStyle name="Komma 2 2 3 2 2 2 2 2" xfId="58008" xr:uid="{A13146B7-DDFB-45E4-B27E-3EC99E14424E}"/>
    <cellStyle name="Komma 2 2 3 2 2 2 3" xfId="46712" xr:uid="{5E693CEA-234E-474C-8BEE-2CC67A6F0E6E}"/>
    <cellStyle name="Komma 2 2 3 2 2 2 4" xfId="35416" xr:uid="{35C35DDD-50AB-4AC1-912F-EDC2593C6277}"/>
    <cellStyle name="Komma 2 2 3 2 2 3" xfId="18472" xr:uid="{F891D91A-9DCD-447C-83A2-C21A2816645E}"/>
    <cellStyle name="Komma 2 2 3 2 2 3 2" xfId="52360" xr:uid="{C7DBA59F-6147-4530-8AED-FDAC60C339C3}"/>
    <cellStyle name="Komma 2 2 3 2 2 4" xfId="41064" xr:uid="{8BB46F49-8CAA-4930-9CFD-B26C9A2302C1}"/>
    <cellStyle name="Komma 2 2 3 2 2 5" xfId="29768" xr:uid="{F8CB4F29-0F46-4037-A67B-B583A2DCE045}"/>
    <cellStyle name="Komma 2 2 3 2 3" xfId="10000" xr:uid="{43948570-E7D6-441C-9FBA-8D68BC91986C}"/>
    <cellStyle name="Komma 2 2 3 2 3 2" xfId="21296" xr:uid="{3759F087-9886-4FB4-BA26-135F817518F8}"/>
    <cellStyle name="Komma 2 2 3 2 3 2 2" xfId="55184" xr:uid="{8D642F7A-CD40-4430-8A67-FBA3CE57C7E6}"/>
    <cellStyle name="Komma 2 2 3 2 3 3" xfId="43888" xr:uid="{818F0BC5-2307-4061-87C8-FF61B92888EB}"/>
    <cellStyle name="Komma 2 2 3 2 3 4" xfId="32592" xr:uid="{20573F56-430F-46B6-95C6-F06424E177AF}"/>
    <cellStyle name="Komma 2 2 3 2 4" xfId="15648" xr:uid="{7C615CAB-4AC1-40C7-A1A4-7AA1E70335E3}"/>
    <cellStyle name="Komma 2 2 3 2 4 2" xfId="49536" xr:uid="{4BCA9688-002D-4B05-88EB-BFFE9717CBFD}"/>
    <cellStyle name="Komma 2 2 3 2 5" xfId="38240" xr:uid="{2A96C6A2-93A0-46B5-B9F3-B1715E473518}"/>
    <cellStyle name="Komma 2 2 3 2 6" xfId="26944" xr:uid="{E13DAF3E-B077-4C7A-A0EC-EE154B41F3FD}"/>
    <cellStyle name="Komma 2 2 3 3" xfId="6168" xr:uid="{F0B8EB0C-E516-47EB-A177-23439D2F282E}"/>
    <cellStyle name="Komma 2 2 3 3 2" xfId="11818" xr:uid="{8903573B-4481-4447-BE48-40EBF929786F}"/>
    <cellStyle name="Komma 2 2 3 3 2 2" xfId="23114" xr:uid="{680A86B4-E3BF-4021-89B6-6D7F53ABAC7F}"/>
    <cellStyle name="Komma 2 2 3 3 2 2 2" xfId="57002" xr:uid="{3DEC238D-7625-4FCB-9A0D-ED027068E07D}"/>
    <cellStyle name="Komma 2 2 3 3 2 3" xfId="45706" xr:uid="{1EDDA300-61F2-46E8-8897-594D3A0C734D}"/>
    <cellStyle name="Komma 2 2 3 3 2 4" xfId="34410" xr:uid="{1E97AE74-836A-4AF9-B714-1716232242F1}"/>
    <cellStyle name="Komma 2 2 3 3 3" xfId="17466" xr:uid="{2E4E1E8A-F1B9-4517-8D32-F721113FD29C}"/>
    <cellStyle name="Komma 2 2 3 3 3 2" xfId="51354" xr:uid="{045C5D52-8813-496F-931B-C386F2ED1B85}"/>
    <cellStyle name="Komma 2 2 3 3 4" xfId="40058" xr:uid="{A905AD83-E289-4414-AB4D-120D9DB16A1E}"/>
    <cellStyle name="Komma 2 2 3 3 5" xfId="28762" xr:uid="{45488816-382A-4712-82B1-40B8B2B11191}"/>
    <cellStyle name="Komma 2 2 3 4" xfId="8994" xr:uid="{9F2B073F-5453-4014-9455-C9804AB65F28}"/>
    <cellStyle name="Komma 2 2 3 4 2" xfId="20290" xr:uid="{1457F1D1-1467-42AF-95B7-06DDE0D0E482}"/>
    <cellStyle name="Komma 2 2 3 4 2 2" xfId="54178" xr:uid="{BC9D2BF6-4C65-4523-B5D6-F33BFC9AD156}"/>
    <cellStyle name="Komma 2 2 3 4 3" xfId="42882" xr:uid="{0794F4FB-4256-4C33-AD08-EF99DEF17569}"/>
    <cellStyle name="Komma 2 2 3 4 4" xfId="31586" xr:uid="{90386A36-1469-4271-B5E0-CB08CECDEAD8}"/>
    <cellStyle name="Komma 2 2 3 5" xfId="14642" xr:uid="{8239A4F1-85E1-45D6-888C-8E1D7DC48353}"/>
    <cellStyle name="Komma 2 2 3 5 2" xfId="48530" xr:uid="{787D5D34-7565-4F4E-A886-79D7A7312FD2}"/>
    <cellStyle name="Komma 2 2 3 6" xfId="37234" xr:uid="{F72D3B3A-EE39-418A-A3F9-0F6E8A9650CF}"/>
    <cellStyle name="Komma 2 2 3 7" xfId="25938" xr:uid="{D546BE91-3EA2-4372-A096-2BCA8C35EB5A}"/>
    <cellStyle name="Komma 2 2 4" xfId="3387" xr:uid="{397E2512-EA8F-4482-8228-BD652BDB2F01}"/>
    <cellStyle name="Komma 2 2 5" xfId="5668" xr:uid="{7A8B1D8A-8329-4812-82F3-3FAE9AEAEE16}"/>
    <cellStyle name="Komma 2 2 5 2" xfId="11318" xr:uid="{BF59C0DF-E8E0-4F91-8A76-16465851A5FE}"/>
    <cellStyle name="Komma 2 2 5 2 2" xfId="22614" xr:uid="{7878B331-3C22-41B5-A97B-70C78F7BDF3F}"/>
    <cellStyle name="Komma 2 2 5 2 2 2" xfId="56502" xr:uid="{5D25FBE7-9C9D-466B-920E-C7BD6EB48342}"/>
    <cellStyle name="Komma 2 2 5 2 3" xfId="45206" xr:uid="{DC368CE0-A9F4-4AAC-901C-6823B2F1B988}"/>
    <cellStyle name="Komma 2 2 5 2 4" xfId="33910" xr:uid="{DF402884-E40F-45B2-BD8D-BCE8A1A86DD4}"/>
    <cellStyle name="Komma 2 2 5 3" xfId="16966" xr:uid="{9A531F7B-D1ED-49F2-A4B3-58068241A5BA}"/>
    <cellStyle name="Komma 2 2 5 3 2" xfId="50854" xr:uid="{53758598-8B48-4D7B-B0C9-FB7237BACE59}"/>
    <cellStyle name="Komma 2 2 5 4" xfId="39558" xr:uid="{9CF0B106-0F66-4B86-BDAE-21CB2BC190BC}"/>
    <cellStyle name="Komma 2 2 5 5" xfId="28262" xr:uid="{D1C219B5-C07E-419A-ACA2-DB98A530C39B}"/>
    <cellStyle name="Komma 2 2 6" xfId="8494" xr:uid="{5F15B9C2-9376-4070-A404-76D9A89CAA63}"/>
    <cellStyle name="Komma 2 2 6 2" xfId="19790" xr:uid="{A801FF1B-B7BD-4C40-866C-C089C5EEB7C4}"/>
    <cellStyle name="Komma 2 2 6 2 2" xfId="53678" xr:uid="{12F6452E-54E5-4968-83F1-3A904D5CAE5A}"/>
    <cellStyle name="Komma 2 2 6 3" xfId="42382" xr:uid="{AF7F3EF6-13FE-46DB-9EDF-081DF997B1DD}"/>
    <cellStyle name="Komma 2 2 6 4" xfId="31086" xr:uid="{93C6A97F-DA99-4519-A2F8-F3B4646B6D37}"/>
    <cellStyle name="Komma 2 2 7" xfId="14142" xr:uid="{4B9B7978-D64D-4973-8D19-8E2927656D3A}"/>
    <cellStyle name="Komma 2 2 7 2" xfId="48030" xr:uid="{BBB222DE-44DD-4FD3-B2BC-96FD29EE5669}"/>
    <cellStyle name="Komma 2 2 8" xfId="36734" xr:uid="{B9AA9363-E15C-4DA7-9A95-578577D406C2}"/>
    <cellStyle name="Komma 2 2 9" xfId="25438" xr:uid="{D6135F09-5A95-497F-B408-65B05D763868}"/>
    <cellStyle name="Komma 2 3" xfId="3683" xr:uid="{4B46C220-2605-4778-B583-C7DAC5832B68}"/>
    <cellStyle name="Komma 2 3 2" xfId="6838" xr:uid="{B8BAEBDA-DB96-485E-AF64-1A80A55D6B10}"/>
    <cellStyle name="Komma 2 3 2 2" xfId="12487" xr:uid="{83788AD9-6EA2-4280-9DB3-C814CE0767D3}"/>
    <cellStyle name="Komma 2 3 2 2 2" xfId="23783" xr:uid="{D231F9D5-2350-463F-B413-B708B2F7573B}"/>
    <cellStyle name="Komma 2 3 2 2 2 2" xfId="57671" xr:uid="{C6EEFC4F-33F7-4BD6-96C7-018E188A940B}"/>
    <cellStyle name="Komma 2 3 2 2 3" xfId="46375" xr:uid="{1F3593BF-B45A-45E9-B180-D68F04532177}"/>
    <cellStyle name="Komma 2 3 2 2 4" xfId="35079" xr:uid="{BEC0BED9-312B-44BC-99D8-9B27BC07226E}"/>
    <cellStyle name="Komma 2 3 2 3" xfId="18135" xr:uid="{D85872A5-CDAD-4FF7-9E2B-1683C9B89B41}"/>
    <cellStyle name="Komma 2 3 2 3 2" xfId="52023" xr:uid="{8DC0BFDF-7B79-436D-A64E-22222789A090}"/>
    <cellStyle name="Komma 2 3 2 4" xfId="40727" xr:uid="{B2D81FB5-DD28-4389-A5F7-4AE9C78529EA}"/>
    <cellStyle name="Komma 2 3 2 5" xfId="29431" xr:uid="{2381AB9B-4E02-44C8-A9FB-3910A35D42B6}"/>
    <cellStyle name="Komma 2 3 3" xfId="9663" xr:uid="{E70001B7-3E99-4A8C-81B5-144FF58C0D29}"/>
    <cellStyle name="Komma 2 3 3 2" xfId="20959" xr:uid="{38D8AC6A-5907-44D6-A564-11B7BF7A0C94}"/>
    <cellStyle name="Komma 2 3 3 2 2" xfId="54847" xr:uid="{EF91FC14-805D-4AC1-98C5-181BEB760101}"/>
    <cellStyle name="Komma 2 3 3 3" xfId="43551" xr:uid="{F3B6017F-A7CA-4920-B5B6-AFA10992A6D9}"/>
    <cellStyle name="Komma 2 3 3 4" xfId="32255" xr:uid="{0CA4F56A-B1F1-4F78-B709-AE2DA9EB81AA}"/>
    <cellStyle name="Komma 2 3 4" xfId="15311" xr:uid="{DA452956-F28E-4C31-8E7C-CA54680B1409}"/>
    <cellStyle name="Komma 2 3 4 2" xfId="49199" xr:uid="{479A8C41-CB16-4BD1-96CC-6201DFED58B4}"/>
    <cellStyle name="Komma 2 3 5" xfId="37903" xr:uid="{043D0CB4-F8C8-4978-8502-7EEA70EDE930}"/>
    <cellStyle name="Komma 2 3 6" xfId="26607" xr:uid="{C737C372-30B1-42C5-96A7-BC20E4A5F3C6}"/>
    <cellStyle name="Komma 2 4" xfId="3685" xr:uid="{8C2E0154-388D-46C7-93AA-D064C47C248D}"/>
    <cellStyle name="Komma 2 4 2" xfId="3973" xr:uid="{DFB17D9E-8806-4C1F-8576-18DE2753FBEC}"/>
    <cellStyle name="Komma 2 4 2 2" xfId="7127" xr:uid="{21FA2F44-E6AB-4530-A20D-B1380B6DE7F4}"/>
    <cellStyle name="Komma 2 4 2 2 2" xfId="12776" xr:uid="{3D9B82C0-4B4A-4E30-B8F9-0CED2D44C0CB}"/>
    <cellStyle name="Komma 2 4 2 2 2 2" xfId="24072" xr:uid="{A415FC05-E358-47A3-B6E1-F13D9229CF14}"/>
    <cellStyle name="Komma 2 4 2 2 2 2 2" xfId="57960" xr:uid="{D0FB5828-A0FC-466B-932E-DB9F9072852E}"/>
    <cellStyle name="Komma 2 4 2 2 2 3" xfId="46664" xr:uid="{F4C9A307-FFF5-4281-8E6B-B3F742869200}"/>
    <cellStyle name="Komma 2 4 2 2 2 4" xfId="35368" xr:uid="{C3019308-4758-4381-963A-23D54F3201CB}"/>
    <cellStyle name="Komma 2 4 2 2 3" xfId="18424" xr:uid="{9A3EDEAE-000D-43AD-BB87-1EECA21ED501}"/>
    <cellStyle name="Komma 2 4 2 2 3 2" xfId="52312" xr:uid="{CC9B0C2F-C1D8-4809-A699-384E8D7F7FC3}"/>
    <cellStyle name="Komma 2 4 2 2 4" xfId="41016" xr:uid="{CD971DC9-E40D-41AB-8492-3A0A6AE93139}"/>
    <cellStyle name="Komma 2 4 2 2 5" xfId="29720" xr:uid="{E9EB6DF7-12D2-44DA-81ED-CAAF2D2F678A}"/>
    <cellStyle name="Komma 2 4 2 3" xfId="9952" xr:uid="{C5B987E4-E988-415B-86B4-067259083688}"/>
    <cellStyle name="Komma 2 4 2 3 2" xfId="21248" xr:uid="{DB6043D5-1707-4AC9-BA5D-996296F3BEFC}"/>
    <cellStyle name="Komma 2 4 2 3 2 2" xfId="55136" xr:uid="{34AB447B-122C-44F4-991C-D3C104D372D5}"/>
    <cellStyle name="Komma 2 4 2 3 3" xfId="43840" xr:uid="{DBC72268-68A3-41D2-8622-0127514EB80B}"/>
    <cellStyle name="Komma 2 4 2 3 4" xfId="32544" xr:uid="{C806D300-EF26-44A1-B7BD-F88F8856DD1E}"/>
    <cellStyle name="Komma 2 4 2 4" xfId="15600" xr:uid="{0DD99B57-EC75-497E-B110-3A7C56C3EE08}"/>
    <cellStyle name="Komma 2 4 2 4 2" xfId="49488" xr:uid="{05805133-5899-4406-893B-F23F144634E2}"/>
    <cellStyle name="Komma 2 4 2 5" xfId="38192" xr:uid="{E385B50E-38E0-4E7E-8374-214D0D7DCDBE}"/>
    <cellStyle name="Komma 2 4 2 6" xfId="26896" xr:uid="{E941AC96-00D7-443F-A86F-939AF75B4D1C}"/>
    <cellStyle name="Komma 2 4 3" xfId="5074" xr:uid="{39EB7B1B-34B0-46F2-8F2C-9DDB20D2A43F}"/>
    <cellStyle name="Komma 2 4 3 2" xfId="7900" xr:uid="{D36A0DA4-EA8B-415B-9BD1-D0DF9C74A7AA}"/>
    <cellStyle name="Komma 2 4 3 2 2" xfId="13549" xr:uid="{6026E055-C6DA-43EC-B5BE-543434CE9ACC}"/>
    <cellStyle name="Komma 2 4 3 2 2 2" xfId="24845" xr:uid="{B4993819-C4CC-40A6-B883-67664704AA71}"/>
    <cellStyle name="Komma 2 4 3 2 2 2 2" xfId="58733" xr:uid="{308C1965-F606-463C-9C4B-EE8440A15CC1}"/>
    <cellStyle name="Komma 2 4 3 2 2 3" xfId="47437" xr:uid="{020685CA-783A-4B93-9274-AD375B2875E5}"/>
    <cellStyle name="Komma 2 4 3 2 2 4" xfId="36141" xr:uid="{C4A70D9C-C72C-47AF-855B-2CB7948E9A33}"/>
    <cellStyle name="Komma 2 4 3 2 3" xfId="19197" xr:uid="{11183D9E-8EC5-4DA5-A25E-EA2261F46F05}"/>
    <cellStyle name="Komma 2 4 3 2 3 2" xfId="53085" xr:uid="{A3962657-9FE2-42EF-8499-774C055337C4}"/>
    <cellStyle name="Komma 2 4 3 2 4" xfId="41789" xr:uid="{9C04BF8B-B3A1-415C-9586-9F371300B4EA}"/>
    <cellStyle name="Komma 2 4 3 2 5" xfId="30493" xr:uid="{3CA70061-14AB-4116-9585-F9EFCFB84F36}"/>
    <cellStyle name="Komma 2 4 3 3" xfId="10725" xr:uid="{CFCEAE21-8245-4DC0-8A76-89875DC3D08E}"/>
    <cellStyle name="Komma 2 4 3 3 2" xfId="22021" xr:uid="{DBDF79F7-3A59-469B-9982-FB4E0C44C06E}"/>
    <cellStyle name="Komma 2 4 3 3 2 2" xfId="55909" xr:uid="{55A5D42E-E594-4F53-85D9-A7F87D7F413A}"/>
    <cellStyle name="Komma 2 4 3 3 3" xfId="44613" xr:uid="{B6676EB1-1D0A-49D6-824A-6A3108A9DCBD}"/>
    <cellStyle name="Komma 2 4 3 3 4" xfId="33317" xr:uid="{7F73398B-A945-4F21-9C1D-1DC41A44BC00}"/>
    <cellStyle name="Komma 2 4 3 4" xfId="16373" xr:uid="{909FCDD2-AA7C-4EF3-8E37-3BF954739714}"/>
    <cellStyle name="Komma 2 4 3 4 2" xfId="50261" xr:uid="{6DA194EB-5A9E-4977-8758-52AD313143F6}"/>
    <cellStyle name="Komma 2 4 3 5" xfId="38965" xr:uid="{24DBA763-E4D2-415B-BCB4-7C8F419F025E}"/>
    <cellStyle name="Komma 2 4 3 6" xfId="27669" xr:uid="{438641A7-0980-4238-9860-6AF527043F77}"/>
    <cellStyle name="Komma 2 4 4" xfId="6840" xr:uid="{1E6DE181-3BF8-442C-A09A-2484D7629668}"/>
    <cellStyle name="Komma 2 4 4 2" xfId="12489" xr:uid="{A1E756DA-8513-4EF0-B359-3EC0F1A35D24}"/>
    <cellStyle name="Komma 2 4 4 2 2" xfId="23785" xr:uid="{E72A0D3D-F2A6-4F6F-80E4-558CB1477D51}"/>
    <cellStyle name="Komma 2 4 4 2 2 2" xfId="57673" xr:uid="{9FEE819A-743B-44A7-A780-FFF71B8F7A63}"/>
    <cellStyle name="Komma 2 4 4 2 3" xfId="46377" xr:uid="{B778767C-1310-44BD-8839-5E4023A4DCDF}"/>
    <cellStyle name="Komma 2 4 4 2 4" xfId="35081" xr:uid="{E88C639E-94D2-43B9-9EFA-F0A1DD9104A2}"/>
    <cellStyle name="Komma 2 4 4 3" xfId="18137" xr:uid="{F55C6272-2531-40F4-8CE7-2A7E2B84365F}"/>
    <cellStyle name="Komma 2 4 4 3 2" xfId="52025" xr:uid="{D38B0E0E-C9CC-4FB2-AB45-64241EA885DE}"/>
    <cellStyle name="Komma 2 4 4 4" xfId="40729" xr:uid="{5818747A-74F3-4644-B199-963831422E25}"/>
    <cellStyle name="Komma 2 4 4 5" xfId="29433" xr:uid="{9BA1495A-6BCD-48C5-8A78-D1931D30FBEC}"/>
    <cellStyle name="Komma 2 4 5" xfId="9665" xr:uid="{64EB3D7C-BC68-4B43-BC17-EC323BCEBAE7}"/>
    <cellStyle name="Komma 2 4 5 2" xfId="20961" xr:uid="{9B3BFA7E-3458-40A3-BC8A-7FBE37AB817A}"/>
    <cellStyle name="Komma 2 4 5 2 2" xfId="54849" xr:uid="{03F8CA5F-46C2-4AC0-92B3-CF7D89841D6F}"/>
    <cellStyle name="Komma 2 4 5 3" xfId="43553" xr:uid="{81A95D96-F510-4245-AE57-8602740956A5}"/>
    <cellStyle name="Komma 2 4 5 4" xfId="32257" xr:uid="{EF0AEFEA-1878-4AAA-8221-60EF96BD81B4}"/>
    <cellStyle name="Komma 2 4 6" xfId="15313" xr:uid="{A941DB93-7391-4C92-A685-114360D7BBD1}"/>
    <cellStyle name="Komma 2 4 6 2" xfId="49201" xr:uid="{496DF6A9-9D33-411D-8C20-08B44952A27A}"/>
    <cellStyle name="Komma 2 4 7" xfId="37905" xr:uid="{63EC87EF-0772-4572-9074-C490DDDC4CE7}"/>
    <cellStyle name="Komma 2 4 8" xfId="26609" xr:uid="{D716D198-E426-4A23-B9C6-3E08874EF891}"/>
    <cellStyle name="Komma 2 5" xfId="3692" xr:uid="{636B4311-1CFE-4385-9F4F-676C763A3134}"/>
    <cellStyle name="Komma 2 5 2" xfId="3979" xr:uid="{1D5E9965-52F5-4EE6-A809-7DDE953E163A}"/>
    <cellStyle name="Komma 2 5 2 2" xfId="7133" xr:uid="{C12E3826-ED27-40FD-AE28-C6B4EBADD164}"/>
    <cellStyle name="Komma 2 5 2 2 2" xfId="12782" xr:uid="{C59DB5BB-E11C-4F9C-BB68-5F7F5D9C6A17}"/>
    <cellStyle name="Komma 2 5 2 2 2 2" xfId="24078" xr:uid="{4D80CAEB-465D-4AFF-9D4B-09CE5908341F}"/>
    <cellStyle name="Komma 2 5 2 2 2 2 2" xfId="57966" xr:uid="{07BDB9E2-B050-4ABD-9B95-25567CD9CA93}"/>
    <cellStyle name="Komma 2 5 2 2 2 3" xfId="46670" xr:uid="{1B34ACCB-40F4-4A76-A422-117CACE72258}"/>
    <cellStyle name="Komma 2 5 2 2 2 4" xfId="35374" xr:uid="{A6EAB16F-F0EB-4AC1-951C-1B36D82B36B9}"/>
    <cellStyle name="Komma 2 5 2 2 3" xfId="18430" xr:uid="{F4D36901-2FBA-4AC0-8273-14A7922C495E}"/>
    <cellStyle name="Komma 2 5 2 2 3 2" xfId="52318" xr:uid="{A1D72879-9223-4181-85A9-20114CD19453}"/>
    <cellStyle name="Komma 2 5 2 2 4" xfId="41022" xr:uid="{DC926961-5F5D-444F-88A6-F11D7AFEEE14}"/>
    <cellStyle name="Komma 2 5 2 2 5" xfId="29726" xr:uid="{0E010CA7-A9D8-4E8C-ADD7-DC3E784E1150}"/>
    <cellStyle name="Komma 2 5 2 3" xfId="9958" xr:uid="{04E54F35-D5AF-4F0A-B104-9367578C330E}"/>
    <cellStyle name="Komma 2 5 2 3 2" xfId="21254" xr:uid="{E1FEF709-DF4A-4D89-BF29-B1F18BE7D1D6}"/>
    <cellStyle name="Komma 2 5 2 3 2 2" xfId="55142" xr:uid="{3631D7F3-9DB8-4F29-99AE-4AF5B44E992A}"/>
    <cellStyle name="Komma 2 5 2 3 3" xfId="43846" xr:uid="{97547478-95AF-4B72-9D94-FCFA10F98E09}"/>
    <cellStyle name="Komma 2 5 2 3 4" xfId="32550" xr:uid="{8BEEF121-1417-4252-B4A6-F3674049D062}"/>
    <cellStyle name="Komma 2 5 2 4" xfId="15606" xr:uid="{F98A5FB0-9A52-4EBB-BDA7-E84BE39C95C7}"/>
    <cellStyle name="Komma 2 5 2 4 2" xfId="49494" xr:uid="{A54D6F33-A3F3-45D6-B04A-484888D90C72}"/>
    <cellStyle name="Komma 2 5 2 5" xfId="38198" xr:uid="{DB072A60-252A-42B9-8547-DD9A786F1777}"/>
    <cellStyle name="Komma 2 5 2 6" xfId="26902" xr:uid="{F0852760-A4D5-4DE4-8E1E-319480691BA1}"/>
    <cellStyle name="Komma 2 5 3" xfId="5080" xr:uid="{FB9AB095-D7D6-4ECB-B294-31DC893779D8}"/>
    <cellStyle name="Komma 2 5 3 2" xfId="7906" xr:uid="{9795FD43-C0F5-4514-B68F-8EBCEA2AC606}"/>
    <cellStyle name="Komma 2 5 3 2 2" xfId="13555" xr:uid="{402D2FEE-C9C2-46B3-A4D9-549AA274B5A4}"/>
    <cellStyle name="Komma 2 5 3 2 2 2" xfId="24851" xr:uid="{37643CA6-3D75-4AF2-A1BB-9CB2A302D701}"/>
    <cellStyle name="Komma 2 5 3 2 2 2 2" xfId="58739" xr:uid="{68B821D1-ED28-446C-AFB5-1F177ABE3FB5}"/>
    <cellStyle name="Komma 2 5 3 2 2 3" xfId="47443" xr:uid="{D690C749-9D10-4638-9474-D9697534605A}"/>
    <cellStyle name="Komma 2 5 3 2 2 4" xfId="36147" xr:uid="{74F110FC-497A-4797-9C86-57857D5DB6F3}"/>
    <cellStyle name="Komma 2 5 3 2 3" xfId="19203" xr:uid="{8DB8B305-986C-4F6E-A16A-76D7411FE145}"/>
    <cellStyle name="Komma 2 5 3 2 3 2" xfId="53091" xr:uid="{5EF5EFFE-F13F-4642-A623-2C72B590410E}"/>
    <cellStyle name="Komma 2 5 3 2 4" xfId="41795" xr:uid="{BD3E189F-78A7-4F28-975A-AD92C44AF027}"/>
    <cellStyle name="Komma 2 5 3 2 5" xfId="30499" xr:uid="{054371DC-B3E7-431E-ADE6-22F8CB1519A1}"/>
    <cellStyle name="Komma 2 5 3 3" xfId="10731" xr:uid="{C4DE8200-AFEB-422F-B092-E9DA4001A80C}"/>
    <cellStyle name="Komma 2 5 3 3 2" xfId="22027" xr:uid="{E4896C58-C5D4-4C57-917F-FFBE9566B0BE}"/>
    <cellStyle name="Komma 2 5 3 3 2 2" xfId="55915" xr:uid="{ADC4F695-AF82-4EC7-A003-52B99F88E6E1}"/>
    <cellStyle name="Komma 2 5 3 3 3" xfId="44619" xr:uid="{9F398809-A501-4251-A4F4-DDCB78C32F9D}"/>
    <cellStyle name="Komma 2 5 3 3 4" xfId="33323" xr:uid="{D783208F-B2B2-43DF-8B58-2806193EC505}"/>
    <cellStyle name="Komma 2 5 3 4" xfId="16379" xr:uid="{DC4FB8D6-7ECD-4447-93BB-52A36FD23894}"/>
    <cellStyle name="Komma 2 5 3 4 2" xfId="50267" xr:uid="{A3F49A3A-7283-4050-A38E-EE2E7D5E9E2F}"/>
    <cellStyle name="Komma 2 5 3 5" xfId="38971" xr:uid="{94AD237D-AE09-416B-AF67-77BDFE210956}"/>
    <cellStyle name="Komma 2 5 3 6" xfId="27675" xr:uid="{89395D89-9C40-412C-9456-A1044F38EFE3}"/>
    <cellStyle name="Komma 2 5 4" xfId="6846" xr:uid="{ACFCCDBC-33DB-4888-A829-2B054409D0E4}"/>
    <cellStyle name="Komma 2 5 4 2" xfId="12495" xr:uid="{54ADCEDD-9044-4CC2-8CE1-5FE229B02265}"/>
    <cellStyle name="Komma 2 5 4 2 2" xfId="23791" xr:uid="{F7D64D4E-99DE-466B-9E45-2B9ED6D31F04}"/>
    <cellStyle name="Komma 2 5 4 2 2 2" xfId="57679" xr:uid="{5CA8731D-C0A2-4725-8D5E-260F3048B612}"/>
    <cellStyle name="Komma 2 5 4 2 3" xfId="46383" xr:uid="{FF5D3BA2-9ABE-448A-8CFC-84C1CB02B582}"/>
    <cellStyle name="Komma 2 5 4 2 4" xfId="35087" xr:uid="{64F7FBE1-9DD1-4838-8D46-781A32A73DD8}"/>
    <cellStyle name="Komma 2 5 4 3" xfId="18143" xr:uid="{34E15C89-0207-447B-BB80-98F7571BE9A5}"/>
    <cellStyle name="Komma 2 5 4 3 2" xfId="52031" xr:uid="{D51AABBB-CEFD-496E-83D3-22770A0B63BE}"/>
    <cellStyle name="Komma 2 5 4 4" xfId="40735" xr:uid="{4549D186-9823-43BB-839B-B74BC323BE35}"/>
    <cellStyle name="Komma 2 5 4 5" xfId="29439" xr:uid="{FA20FFE8-2C7C-42C0-AFCA-D50E178C6F55}"/>
    <cellStyle name="Komma 2 5 5" xfId="9671" xr:uid="{BAE380D8-E3FB-4859-A6C2-EEAD0C8E462E}"/>
    <cellStyle name="Komma 2 5 5 2" xfId="20967" xr:uid="{1F822465-78AE-40F0-B64F-B6337E2BE495}"/>
    <cellStyle name="Komma 2 5 5 2 2" xfId="54855" xr:uid="{7AFB76A3-8E84-454D-8393-264069760852}"/>
    <cellStyle name="Komma 2 5 5 3" xfId="43559" xr:uid="{059C68FB-06EB-46AF-8B85-FF94C7CC7A07}"/>
    <cellStyle name="Komma 2 5 5 4" xfId="32263" xr:uid="{3D7F9FF5-F42E-40E8-B24F-46E9A34085C8}"/>
    <cellStyle name="Komma 2 5 6" xfId="15319" xr:uid="{D328E72D-D112-479C-A1A6-EF3E6BC616BE}"/>
    <cellStyle name="Komma 2 5 6 2" xfId="49207" xr:uid="{9799BE88-3963-49A7-97CA-0CFF6D846585}"/>
    <cellStyle name="Komma 2 5 7" xfId="37911" xr:uid="{34CF646C-15BE-4C01-915E-F2DC139B78F8}"/>
    <cellStyle name="Komma 2 5 8" xfId="26615" xr:uid="{965C3B9A-A4B6-4636-838A-CAC85231EB0A}"/>
    <cellStyle name="Komma 2 6" xfId="4210" xr:uid="{57CFF541-1AB4-480E-9B58-24455D9DCD94}"/>
    <cellStyle name="Komma 2 7" xfId="3696" xr:uid="{19A6653D-8F47-4B54-A571-866A9EBD0041}"/>
    <cellStyle name="Komma 2 7 2" xfId="6850" xr:uid="{30CEE551-709A-4A2E-8756-3F18C1DFD7B1}"/>
    <cellStyle name="Komma 2 7 2 2" xfId="12499" xr:uid="{80A2732D-D331-4D75-859B-B6AE1F57E139}"/>
    <cellStyle name="Komma 2 7 2 2 2" xfId="23795" xr:uid="{399EA174-8980-4179-BACC-95D294CE92B7}"/>
    <cellStyle name="Komma 2 7 2 2 2 2" xfId="57683" xr:uid="{7CFBF8E0-DB2F-46A3-A830-EBA89CA81FED}"/>
    <cellStyle name="Komma 2 7 2 2 3" xfId="46387" xr:uid="{DA555FCD-2458-472C-95AD-5540E931BF4C}"/>
    <cellStyle name="Komma 2 7 2 2 4" xfId="35091" xr:uid="{ACCCAF51-FE80-4906-B1AE-BD86AF5258A7}"/>
    <cellStyle name="Komma 2 7 2 3" xfId="18147" xr:uid="{91A95E60-EC96-40DB-B120-AF28B603C62A}"/>
    <cellStyle name="Komma 2 7 2 3 2" xfId="52035" xr:uid="{8FB6A6E0-D11B-4BD1-9C45-F8CAC98FA42F}"/>
    <cellStyle name="Komma 2 7 2 4" xfId="40739" xr:uid="{2F3011D0-DBEF-433E-89A7-35D9B690BEC5}"/>
    <cellStyle name="Komma 2 7 2 5" xfId="29443" xr:uid="{244C4FBF-460C-4FDF-B530-2273B9910FB5}"/>
    <cellStyle name="Komma 2 7 3" xfId="9675" xr:uid="{42E24FFE-1F93-4F28-AB4B-442C6D618D40}"/>
    <cellStyle name="Komma 2 7 3 2" xfId="20971" xr:uid="{787BCA9C-EAF7-4C52-9785-EF0F58BCC351}"/>
    <cellStyle name="Komma 2 7 3 2 2" xfId="54859" xr:uid="{293207D1-D41B-42D2-B8B2-2989BB03F348}"/>
    <cellStyle name="Komma 2 7 3 3" xfId="43563" xr:uid="{5D19F564-FAD9-4E0A-BCFB-42A02F9887A2}"/>
    <cellStyle name="Komma 2 7 3 4" xfId="32267" xr:uid="{B7056C49-7D25-4288-95EA-5C415B66A442}"/>
    <cellStyle name="Komma 2 7 4" xfId="15323" xr:uid="{6F32844A-70DF-4CDA-BBFD-C2A1E5446617}"/>
    <cellStyle name="Komma 2 7 4 2" xfId="49211" xr:uid="{AC8F5610-3175-4D63-89D1-3F32E7545091}"/>
    <cellStyle name="Komma 2 7 5" xfId="37915" xr:uid="{4359DDD6-633D-41B4-BB35-DAA485998997}"/>
    <cellStyle name="Komma 2 7 6" xfId="26619" xr:uid="{CFC856EF-285F-4346-82B4-8F1938C8929C}"/>
    <cellStyle name="Komma 2 8" xfId="4797" xr:uid="{401A0022-D37F-47EA-989A-237CA0700CBB}"/>
    <cellStyle name="Komma 2 8 2" xfId="7623" xr:uid="{5241A251-F11F-4C0A-9274-10D7C289FDBF}"/>
    <cellStyle name="Komma 2 8 2 2" xfId="13272" xr:uid="{FD4BDC6A-67DA-49B2-A3E3-2342A2341859}"/>
    <cellStyle name="Komma 2 8 2 2 2" xfId="24568" xr:uid="{C0D91841-6562-4554-A151-148FA765C716}"/>
    <cellStyle name="Komma 2 8 2 2 2 2" xfId="58456" xr:uid="{1697CCF6-68AF-4295-A4B1-C92AE532A823}"/>
    <cellStyle name="Komma 2 8 2 2 3" xfId="47160" xr:uid="{D95B8867-AC83-4BAD-94FA-D43C0E4144A8}"/>
    <cellStyle name="Komma 2 8 2 2 4" xfId="35864" xr:uid="{705D6F6F-7F57-46B7-8968-0C054E5844FF}"/>
    <cellStyle name="Komma 2 8 2 3" xfId="18920" xr:uid="{AF285465-CA27-4EC6-89FD-4558F2DDA89A}"/>
    <cellStyle name="Komma 2 8 2 3 2" xfId="52808" xr:uid="{13182CDE-A03F-442F-A941-8BF651830DB9}"/>
    <cellStyle name="Komma 2 8 2 4" xfId="41512" xr:uid="{E1EBD113-1045-41F1-853D-C13133A44DEA}"/>
    <cellStyle name="Komma 2 8 2 5" xfId="30216" xr:uid="{ABAB3BBC-DB2E-4113-A7F2-41C6E6B6BF28}"/>
    <cellStyle name="Komma 2 8 3" xfId="10448" xr:uid="{18CE31C3-31F4-4B59-BEA6-84BD2FF33E16}"/>
    <cellStyle name="Komma 2 8 3 2" xfId="21744" xr:uid="{E04297C3-9BAF-4D5E-8E1E-8354E392B572}"/>
    <cellStyle name="Komma 2 8 3 2 2" xfId="55632" xr:uid="{F6BC16B0-78FD-4BBF-BEA9-220095CB4624}"/>
    <cellStyle name="Komma 2 8 3 3" xfId="44336" xr:uid="{106DC7AE-CA21-4135-A039-1E55E795F1BC}"/>
    <cellStyle name="Komma 2 8 3 4" xfId="33040" xr:uid="{7650E1D6-75F7-4F93-BB5A-1F54ED1A7668}"/>
    <cellStyle name="Komma 2 8 4" xfId="16096" xr:uid="{722745B3-7FA6-417C-A5BF-40C0297D9E0C}"/>
    <cellStyle name="Komma 2 8 4 2" xfId="49984" xr:uid="{912E5F15-D740-43D0-84CF-773ED183ED4C}"/>
    <cellStyle name="Komma 2 8 5" xfId="38688" xr:uid="{80010859-BA97-423D-A053-42BA7E6C47BD}"/>
    <cellStyle name="Komma 2 8 6" xfId="27392" xr:uid="{6D17F788-7366-4088-9857-63AD051CEB9B}"/>
    <cellStyle name="Komma 2 9" xfId="3368" xr:uid="{168ECF01-40FC-4D92-AB00-97BD0D511EEC}"/>
    <cellStyle name="Komma 2 9 2" xfId="6537" xr:uid="{A78C3A87-2FD6-489A-A866-E44AE12CDC23}"/>
    <cellStyle name="Komma 2 9 2 2" xfId="12186" xr:uid="{DCC3A03A-75EC-4F6F-82D4-813B2001B960}"/>
    <cellStyle name="Komma 2 9 2 2 2" xfId="23482" xr:uid="{D9452706-2699-419F-A73E-5B46430D86D2}"/>
    <cellStyle name="Komma 2 9 2 2 2 2" xfId="57370" xr:uid="{F3739408-62C6-46AD-B30E-5BBF5C278A90}"/>
    <cellStyle name="Komma 2 9 2 2 3" xfId="46074" xr:uid="{EF3C7F0A-8BD0-42B0-AD24-2DE0F6718176}"/>
    <cellStyle name="Komma 2 9 2 2 4" xfId="34778" xr:uid="{A9947C39-AE3A-4840-A551-F4B25C8DA542}"/>
    <cellStyle name="Komma 2 9 2 3" xfId="17834" xr:uid="{DE591697-CF58-4426-B5BD-E30F6035DDE5}"/>
    <cellStyle name="Komma 2 9 2 3 2" xfId="51722" xr:uid="{F23342E9-0B5D-4902-BFA0-9170E8BBDABE}"/>
    <cellStyle name="Komma 2 9 2 4" xfId="40426" xr:uid="{D89CF70D-D0B0-4240-8743-9AFA33328A20}"/>
    <cellStyle name="Komma 2 9 2 5" xfId="29130" xr:uid="{4B3A81D9-5DF7-4DA7-ACB9-D78A513F5C85}"/>
    <cellStyle name="Komma 2 9 3" xfId="9362" xr:uid="{FB3CB7BA-5595-4176-B0F5-DD741DA7C0FC}"/>
    <cellStyle name="Komma 2 9 3 2" xfId="20658" xr:uid="{6310D133-2EF8-4757-B171-6D5FC255E7CC}"/>
    <cellStyle name="Komma 2 9 3 2 2" xfId="54546" xr:uid="{418CDD44-8FFB-4A8B-83F0-EE874CDBA7D5}"/>
    <cellStyle name="Komma 2 9 3 3" xfId="43250" xr:uid="{5CC5B88C-6BC7-4AF9-BB6F-772D426D6C1B}"/>
    <cellStyle name="Komma 2 9 3 4" xfId="31954" xr:uid="{8E150785-BCA6-4F3F-97DE-C7AC239B5D6F}"/>
    <cellStyle name="Komma 2 9 4" xfId="15010" xr:uid="{04EC80D4-F9E4-4AE9-AD45-509E5CE8EBE4}"/>
    <cellStyle name="Komma 2 9 4 2" xfId="48898" xr:uid="{0FA2AEE9-5E6A-483B-A5A8-230C11C75F25}"/>
    <cellStyle name="Komma 2 9 5" xfId="37602" xr:uid="{F416661B-116E-4B43-8879-D92C5C1EDC2C}"/>
    <cellStyle name="Komma 2 9 6" xfId="26306" xr:uid="{C1E02A14-25CF-47BD-BCC6-6D2B2F28BD7A}"/>
    <cellStyle name="Komma 2_Daten" xfId="4213" xr:uid="{2E4C3207-0790-4EFA-AC29-637DDDC4E706}"/>
    <cellStyle name="Komma 3" xfId="3360" xr:uid="{6F07C05D-83E1-42AD-B998-0A8F552C9E06}"/>
    <cellStyle name="Komma 3 2" xfId="3378" xr:uid="{98A61E11-E8DD-4931-8D89-E165FB54BE50}"/>
    <cellStyle name="Komma 3 2 2" xfId="6543" xr:uid="{51531A8F-8057-4237-B3BE-44F42C5DA5D0}"/>
    <cellStyle name="Komma 3 2 2 2" xfId="12192" xr:uid="{8937E2BD-5B23-48EC-88C8-3BAE436974A1}"/>
    <cellStyle name="Komma 3 2 2 2 2" xfId="23488" xr:uid="{5DBFAF65-4114-43B4-8150-883991FF196E}"/>
    <cellStyle name="Komma 3 2 2 2 2 2" xfId="57376" xr:uid="{2F670D67-5876-4D98-9F80-4EE5D3A09D32}"/>
    <cellStyle name="Komma 3 2 2 2 3" xfId="46080" xr:uid="{292E1EF7-595A-416F-A514-02077F751EBE}"/>
    <cellStyle name="Komma 3 2 2 2 4" xfId="34784" xr:uid="{DA176985-C252-4F99-9BAE-1C0DB00F6ACB}"/>
    <cellStyle name="Komma 3 2 2 3" xfId="17840" xr:uid="{48216E5B-92B6-4E22-9A6A-BE19E3CFA3D6}"/>
    <cellStyle name="Komma 3 2 2 3 2" xfId="51728" xr:uid="{C1A8ED57-52A5-4A16-AF6A-B8C538BF4354}"/>
    <cellStyle name="Komma 3 2 2 4" xfId="40432" xr:uid="{66DD0529-CD00-4446-AAC9-F571404572C5}"/>
    <cellStyle name="Komma 3 2 2 5" xfId="29136" xr:uid="{1FC9A452-9267-4385-BFA4-997B45021BCC}"/>
    <cellStyle name="Komma 3 2 3" xfId="9368" xr:uid="{4B1A4C79-B37F-4376-9536-4D34013002D2}"/>
    <cellStyle name="Komma 3 2 3 2" xfId="20664" xr:uid="{8D47FE36-4CEF-4578-BB2A-222B4BD772B4}"/>
    <cellStyle name="Komma 3 2 3 2 2" xfId="54552" xr:uid="{B9523F6D-F72B-4332-B701-7EEB630A37B2}"/>
    <cellStyle name="Komma 3 2 3 3" xfId="43256" xr:uid="{1F3061C3-B955-49AC-84E8-80D5965CAE83}"/>
    <cellStyle name="Komma 3 2 3 4" xfId="31960" xr:uid="{25375F90-0176-4351-AF69-7EFC89ED2A53}"/>
    <cellStyle name="Komma 3 2 4" xfId="15016" xr:uid="{03FB1E2A-59B1-4509-8E55-872B3F19A8EC}"/>
    <cellStyle name="Komma 3 2 4 2" xfId="48904" xr:uid="{48982D1D-82F7-458D-BA65-D332C1E3851F}"/>
    <cellStyle name="Komma 3 2 5" xfId="37608" xr:uid="{FA1C9BB4-B173-443D-AA1D-712EDFA91011}"/>
    <cellStyle name="Komma 3 2 6" xfId="26312" xr:uid="{FC104470-C3DA-4DEA-BB2B-97D59B6CB897}"/>
    <cellStyle name="Komma 3 3" xfId="3370" xr:uid="{EC193DBF-5F67-4D57-B857-A97026AB9FF4}"/>
    <cellStyle name="Komma 3 3 2" xfId="6538" xr:uid="{8302688A-0364-4F7E-9F57-C9507A9811B0}"/>
    <cellStyle name="Komma 3 3 2 2" xfId="12187" xr:uid="{3F20D64B-DE2D-4910-A374-082B0C7A5650}"/>
    <cellStyle name="Komma 3 3 2 2 2" xfId="23483" xr:uid="{768AF9A2-0DAC-4BA9-8105-8CB59D9DD390}"/>
    <cellStyle name="Komma 3 3 2 2 2 2" xfId="57371" xr:uid="{9A02EAC7-5598-43D0-B854-E77CCF03CD7B}"/>
    <cellStyle name="Komma 3 3 2 2 3" xfId="46075" xr:uid="{F3E70F4C-4EE2-421C-A3A6-D740A34D8F26}"/>
    <cellStyle name="Komma 3 3 2 2 4" xfId="34779" xr:uid="{431C82DC-6EEF-42B3-8273-3437F419B427}"/>
    <cellStyle name="Komma 3 3 2 3" xfId="17835" xr:uid="{E02FB6BA-BC65-46E7-9C34-44349B9224C7}"/>
    <cellStyle name="Komma 3 3 2 3 2" xfId="51723" xr:uid="{7D94D559-4D97-4403-B090-C9D655EA5B37}"/>
    <cellStyle name="Komma 3 3 2 4" xfId="40427" xr:uid="{4D510147-5624-4DCC-ADDC-9DB0CA817A03}"/>
    <cellStyle name="Komma 3 3 2 5" xfId="29131" xr:uid="{26BDD645-9721-4138-AABF-ED5341EC37A2}"/>
    <cellStyle name="Komma 3 3 3" xfId="9363" xr:uid="{E9F8AA46-E407-42C6-B88D-0252B31DD101}"/>
    <cellStyle name="Komma 3 3 3 2" xfId="20659" xr:uid="{6105AC4C-B08C-4FCF-A5BC-A79B9117FAFE}"/>
    <cellStyle name="Komma 3 3 3 2 2" xfId="54547" xr:uid="{9E746099-8CD9-42AA-B302-60BC81CC6EE9}"/>
    <cellStyle name="Komma 3 3 3 3" xfId="43251" xr:uid="{64BF35D1-6B28-4583-B046-B46120F3C024}"/>
    <cellStyle name="Komma 3 3 3 4" xfId="31955" xr:uid="{1E5DD2AF-0A48-455C-A62F-2484E8423826}"/>
    <cellStyle name="Komma 3 3 4" xfId="15011" xr:uid="{963BBFDA-D0E0-4EA7-AA51-CDDEC0D374B6}"/>
    <cellStyle name="Komma 3 3 4 2" xfId="48899" xr:uid="{73D84213-A3B0-41FD-B4EF-27C3922242DA}"/>
    <cellStyle name="Komma 3 3 5" xfId="37603" xr:uid="{EF6C6041-CC9D-4CD6-8A00-466AEE3ECDE0}"/>
    <cellStyle name="Komma 3 3 6" xfId="26307" xr:uid="{D897BEDE-24E6-436C-A653-ED55CC771959}"/>
    <cellStyle name="Komma 3 4" xfId="6531" xr:uid="{D371CB7D-5C20-402E-9C1A-BC09C1EAEBA2}"/>
    <cellStyle name="Komma 3 4 2" xfId="12181" xr:uid="{7771F2E6-3235-48E8-BFD8-70106A4E88EB}"/>
    <cellStyle name="Komma 3 4 2 2" xfId="23477" xr:uid="{586E2E5D-32A2-4ADC-832E-50D4944E51E0}"/>
    <cellStyle name="Komma 3 4 2 2 2" xfId="57365" xr:uid="{959C899E-1544-4A4F-9848-73854F4AD648}"/>
    <cellStyle name="Komma 3 4 2 3" xfId="46069" xr:uid="{C2B24A10-1DB7-48A2-8DA9-BA0F8B94B486}"/>
    <cellStyle name="Komma 3 4 2 4" xfId="34773" xr:uid="{43068B00-B3EA-4343-8D60-E7B410CC7FE6}"/>
    <cellStyle name="Komma 3 4 3" xfId="17829" xr:uid="{F41098DD-2EA5-4AF7-B764-7CD132123BD2}"/>
    <cellStyle name="Komma 3 4 3 2" xfId="51717" xr:uid="{02852949-BE6B-4AA7-BD73-27C08B0224C5}"/>
    <cellStyle name="Komma 3 4 4" xfId="40421" xr:uid="{4B689361-5798-4F80-AFCA-1FAD59EEADAB}"/>
    <cellStyle name="Komma 3 4 5" xfId="29125" xr:uid="{4BE83241-C366-4DFF-A4A0-CF6BA9168992}"/>
    <cellStyle name="Komma 3 5" xfId="9357" xr:uid="{95394DC0-1E51-4933-840A-C2831880FFAF}"/>
    <cellStyle name="Komma 3 5 2" xfId="20653" xr:uid="{6941E982-CBFF-4DDB-B47B-3C07396B749A}"/>
    <cellStyle name="Komma 3 5 2 2" xfId="54541" xr:uid="{8B59D600-9021-4AE7-9DCF-B2682C9A767F}"/>
    <cellStyle name="Komma 3 5 3" xfId="43245" xr:uid="{0F29BCA9-9F55-472F-9A75-DDCA085CAD75}"/>
    <cellStyle name="Komma 3 5 4" xfId="31949" xr:uid="{86E9F9B8-431F-44CF-A47A-754BDC3DFEBF}"/>
    <cellStyle name="Komma 3 6" xfId="15005" xr:uid="{38911E0B-A81F-407B-96A9-BDFB6A3ECE96}"/>
    <cellStyle name="Komma 3 6 2" xfId="48893" xr:uid="{A13FCA02-140F-488C-B2D4-FEBAF978B913}"/>
    <cellStyle name="Komma 3 7" xfId="37597" xr:uid="{5E05276E-F39C-4450-A2DD-CEBE626C2858}"/>
    <cellStyle name="Komma 3 8" xfId="26301" xr:uid="{0CAA4D68-C04E-46F3-94C9-4896C270809E}"/>
    <cellStyle name="Komma 4" xfId="4214" xr:uid="{2A8AE50A-0495-4071-8888-E094373B6BF9}"/>
    <cellStyle name="Komma 4 2" xfId="7176" xr:uid="{CDCC3737-6D69-43DC-956E-FDB62B369AE1}"/>
    <cellStyle name="Komma 4 2 2" xfId="12825" xr:uid="{197A7459-0081-445C-92C1-DE59924907FF}"/>
    <cellStyle name="Komma 4 2 2 2" xfId="24121" xr:uid="{4B4CFA8C-EF6B-409D-A6C9-2315C585416E}"/>
    <cellStyle name="Komma 4 2 2 2 2" xfId="58009" xr:uid="{83AA0DA7-1708-484D-9292-B683FB48A003}"/>
    <cellStyle name="Komma 4 2 2 3" xfId="46713" xr:uid="{C20D5853-8ACD-4BB0-865C-B755520A747C}"/>
    <cellStyle name="Komma 4 2 2 4" xfId="35417" xr:uid="{109F1DEB-08A8-4189-808E-7A872079683E}"/>
    <cellStyle name="Komma 4 2 3" xfId="18473" xr:uid="{3FAB23A9-7A25-4F2C-BB1B-50DA5A564014}"/>
    <cellStyle name="Komma 4 2 3 2" xfId="52361" xr:uid="{0E089BE3-277E-4245-AFE7-498C13DC29FC}"/>
    <cellStyle name="Komma 4 2 4" xfId="41065" xr:uid="{CF605954-33B6-4795-BF4B-F2164767D94B}"/>
    <cellStyle name="Komma 4 2 5" xfId="29769" xr:uid="{5928DD8E-9EDC-44C8-9933-9FA1843B9FCF}"/>
    <cellStyle name="Komma 4 3" xfId="10001" xr:uid="{D2A6BA4C-C2A4-432B-98F5-C86DED9F209A}"/>
    <cellStyle name="Komma 4 3 2" xfId="21297" xr:uid="{C50A460E-0906-4836-9FF6-40C6D95506CA}"/>
    <cellStyle name="Komma 4 3 2 2" xfId="55185" xr:uid="{901A12DE-D828-471A-9EB8-3702DE7D5354}"/>
    <cellStyle name="Komma 4 3 3" xfId="43889" xr:uid="{C9D27878-6CF4-489E-B290-DAAD0C83260F}"/>
    <cellStyle name="Komma 4 3 4" xfId="32593" xr:uid="{6789C622-0A9B-45BC-AF65-C68F3C2E8F83}"/>
    <cellStyle name="Komma 4 4" xfId="15649" xr:uid="{8807F7DC-6473-427E-A644-00824D513620}"/>
    <cellStyle name="Komma 4 4 2" xfId="49537" xr:uid="{7B42CBCE-86CF-4DCA-A751-EEC550D47325}"/>
    <cellStyle name="Komma 4 5" xfId="38241" xr:uid="{8C1F50C1-E183-43B4-BF3B-D5A5D936EE3B}"/>
    <cellStyle name="Komma 4 6" xfId="26945" xr:uid="{E32B933E-3B06-43B7-9129-00942D1D90CD}"/>
    <cellStyle name="Komma 5" xfId="4215" xr:uid="{D763C562-1D40-4C98-93D8-22746964FF15}"/>
    <cellStyle name="Komma 5 2" xfId="5085" xr:uid="{E3538D9F-25B6-45D9-A4D8-71A37F513438}"/>
    <cellStyle name="Komma 5 2 2" xfId="7911" xr:uid="{832110D6-1FBA-4654-8A67-F6CA743EB74D}"/>
    <cellStyle name="Komma 5 2 2 2" xfId="13560" xr:uid="{8C7CCB6B-6497-4D5D-AF59-1F774A58A340}"/>
    <cellStyle name="Komma 5 2 2 2 2" xfId="24856" xr:uid="{CF7A9CD1-2EA4-4307-AACE-B4DCEF18871C}"/>
    <cellStyle name="Komma 5 2 2 2 2 2" xfId="58744" xr:uid="{85FCB155-8A2C-4488-A4B4-D51727E677F3}"/>
    <cellStyle name="Komma 5 2 2 2 3" xfId="47448" xr:uid="{DC3AFDA8-C950-47C5-9E58-B7EB6DC60C9D}"/>
    <cellStyle name="Komma 5 2 2 2 4" xfId="36152" xr:uid="{AA68C7BB-11C9-4E8B-B146-3DF9E2802A01}"/>
    <cellStyle name="Komma 5 2 2 3" xfId="19208" xr:uid="{E1F195F6-E77D-479F-99A2-E6A684DB20D8}"/>
    <cellStyle name="Komma 5 2 2 3 2" xfId="53096" xr:uid="{1B155C0D-A656-4835-9ECB-02DD642F54BE}"/>
    <cellStyle name="Komma 5 2 2 4" xfId="41800" xr:uid="{B7E1CF74-5BE8-4521-9A1A-6B4B8C749770}"/>
    <cellStyle name="Komma 5 2 2 5" xfId="30504" xr:uid="{52FB293F-9E97-45F3-A54A-D7CFBD2458C7}"/>
    <cellStyle name="Komma 5 2 3" xfId="10736" xr:uid="{5321969B-95C4-4ED5-A5B0-709886C8A06F}"/>
    <cellStyle name="Komma 5 2 3 2" xfId="22032" xr:uid="{A18EDE90-3E91-41EF-AED6-56C11D80FB50}"/>
    <cellStyle name="Komma 5 2 3 2 2" xfId="55920" xr:uid="{13EA49D6-7E1D-4572-89DF-EA3F22C94123}"/>
    <cellStyle name="Komma 5 2 3 3" xfId="44624" xr:uid="{1BA9173A-BCF3-47ED-926A-36FF75FF58F5}"/>
    <cellStyle name="Komma 5 2 3 4" xfId="33328" xr:uid="{C5FD7CBC-0837-43A7-850A-35D490AA9873}"/>
    <cellStyle name="Komma 5 2 4" xfId="16384" xr:uid="{DBCE3B9C-94F4-4CBC-BB5B-E37F177B7757}"/>
    <cellStyle name="Komma 5 2 4 2" xfId="50272" xr:uid="{F3723896-252A-44E7-8074-633029ABD6B5}"/>
    <cellStyle name="Komma 5 2 5" xfId="38976" xr:uid="{92AE4B31-93C7-4129-9535-607CEC524246}"/>
    <cellStyle name="Komma 5 2 6" xfId="27680" xr:uid="{9E8A59BD-5B68-43E1-8EBC-DBABCC325248}"/>
    <cellStyle name="Komma 5 3" xfId="7177" xr:uid="{8CC2989C-799B-4B60-876C-DED4F7EDB62B}"/>
    <cellStyle name="Komma 5 3 2" xfId="12826" xr:uid="{6F47FF6F-EB9B-4B72-8238-1D2477309288}"/>
    <cellStyle name="Komma 5 3 2 2" xfId="24122" xr:uid="{2F449AE8-7C08-4E24-9D49-D45D222741DF}"/>
    <cellStyle name="Komma 5 3 2 2 2" xfId="58010" xr:uid="{EDB1E1FF-47B8-4DB7-9A9C-652C07B814A4}"/>
    <cellStyle name="Komma 5 3 2 3" xfId="46714" xr:uid="{94BF0775-04B4-4A69-BA85-16DD7CA5DE40}"/>
    <cellStyle name="Komma 5 3 2 4" xfId="35418" xr:uid="{75D6A0C7-2F61-4132-A7EE-F1525C79A27A}"/>
    <cellStyle name="Komma 5 3 3" xfId="18474" xr:uid="{E3257CE7-09C7-4825-BD80-D296E6E04DCD}"/>
    <cellStyle name="Komma 5 3 3 2" xfId="52362" xr:uid="{AE86A131-EF5F-46F1-AED8-AAD2319EACC8}"/>
    <cellStyle name="Komma 5 3 4" xfId="41066" xr:uid="{2D7B8BA9-53C3-418A-B1B3-FD6715338313}"/>
    <cellStyle name="Komma 5 3 5" xfId="29770" xr:uid="{D5743901-9D4E-460B-912F-82DD845435C8}"/>
    <cellStyle name="Komma 5 4" xfId="10002" xr:uid="{6766CEC7-4733-4A13-BC8F-A3CEABCB3B86}"/>
    <cellStyle name="Komma 5 4 2" xfId="21298" xr:uid="{8C83A5A3-8955-4A83-B16E-FE27A66F26B0}"/>
    <cellStyle name="Komma 5 4 2 2" xfId="55186" xr:uid="{45934B35-B98D-41BE-95BD-C442B0F757AB}"/>
    <cellStyle name="Komma 5 4 3" xfId="43890" xr:uid="{0C5B7077-147E-4559-AC47-BD940B42F16F}"/>
    <cellStyle name="Komma 5 4 4" xfId="32594" xr:uid="{15BE4512-98BE-45F3-BF1F-23DC97B5DE8E}"/>
    <cellStyle name="Komma 5 5" xfId="15650" xr:uid="{D230D18D-341F-4CCE-B409-F2BF5C260D9F}"/>
    <cellStyle name="Komma 5 5 2" xfId="49538" xr:uid="{B0066629-0D50-45AB-92DA-7B4A17AD9F26}"/>
    <cellStyle name="Komma 5 6" xfId="38242" xr:uid="{50821BD3-C2AB-4421-89B2-15ACFBED644E}"/>
    <cellStyle name="Komma 5 7" xfId="26946" xr:uid="{30684AF8-0BC8-4D5C-A43B-F55B737A3E42}"/>
    <cellStyle name="Komma 6" xfId="6031" xr:uid="{2CA263A3-1356-4531-A7C3-582073C54692}"/>
    <cellStyle name="Komma 6 2" xfId="11681" xr:uid="{C32C88E0-ADC7-4C08-9BFD-4561030D6588}"/>
    <cellStyle name="Komma 6 2 2" xfId="22977" xr:uid="{0AA216D4-A5D2-4822-A631-4E9DC8E9366E}"/>
    <cellStyle name="Komma 6 2 2 2" xfId="56865" xr:uid="{8561D541-E414-4860-A2B2-67A751D4BD20}"/>
    <cellStyle name="Komma 6 2 3" xfId="45569" xr:uid="{84AEFD23-7BAE-4422-BDB4-170FF3CD427F}"/>
    <cellStyle name="Komma 6 2 4" xfId="34273" xr:uid="{733D3DB9-A950-4DA8-AB64-EA69362B969E}"/>
    <cellStyle name="Komma 6 3" xfId="17329" xr:uid="{CFEF87F8-7B0C-47E7-B81A-DCBD1556826C}"/>
    <cellStyle name="Komma 6 3 2" xfId="51217" xr:uid="{4C021B2F-3617-4BF4-8ED0-8508C9FC4269}"/>
    <cellStyle name="Komma 6 4" xfId="39921" xr:uid="{A747016E-1892-4871-B587-FBD8BEE7ED5E}"/>
    <cellStyle name="Komma 6 5" xfId="28625" xr:uid="{E2027961-F423-4F18-BB20-BE5B1DDD93C9}"/>
    <cellStyle name="Komma 7" xfId="8857" xr:uid="{F6CD2C25-981E-41D9-95EF-2B2C42B031A2}"/>
    <cellStyle name="Komma 7 2" xfId="20153" xr:uid="{D113EA30-3ABC-4AAC-88DA-6FD1062071B4}"/>
    <cellStyle name="Komma 7 2 2" xfId="54041" xr:uid="{D7E680A8-8341-45E8-974F-9C39A8C81CFA}"/>
    <cellStyle name="Komma 7 3" xfId="42745" xr:uid="{D9B35864-6EB9-420A-BAE6-20C28F4D9F71}"/>
    <cellStyle name="Komma 7 4" xfId="31449" xr:uid="{4FE263F1-C4FA-4AB6-9847-F6AB4B51B2B6}"/>
    <cellStyle name="Komma 8" xfId="14505" xr:uid="{1F9DCE34-9662-4263-B74B-71709FE8A293}"/>
    <cellStyle name="Komma 8 2" xfId="48393" xr:uid="{BA4FB111-8C5D-4AF6-894E-1DEDFE488808}"/>
    <cellStyle name="Komma 9" xfId="37097" xr:uid="{97F2420A-492B-4B6E-B831-5A78D40B4F91}"/>
    <cellStyle name="Link" xfId="1" builtinId="8"/>
    <cellStyle name="Link 2" xfId="319" xr:uid="{1BA4CACF-FEB8-4603-AB5E-A534131DFD5B}"/>
    <cellStyle name="Link 2 2" xfId="4217" xr:uid="{FA5F8D1D-D1CF-482D-9363-D1F6C0471D54}"/>
    <cellStyle name="Link 2 3" xfId="4216" xr:uid="{D0FF3F60-FB10-4996-9F8E-D66C90014685}"/>
    <cellStyle name="Link 3" xfId="59191" xr:uid="{720AB28A-6368-4A82-952C-75BEB6AD1541}"/>
    <cellStyle name="Link 4" xfId="2859" xr:uid="{B484DF4D-AAD5-489C-880B-C5CDA29CD611}"/>
    <cellStyle name="Linked Cell" xfId="47" xr:uid="{2A9E149F-EA4D-4B96-90C8-B3619123445A}"/>
    <cellStyle name="Linked Cell 2" xfId="4219" xr:uid="{4A6661CF-2EAE-4712-8F71-2893EF30EAA5}"/>
    <cellStyle name="Linked Cell 3" xfId="4218" xr:uid="{749DB956-12F8-4CEB-8FC7-559F201149DE}"/>
    <cellStyle name="Linked Cell_Daten" xfId="4220" xr:uid="{90A31BFC-8B1E-4A8E-874D-7A787E54AE0D}"/>
    <cellStyle name="Menu" xfId="48" xr:uid="{E94E69CB-9970-4720-BC54-DF681E3BBF20}"/>
    <cellStyle name="Menu 2" xfId="124" xr:uid="{CAB5D60D-9BF4-4FF0-864F-B2EF752FD4A4}"/>
    <cellStyle name="Menu 3" xfId="4222" xr:uid="{BE65764D-D60E-4436-B2B1-6B3ECEE0F372}"/>
    <cellStyle name="Menu 4" xfId="4221" xr:uid="{935F0BBA-471B-495F-A399-98626D703578}"/>
    <cellStyle name="Menu_Daten" xfId="4223" xr:uid="{54B57786-DD1D-4FD9-9EAA-20E644AE6067}"/>
    <cellStyle name="mitP" xfId="1510" xr:uid="{A9209EC8-CF6E-47DE-A87D-CB34BA656887}"/>
    <cellStyle name="Neutral 2" xfId="83" xr:uid="{7B69FFF5-AEA3-48CE-982B-831BEC35A8EE}"/>
    <cellStyle name="Neutral 2 2" xfId="4225" xr:uid="{FDB9B1E1-2377-421D-877A-6A3CF5BA7116}"/>
    <cellStyle name="Neutral 2 3" xfId="4224" xr:uid="{231C7C1C-9DB7-4F2D-A1A2-0A47899A54F7}"/>
    <cellStyle name="Neutral 2_Daten" xfId="4226" xr:uid="{965B566A-22F6-45CB-A2DE-56342EA2F001}"/>
    <cellStyle name="Neutral 3" xfId="4227" xr:uid="{DFEF9AA3-9577-49B0-8B91-95F91018B2CB}"/>
    <cellStyle name="Neutral 4" xfId="59211" xr:uid="{608C9B70-1030-4649-BB7F-F037A6AB1A85}"/>
    <cellStyle name="Neutral 5" xfId="59214" xr:uid="{B28F96D3-D9D3-4590-A868-D457B14AEB04}"/>
    <cellStyle name="Neutral 6" xfId="59216" xr:uid="{FCEFD43E-839D-47A5-95FF-BC2BE74F76BC}"/>
    <cellStyle name="Neutral 7" xfId="49" xr:uid="{51906C57-56B6-42B2-81E0-BA94C2A36059}"/>
    <cellStyle name="Normal GHG Numbers (0.00)" xfId="50" xr:uid="{1029A3FC-B50A-4C36-866B-7E77B553A36E}"/>
    <cellStyle name="Normal GHG Numbers (0.00) 2" xfId="245" xr:uid="{5FEA33FF-D3AF-4BB6-B4B6-648753DDD297}"/>
    <cellStyle name="Normal GHG Numbers (0.00) 2 2" xfId="227" xr:uid="{B1EB25C9-3A4A-4335-87E2-4C380CDF66F9}"/>
    <cellStyle name="Normal GHG Numbers (0.00) 3" xfId="254" xr:uid="{420D3C04-D1DF-4742-97B0-E85D750731FB}"/>
    <cellStyle name="Normal GHG Numbers (0.00) 3 2" xfId="488" xr:uid="{88BDF282-AC63-4B0C-B6FB-212580B01392}"/>
    <cellStyle name="Normal GHG Numbers (0.00) 4" xfId="358" xr:uid="{BA26EAC5-44D4-4B42-BA32-3B7C09D3AAA1}"/>
    <cellStyle name="Normal GHG Numbers (0.00) 4 2" xfId="547" xr:uid="{AFE2B200-0389-4B93-BCD8-A6B5CA7C9A69}"/>
    <cellStyle name="Normal GHG Numbers (0.00) 5" xfId="349" xr:uid="{7BD6D18F-DA98-40D4-911B-6B84AA3707AC}"/>
    <cellStyle name="Normal GHG Numbers (0.00) 5 2" xfId="538" xr:uid="{09C91C9F-41F3-45C8-AABC-154BFAA0BC36}"/>
    <cellStyle name="Normal GHG Numbers (0.00) 6" xfId="4229" xr:uid="{5C6FDC27-3EAA-42BF-A055-52BAC9FD4396}"/>
    <cellStyle name="Normal GHG Numbers (0.00) 7" xfId="4228" xr:uid="{901C5735-DCF7-4A76-B74E-434769B48997}"/>
    <cellStyle name="Normal GHG Numbers (0.00)_Daten" xfId="4230" xr:uid="{7131F47C-2942-4E1E-9526-15539219CB88}"/>
    <cellStyle name="Normal GHG Textfiels Bold" xfId="1511" xr:uid="{E70155F5-CC62-40B9-89EA-1E9BE641BD11}"/>
    <cellStyle name="Normal GHG Textfiels Bold 2" xfId="1512" xr:uid="{0BD1B27F-7534-477C-920A-F5792DF3B4CC}"/>
    <cellStyle name="Normal GHG whole table" xfId="1513" xr:uid="{6A1FC22C-6C86-4E03-9FFA-0BD218657F15}"/>
    <cellStyle name="Normal GHG whole table 2" xfId="4232" xr:uid="{92ECB58C-CAB5-4EAA-8832-B8DB20C4AE93}"/>
    <cellStyle name="Normal GHG whole table 3" xfId="4231" xr:uid="{B4826B4B-316E-4C57-83D9-5C5256E0C56B}"/>
    <cellStyle name="Normal GHG-Shade" xfId="1514" xr:uid="{796CA203-F29C-4D88-B9E2-BD52524410C8}"/>
    <cellStyle name="Normal GHG-Shade 2" xfId="1515" xr:uid="{D28AB7EE-CE1E-45AD-B6B7-396C1A834D32}"/>
    <cellStyle name="Normal GHG-Shade 3" xfId="1516" xr:uid="{E06D3DA3-3F7C-4995-9895-15BD0C0A4058}"/>
    <cellStyle name="Normal GHG-Shade 3 2" xfId="3681" xr:uid="{0733E2EC-2F5F-443B-BEFC-81F7A535E031}"/>
    <cellStyle name="Normal GHG-Shade 4" xfId="4234" xr:uid="{49A747C6-7A0A-4133-A3C5-8DA13E952429}"/>
    <cellStyle name="Normal GHG-Shade 5" xfId="4233" xr:uid="{F266D85A-92EE-429F-AD44-64DD1AB12B39}"/>
    <cellStyle name="Normal_CoalTimeSeries" xfId="4235" xr:uid="{6085D222-D803-4AD7-BDFA-FD6C4DDCC8AA}"/>
    <cellStyle name="Note" xfId="51" xr:uid="{6E4BFE29-751F-4914-A829-D9177CB6DF7D}"/>
    <cellStyle name="Note 10" xfId="4237" xr:uid="{E09F909C-D510-4860-BF14-203A1E75EA29}"/>
    <cellStyle name="Note 11" xfId="4236" xr:uid="{C6AC4A8C-6CBD-4CBA-9094-E829538CCB32}"/>
    <cellStyle name="Note 2" xfId="125" xr:uid="{5E9FBED1-7521-4AC4-A4C9-8D8F5F5089FD}"/>
    <cellStyle name="Note 2 2" xfId="133" xr:uid="{D6E3737E-065E-418A-B80B-30E874687D12}"/>
    <cellStyle name="Note 2 2 10" xfId="1042" xr:uid="{42A5653C-664F-4931-A134-19DE6F841CE0}"/>
    <cellStyle name="Note 2 2 10 2" xfId="2230" xr:uid="{F61D91FE-5942-4E27-B02C-E255F7561DC3}"/>
    <cellStyle name="Note 2 2 11" xfId="1043" xr:uid="{FDF4B77F-E45D-49BC-99E0-179093E3EF11}"/>
    <cellStyle name="Note 2 2 11 2" xfId="2231" xr:uid="{D05221A9-73DB-4F5C-B0AE-1185EB610841}"/>
    <cellStyle name="Note 2 2 12" xfId="1044" xr:uid="{D0FCAD3A-E48F-43D1-9B78-FCE63952374B}"/>
    <cellStyle name="Note 2 2 12 2" xfId="2232" xr:uid="{D38FD239-A362-489B-BA16-1CF30D770378}"/>
    <cellStyle name="Note 2 2 2" xfId="204" xr:uid="{1EAABE91-23A5-406A-90E3-C75FC749E99C}"/>
    <cellStyle name="Note 2 2 2 2" xfId="326" xr:uid="{CB7E5B52-53EE-47A1-A811-63C2C556FF38}"/>
    <cellStyle name="Note 2 2 2 2 2" xfId="528" xr:uid="{F7E21A17-B911-4B0E-90E3-E08D37FDA453}"/>
    <cellStyle name="Note 2 2 2 2 2 2" xfId="1045" xr:uid="{FCFF8BA6-AAE7-4E3F-B0F9-9009CB06E9F7}"/>
    <cellStyle name="Note 2 2 2 2 2 2 2" xfId="2233" xr:uid="{ADF01C5D-4EEF-45B3-891E-8BB12C69D590}"/>
    <cellStyle name="Note 2 2 2 2 2 3" xfId="1771" xr:uid="{6EF21CF8-DD72-4AA7-97A4-82E3426EA2C0}"/>
    <cellStyle name="Note 2 2 2 2 3" xfId="1046" xr:uid="{7620AEDD-7CB7-4DE0-B5CE-841B2EC83610}"/>
    <cellStyle name="Note 2 2 2 2 3 2" xfId="2234" xr:uid="{9A86B7D6-46EF-46B7-BC27-C070EE7F5C55}"/>
    <cellStyle name="Note 2 2 2 2 4" xfId="1047" xr:uid="{47EA46BB-3921-4459-99A4-86799C405B8B}"/>
    <cellStyle name="Note 2 2 2 2 4 2" xfId="2235" xr:uid="{625F7F5B-7DBB-487D-BAB4-3F960718CA7A}"/>
    <cellStyle name="Note 2 2 2 2 5" xfId="1048" xr:uid="{D80B8E6C-3582-4B93-B382-2A8793D1DC72}"/>
    <cellStyle name="Note 2 2 2 2 5 2" xfId="2236" xr:uid="{4AC488F0-B6F4-4A0C-A26F-9BFA195A4628}"/>
    <cellStyle name="Note 2 2 2 2 6" xfId="718" xr:uid="{54E816B7-0C26-4190-A93A-AF27C105A933}"/>
    <cellStyle name="Note 2 2 2 2 6 2" xfId="1954" xr:uid="{283C76C8-62E0-46C3-A61D-2296D3C6EF16}"/>
    <cellStyle name="Note 2 2 2 2 7" xfId="1637" xr:uid="{C319152A-962F-4DE5-ADC7-5B45BF08D30E}"/>
    <cellStyle name="Note 2 2 2 3" xfId="424" xr:uid="{859A97B9-77E0-4BC8-886A-4325A6B99FA2}"/>
    <cellStyle name="Note 2 2 2 3 2" xfId="610" xr:uid="{F571B960-A7BE-4418-B1FB-315B2B5DC563}"/>
    <cellStyle name="Note 2 2 2 3 2 2" xfId="1846" xr:uid="{59F514B3-5AFD-4C35-9A75-E67A313A5ECB}"/>
    <cellStyle name="Note 2 2 2 3 3" xfId="1049" xr:uid="{441C7600-4345-444F-A908-241B633A9277}"/>
    <cellStyle name="Note 2 2 2 3 3 2" xfId="2237" xr:uid="{9C5309DD-974B-4622-BE0A-C1D0D5B14ABF}"/>
    <cellStyle name="Note 2 2 2 3 4" xfId="1050" xr:uid="{07CC48C1-5F81-4645-B133-94908929699B}"/>
    <cellStyle name="Note 2 2 2 3 4 2" xfId="2238" xr:uid="{5DDD4966-A7D6-4FD1-8E77-8394CD2DF78F}"/>
    <cellStyle name="Note 2 2 2 3 5" xfId="1051" xr:uid="{4C32DD01-F253-4E30-8689-8A2E54AC0E85}"/>
    <cellStyle name="Note 2 2 2 3 5 2" xfId="2239" xr:uid="{A10E911B-8044-44C4-B0E1-3AF45D2A16E5}"/>
    <cellStyle name="Note 2 2 2 3 6" xfId="796" xr:uid="{D1843ECD-2824-4ACA-AD4B-7152EC0A83AC}"/>
    <cellStyle name="Note 2 2 2 4" xfId="478" xr:uid="{6E391CF8-21E2-46BC-A9FA-A3039A060644}"/>
    <cellStyle name="Note 2 2 2 4 2" xfId="661" xr:uid="{0CC09969-D113-4F98-90E5-D2746991B04F}"/>
    <cellStyle name="Note 2 2 2 4 2 2" xfId="1897" xr:uid="{E76170DF-AD6F-4F45-B290-694D9201E3FF}"/>
    <cellStyle name="Note 2 2 2 4 3" xfId="1052" xr:uid="{9933B972-5168-4A67-BFEF-6AEA3BFA8C12}"/>
    <cellStyle name="Note 2 2 2 4 3 2" xfId="2240" xr:uid="{5B6A19ED-3371-4C58-9BC2-741041853E21}"/>
    <cellStyle name="Note 2 2 2 4 4" xfId="1053" xr:uid="{64F79CAB-4428-43AF-AA55-78301B80B9A3}"/>
    <cellStyle name="Note 2 2 2 4 4 2" xfId="2241" xr:uid="{B7CFA262-3938-4B03-A4FE-57637A8C9113}"/>
    <cellStyle name="Note 2 2 2 4 5" xfId="1054" xr:uid="{2D9A189F-28B1-46C7-9E4E-A0DDA0A29CA6}"/>
    <cellStyle name="Note 2 2 2 4 5 2" xfId="2242" xr:uid="{C74BADE0-2228-4612-9F03-2705646E366D}"/>
    <cellStyle name="Note 2 2 2 4 6" xfId="1727" xr:uid="{741263A4-7EBB-47FA-936D-AD5AD08DB01F}"/>
    <cellStyle name="Note 2 2 2 5" xfId="269" xr:uid="{009E6237-B19E-4E08-BDA5-92476838D4E5}"/>
    <cellStyle name="Note 2 2 2 5 2" xfId="1055" xr:uid="{1479462D-D20B-4AF6-A7D8-EA622457C0EF}"/>
    <cellStyle name="Note 2 2 2 5 2 2" xfId="2243" xr:uid="{3BE52843-5D97-49AE-99CE-94B5173339EF}"/>
    <cellStyle name="Note 2 2 2 5 3" xfId="1606" xr:uid="{D047E6A7-9C11-4F9A-9F77-BF6F017284B5}"/>
    <cellStyle name="Note 2 2 2 6" xfId="497" xr:uid="{E297D050-BE25-45D6-B2E9-3E027ABE700B}"/>
    <cellStyle name="Note 2 2 2 6 2" xfId="1056" xr:uid="{FAA6070A-C550-47AD-9078-2BF2A61F326C}"/>
    <cellStyle name="Note 2 2 2 6 2 2" xfId="2244" xr:uid="{1CD1E93C-3D34-4B23-AE29-5A4DA59B1E7F}"/>
    <cellStyle name="Note 2 2 2 6 3" xfId="1741" xr:uid="{FB6232CC-CF15-4B6E-ACF9-D4717A2A2FEF}"/>
    <cellStyle name="Note 2 2 2 7" xfId="1057" xr:uid="{C2750E7A-DAD5-43A9-BD4A-C21DE10197B9}"/>
    <cellStyle name="Note 2 2 2 7 2" xfId="2245" xr:uid="{2D547C0C-CED6-4B2A-A792-193B71673073}"/>
    <cellStyle name="Note 2 2 2 8" xfId="1058" xr:uid="{35C40AE2-3730-48E3-9925-5800B354373C}"/>
    <cellStyle name="Note 2 2 2 8 2" xfId="2246" xr:uid="{CD68CCCA-8F3C-4AA8-86D2-FEC990894FD9}"/>
    <cellStyle name="Note 2 2 2 9" xfId="691" xr:uid="{B2193CDF-A419-4D52-B406-B31F27941CE0}"/>
    <cellStyle name="Note 2 2 2 9 2" xfId="1927" xr:uid="{0A953DDD-B98F-4026-A58A-463376BA0F46}"/>
    <cellStyle name="Note 2 2 3" xfId="312" xr:uid="{F350F054-27B7-4747-801A-8B356E5D62F7}"/>
    <cellStyle name="Note 2 2 3 2" xfId="410" xr:uid="{6F14D070-EDD3-47AA-8ED9-8E89FEB02E5A}"/>
    <cellStyle name="Note 2 2 3 2 2" xfId="597" xr:uid="{4B4AFB5A-9EE3-4857-9BAA-37154CC1C73E}"/>
    <cellStyle name="Note 2 2 3 2 2 2" xfId="1834" xr:uid="{818AADDD-C5F4-4431-A846-0B43F61AB0A7}"/>
    <cellStyle name="Note 2 2 3 2 3" xfId="1059" xr:uid="{75730838-EAE8-4578-B391-E724E23E03E8}"/>
    <cellStyle name="Note 2 2 3 2 3 2" xfId="2247" xr:uid="{F8E85127-2B0C-49C9-AAFA-BE26B2699A74}"/>
    <cellStyle name="Note 2 2 3 2 4" xfId="1060" xr:uid="{0C00FB9C-6327-496E-ABF6-7688D9356082}"/>
    <cellStyle name="Note 2 2 3 2 4 2" xfId="2248" xr:uid="{E15D410C-DDCF-4AA4-9BA8-A3C09505B279}"/>
    <cellStyle name="Note 2 2 3 2 5" xfId="1061" xr:uid="{5D9174D9-3140-4503-907D-3DF037996061}"/>
    <cellStyle name="Note 2 2 3 2 5 2" xfId="2249" xr:uid="{7588936B-D39E-4AB9-8815-6164C4896EA3}"/>
    <cellStyle name="Note 2 2 3 2 6" xfId="786" xr:uid="{643365F9-F1A8-47C3-BB78-F25FC7C81C4E}"/>
    <cellStyle name="Note 2 2 3 3" xfId="467" xr:uid="{3DB91BF1-A178-4403-8A26-53FFD7C7FC76}"/>
    <cellStyle name="Note 2 2 3 3 2" xfId="651" xr:uid="{13271D8B-2D4D-4B6D-B17A-50101501A7F5}"/>
    <cellStyle name="Note 2 2 3 3 2 2" xfId="1887" xr:uid="{4EAD36CB-4B92-4040-AA14-24A6B0032690}"/>
    <cellStyle name="Note 2 2 3 3 3" xfId="1062" xr:uid="{BB87F7E5-2EEC-41CB-BA0A-F4971D5EAC21}"/>
    <cellStyle name="Note 2 2 3 3 3 2" xfId="2250" xr:uid="{7A4810E7-B972-4A16-A10C-A30B1DF05ADA}"/>
    <cellStyle name="Note 2 2 3 3 4" xfId="1063" xr:uid="{3A661745-46D3-4B78-B1F3-52E8979EE7EF}"/>
    <cellStyle name="Note 2 2 3 3 4 2" xfId="2251" xr:uid="{A97C37AA-404F-4A81-990A-86D44BEEB0AF}"/>
    <cellStyle name="Note 2 2 3 3 5" xfId="1064" xr:uid="{CBBE48B2-44CB-4309-96A7-116A64866422}"/>
    <cellStyle name="Note 2 2 3 3 5 2" xfId="2252" xr:uid="{D0CAF851-76C8-473D-BBF6-3B990B67E411}"/>
    <cellStyle name="Note 2 2 3 3 6" xfId="1717" xr:uid="{11EA6BC7-5518-4B36-98AE-DC0DF5434321}"/>
    <cellStyle name="Note 2 2 3 4" xfId="522" xr:uid="{247D7A56-8A87-48FF-9181-3AD88838BED8}"/>
    <cellStyle name="Note 2 2 3 4 2" xfId="1065" xr:uid="{D3E53510-0AA1-407F-A81D-A47FC4700CCD}"/>
    <cellStyle name="Note 2 2 3 4 2 2" xfId="2253" xr:uid="{6A5532E6-9F83-4AAC-84F8-AA40D996F517}"/>
    <cellStyle name="Note 2 2 3 4 3" xfId="1766" xr:uid="{7469AFD5-2F55-4D79-BCEF-AF3D3DA4CC96}"/>
    <cellStyle name="Note 2 2 3 5" xfId="1066" xr:uid="{1A8B7F9D-B23B-4BFD-B26D-A6EB5A796D1A}"/>
    <cellStyle name="Note 2 2 3 5 2" xfId="2254" xr:uid="{D1263BF0-DDCE-472E-A326-3A1276052AEE}"/>
    <cellStyle name="Note 2 2 3 6" xfId="1067" xr:uid="{5117E2A4-D955-4F39-9148-1107C60F47C7}"/>
    <cellStyle name="Note 2 2 3 6 2" xfId="2255" xr:uid="{B36229BF-0E08-4B85-98FB-0B46E4136E41}"/>
    <cellStyle name="Note 2 2 3 7" xfId="1068" xr:uid="{71E4E3C4-2FBD-44F6-94F4-8DD37B0DE43E}"/>
    <cellStyle name="Note 2 2 3 7 2" xfId="2256" xr:uid="{4CE9E8CE-0AAD-4900-BA43-0258B17E9CA0}"/>
    <cellStyle name="Note 2 2 4" xfId="375" xr:uid="{5AB939D2-CD0E-483A-A18C-DB679CE1897A}"/>
    <cellStyle name="Note 2 2 4 2" xfId="563" xr:uid="{71FA86B0-6CEB-4394-BC23-9B263641F206}"/>
    <cellStyle name="Note 2 2 4 2 2" xfId="1069" xr:uid="{F1308C4F-8379-43B4-B611-1B831E927484}"/>
    <cellStyle name="Note 2 2 4 2 2 2" xfId="2257" xr:uid="{162F8E3C-637C-4D0D-990D-C22F677B54A2}"/>
    <cellStyle name="Note 2 2 4 2 3" xfId="1802" xr:uid="{FA0FC8FB-85A5-4F2A-B1C7-2BCD0A44651F}"/>
    <cellStyle name="Note 2 2 4 3" xfId="1070" xr:uid="{9F9D110A-96E0-4900-94CB-CD6606868017}"/>
    <cellStyle name="Note 2 2 4 3 2" xfId="2258" xr:uid="{CD44AECF-9618-4901-BB4C-995693101517}"/>
    <cellStyle name="Note 2 2 4 4" xfId="1071" xr:uid="{FB01C345-9345-4BED-B614-C43498E71ADC}"/>
    <cellStyle name="Note 2 2 4 4 2" xfId="2259" xr:uid="{6CF65E31-E1BF-4029-9490-E3DC0D598E82}"/>
    <cellStyle name="Note 2 2 4 5" xfId="1072" xr:uid="{5F4C0820-C78A-45D0-8695-B192255C5B06}"/>
    <cellStyle name="Note 2 2 4 5 2" xfId="2260" xr:uid="{6AFAAD90-A7FE-4DCD-8AC5-9B3F8D90797B}"/>
    <cellStyle name="Note 2 2 4 6" xfId="757" xr:uid="{0EAEC191-D422-43D5-A750-DC9F60DFE7B1}"/>
    <cellStyle name="Note 2 2 4 6 2" xfId="1984" xr:uid="{30A67601-753D-474A-B8D3-A338C00D9E51}"/>
    <cellStyle name="Note 2 2 4 7" xfId="1670" xr:uid="{B544D83D-076C-4609-B4FC-EF2BB3913EDC}"/>
    <cellStyle name="Note 2 2 5" xfId="383" xr:uid="{8926B72E-E9FE-425F-B4C5-FED0A9A14A9A}"/>
    <cellStyle name="Note 2 2 5 2" xfId="571" xr:uid="{AFE39702-C36D-48F5-8914-2DC51776E463}"/>
    <cellStyle name="Note 2 2 5 2 2" xfId="1808" xr:uid="{0A31A0CE-B324-4085-854B-5B5A5C596129}"/>
    <cellStyle name="Note 2 2 5 3" xfId="1073" xr:uid="{3A07C46B-D4C0-4B30-8617-12F399F8E2BD}"/>
    <cellStyle name="Note 2 2 5 3 2" xfId="2261" xr:uid="{744BBE3E-F3B5-45AA-8D7C-D6587AA6CFAC}"/>
    <cellStyle name="Note 2 2 5 4" xfId="1074" xr:uid="{B106CB3D-291C-4A95-9D0D-1C2AEE6E8706}"/>
    <cellStyle name="Note 2 2 5 4 2" xfId="2262" xr:uid="{A8729576-E9AD-4845-B901-0E9871FF5C0F}"/>
    <cellStyle name="Note 2 2 5 5" xfId="1075" xr:uid="{4B7C8CA8-25CE-4EE5-A95E-B897305C2C1E}"/>
    <cellStyle name="Note 2 2 5 5 2" xfId="2263" xr:uid="{DA428D2E-69D1-4B2C-B25F-25E9144E62BB}"/>
    <cellStyle name="Note 2 2 5 6" xfId="763" xr:uid="{102393FB-41B6-468D-836A-FCF5975F121F}"/>
    <cellStyle name="Note 2 2 6" xfId="387" xr:uid="{9D69B318-E50A-4052-A6AC-7C766F73525B}"/>
    <cellStyle name="Note 2 2 6 2" xfId="575" xr:uid="{5DF928BE-0A4F-4471-BC82-53484F8E8DEA}"/>
    <cellStyle name="Note 2 2 6 2 2" xfId="1812" xr:uid="{A249965F-AFDF-4CAB-989F-29283F3AD0D7}"/>
    <cellStyle name="Note 2 2 6 3" xfId="1076" xr:uid="{72B09B05-AD7C-4994-81EF-76B1F2990B19}"/>
    <cellStyle name="Note 2 2 6 3 2" xfId="2264" xr:uid="{8BF89B5D-484D-4FD8-945B-9DC9936D4F27}"/>
    <cellStyle name="Note 2 2 6 4" xfId="1077" xr:uid="{DE165FE3-7AFA-4CF3-9A1C-C9E03C2606DC}"/>
    <cellStyle name="Note 2 2 6 4 2" xfId="2265" xr:uid="{E29A048C-BCDA-451D-94FA-F6EB821DBE37}"/>
    <cellStyle name="Note 2 2 6 5" xfId="1078" xr:uid="{0D2EA276-EFD4-415A-B635-FE86C5EDB0D8}"/>
    <cellStyle name="Note 2 2 6 5 2" xfId="2266" xr:uid="{F2F9F078-107F-47DF-8DF2-F09D05629C86}"/>
    <cellStyle name="Note 2 2 6 6" xfId="1674" xr:uid="{1206D3B8-60F7-4E58-AB40-7C519FC4B12F}"/>
    <cellStyle name="Note 2 2 7" xfId="353" xr:uid="{83A0E98A-101D-4631-AE4B-3029E0E2BE6B}"/>
    <cellStyle name="Note 2 2 7 2" xfId="542" xr:uid="{BB1E1C1E-A04F-429F-AB94-5F44A090F9A2}"/>
    <cellStyle name="Note 2 2 7 2 2" xfId="1079" xr:uid="{0D3B5B93-8B3D-4286-9A06-9EECD658BCFD}"/>
    <cellStyle name="Note 2 2 7 2 2 2" xfId="2267" xr:uid="{4E83BD72-55B1-4172-A495-8319A1D3A700}"/>
    <cellStyle name="Note 2 2 7 2 3" xfId="1783" xr:uid="{2B963397-5EC8-41A1-A3BC-7561262ED3D0}"/>
    <cellStyle name="Note 2 2 7 3" xfId="1080" xr:uid="{9510CBBC-712A-42DB-9CE8-73EBE334F7B5}"/>
    <cellStyle name="Note 2 2 7 3 2" xfId="2268" xr:uid="{3D238255-4A88-47C4-BC4A-696C31218874}"/>
    <cellStyle name="Note 2 2 7 4" xfId="1081" xr:uid="{17DE3F4D-F144-44FD-9931-12E72F423533}"/>
    <cellStyle name="Note 2 2 7 4 2" xfId="2269" xr:uid="{2DC4A26E-47B5-4ECC-BEC6-FDA7F67054FC}"/>
    <cellStyle name="Note 2 2 7 5" xfId="1082" xr:uid="{ED8F8FDC-B71A-4837-9E42-9489129ACC5B}"/>
    <cellStyle name="Note 2 2 7 5 2" xfId="2270" xr:uid="{C828C2E7-C537-4567-9ECB-97DDF7CF75C1}"/>
    <cellStyle name="Note 2 2 7 6" xfId="740" xr:uid="{9926826D-3D5D-4CEC-A691-7240E615DCB6}"/>
    <cellStyle name="Note 2 2 7 6 2" xfId="1972" xr:uid="{60EEB74C-8FC1-4675-BDD6-CB707BE76043}"/>
    <cellStyle name="Note 2 2 7 7" xfId="1656" xr:uid="{8BFEE205-C026-43E6-AF02-610C07FE1928}"/>
    <cellStyle name="Note 2 2 8" xfId="436" xr:uid="{5E72A2ED-CBAC-46AF-8B20-9335074959D0}"/>
    <cellStyle name="Note 2 2 8 2" xfId="621" xr:uid="{5A641FA3-F648-40BD-95EE-FEFD444A257C}"/>
    <cellStyle name="Note 2 2 8 2 2" xfId="1857" xr:uid="{49F3ECD9-0189-4269-9B6E-1BCCF94B6BBA}"/>
    <cellStyle name="Note 2 2 8 3" xfId="1083" xr:uid="{96F8716F-31BC-4B08-B080-D5F7B52E00D9}"/>
    <cellStyle name="Note 2 2 8 3 2" xfId="2271" xr:uid="{AC7B644F-C67A-4AD2-912E-504CBB8757A1}"/>
    <cellStyle name="Note 2 2 8 4" xfId="1084" xr:uid="{123680DC-DA9E-4430-A0A7-A1A62A809FC9}"/>
    <cellStyle name="Note 2 2 8 4 2" xfId="2272" xr:uid="{6BB5FFF0-5629-4796-8BE9-EFE69C736B23}"/>
    <cellStyle name="Note 2 2 8 5" xfId="1085" xr:uid="{7C809CF6-8D6A-4F12-B806-E347408CA51A}"/>
    <cellStyle name="Note 2 2 8 5 2" xfId="2273" xr:uid="{941E5D45-FAFF-40DD-8415-439556FDECB6}"/>
    <cellStyle name="Note 2 2 8 6" xfId="1687" xr:uid="{4460D29B-F06B-4C46-AA0D-DA91190C2116}"/>
    <cellStyle name="Note 2 2 9" xfId="244" xr:uid="{B6AD95C0-1A02-49DA-9ADC-9F169406DD12}"/>
    <cellStyle name="Note 2 2 9 2" xfId="1086" xr:uid="{41669403-4655-422F-8491-1A615293E927}"/>
    <cellStyle name="Note 2 2 9 2 2" xfId="2274" xr:uid="{C2ABBB1E-0087-4C31-AB15-516828B3476D}"/>
    <cellStyle name="Note 2 2 9 3" xfId="1587" xr:uid="{F293B8D8-B1C9-4880-BEBF-91CFE3336AF8}"/>
    <cellStyle name="Note 2 3" xfId="135" xr:uid="{F1680C18-B0BF-4F8B-A6A3-A0F39A4DFE6E}"/>
    <cellStyle name="Note 2 3 10" xfId="681" xr:uid="{D2D2EBFC-8083-4DE9-B3F8-ACC25C577772}"/>
    <cellStyle name="Note 2 3 10 2" xfId="1917" xr:uid="{CE08B057-DE17-4418-AC71-E88F64BBA9BC}"/>
    <cellStyle name="Note 2 3 2" xfId="313" xr:uid="{835D6303-D088-4DDE-9D4B-9B5C63DC8A98}"/>
    <cellStyle name="Note 2 3 2 2" xfId="411" xr:uid="{1651642A-27AB-4CAB-9A70-5C11E1103E04}"/>
    <cellStyle name="Note 2 3 2 2 2" xfId="598" xr:uid="{5066CA45-CF66-4C49-AE52-5030475DC8DD}"/>
    <cellStyle name="Note 2 3 2 2 2 2" xfId="1835" xr:uid="{D89172A3-D822-4A7A-94F6-703F51CB257A}"/>
    <cellStyle name="Note 2 3 2 2 3" xfId="1087" xr:uid="{1FB4F617-FCBD-4077-83C8-3853E4D876A3}"/>
    <cellStyle name="Note 2 3 2 2 3 2" xfId="2275" xr:uid="{5F4C53F6-21A7-4627-A561-51F2B4E717AD}"/>
    <cellStyle name="Note 2 3 2 2 4" xfId="1088" xr:uid="{988DA203-0F70-4E19-8A55-2A2C285A64F7}"/>
    <cellStyle name="Note 2 3 2 2 4 2" xfId="2276" xr:uid="{55B73B73-3901-4F3B-951F-C2FA4887A703}"/>
    <cellStyle name="Note 2 3 2 2 5" xfId="1089" xr:uid="{B117A454-7E1E-4F07-85F0-E5436FC4139C}"/>
    <cellStyle name="Note 2 3 2 2 5 2" xfId="2277" xr:uid="{7F8D627A-5E6A-4CE0-8B32-5D9140453800}"/>
    <cellStyle name="Note 2 3 2 2 6" xfId="787" xr:uid="{56ED213C-FB1E-40F1-9D5D-7A56A477133A}"/>
    <cellStyle name="Note 2 3 2 3" xfId="468" xr:uid="{8EEC44BD-08C8-4D8A-AF31-4BE6987BA156}"/>
    <cellStyle name="Note 2 3 2 3 2" xfId="652" xr:uid="{942189C7-08AF-4B0A-8B81-048F9EF4852E}"/>
    <cellStyle name="Note 2 3 2 3 2 2" xfId="1888" xr:uid="{1F819838-023F-48AE-8CD9-851BD448D44D}"/>
    <cellStyle name="Note 2 3 2 3 3" xfId="1090" xr:uid="{5CE605A3-312E-4149-921A-81B4CE8D8DA1}"/>
    <cellStyle name="Note 2 3 2 3 3 2" xfId="2278" xr:uid="{64C08EE0-5E29-47B1-A1CA-83B0873FF384}"/>
    <cellStyle name="Note 2 3 2 3 4" xfId="1091" xr:uid="{6068B200-059F-474A-8FD5-3E922A421F12}"/>
    <cellStyle name="Note 2 3 2 3 4 2" xfId="2279" xr:uid="{081204BB-CAB5-4A82-9A3F-B65E876D3117}"/>
    <cellStyle name="Note 2 3 2 3 5" xfId="1092" xr:uid="{89A55946-DB15-4136-BAB7-6AB73A916B75}"/>
    <cellStyle name="Note 2 3 2 3 5 2" xfId="2280" xr:uid="{1F36E60B-8562-4362-A527-24222332C744}"/>
    <cellStyle name="Note 2 3 2 3 6" xfId="1718" xr:uid="{C819A29C-1D51-4FFA-9EF0-2B4A8BC97CA7}"/>
    <cellStyle name="Note 2 3 2 4" xfId="523" xr:uid="{4EBCBFAF-7739-49FB-9AEC-4649D89870C0}"/>
    <cellStyle name="Note 2 3 2 4 2" xfId="1093" xr:uid="{C5CE475E-2237-4DA4-9E20-A7766E23106D}"/>
    <cellStyle name="Note 2 3 2 4 2 2" xfId="2281" xr:uid="{C87B73BA-5EE3-49E3-A52A-62B547C7E685}"/>
    <cellStyle name="Note 2 3 2 4 3" xfId="1767" xr:uid="{D0790ED2-F74C-4D19-AB04-01E105334C4B}"/>
    <cellStyle name="Note 2 3 2 5" xfId="1094" xr:uid="{7C22FA70-5140-4D06-9D1D-57633930B0F1}"/>
    <cellStyle name="Note 2 3 2 5 2" xfId="2282" xr:uid="{7BE2B282-CFAF-431F-8210-CED569635307}"/>
    <cellStyle name="Note 2 3 2 6" xfId="1095" xr:uid="{D495B5FC-919B-4CC2-9C94-3A8087C13432}"/>
    <cellStyle name="Note 2 3 2 6 2" xfId="2283" xr:uid="{602AC9EF-DE2E-45D0-80E8-DF6C85361876}"/>
    <cellStyle name="Note 2 3 2 7" xfId="1096" xr:uid="{921BEF09-ACAA-4C17-876F-CA9035A2843F}"/>
    <cellStyle name="Note 2 3 2 7 2" xfId="2284" xr:uid="{031096FE-043D-4E34-BA82-1CA0A976C476}"/>
    <cellStyle name="Note 2 3 3" xfId="293" xr:uid="{F5637FF5-C4B5-4F1C-8531-FB4244C8ED5A}"/>
    <cellStyle name="Note 2 3 3 2" xfId="510" xr:uid="{A83F04D1-8284-4201-9184-70A15726D9DA}"/>
    <cellStyle name="Note 2 3 3 2 2" xfId="1097" xr:uid="{100A3F79-9693-45A2-86B3-2F84F4F2474D}"/>
    <cellStyle name="Note 2 3 3 2 2 2" xfId="2285" xr:uid="{0CF11E10-7A3D-4504-8598-A897DD03B6AD}"/>
    <cellStyle name="Note 2 3 3 2 3" xfId="1754" xr:uid="{6E223E71-D350-4642-991A-1BA85AF106D0}"/>
    <cellStyle name="Note 2 3 3 3" xfId="1098" xr:uid="{5AAFDC9C-81C3-43F7-BCBC-0F93D0FB89D2}"/>
    <cellStyle name="Note 2 3 3 3 2" xfId="2286" xr:uid="{5537A1D5-5DFE-4D3A-8CC8-A466E5C8CEB7}"/>
    <cellStyle name="Note 2 3 3 4" xfId="1099" xr:uid="{80E4D5B7-7F10-4A96-8211-345A9ABE5F2C}"/>
    <cellStyle name="Note 2 3 3 4 2" xfId="2287" xr:uid="{24E51224-4A0A-4AAA-B226-66A88E1C909E}"/>
    <cellStyle name="Note 2 3 3 5" xfId="1100" xr:uid="{89776322-27E4-4760-9127-AAA067E99D85}"/>
    <cellStyle name="Note 2 3 3 5 2" xfId="2288" xr:uid="{182337A9-9FEA-4661-81A4-C803C7B1B753}"/>
    <cellStyle name="Note 2 3 3 6" xfId="706" xr:uid="{A2ACEBEA-9ECA-4C9E-93FD-8CB34E17CEFB}"/>
    <cellStyle name="Note 2 3 3 6 2" xfId="1942" xr:uid="{F07CDE7E-2546-4CEE-AD4C-38C02C7F1637}"/>
    <cellStyle name="Note 2 3 3 7" xfId="1622" xr:uid="{2D7EF0C8-B770-4F80-B424-2E110EEA36BD}"/>
    <cellStyle name="Note 2 3 4" xfId="398" xr:uid="{326D8D44-B46E-461B-B07E-63841D0E0BE1}"/>
    <cellStyle name="Note 2 3 4 2" xfId="585" xr:uid="{5A4B2D56-66D3-4C3A-BC10-7E0606AA5315}"/>
    <cellStyle name="Note 2 3 4 2 2" xfId="1822" xr:uid="{ECA01567-CD8D-4763-A732-E620DCB19836}"/>
    <cellStyle name="Note 2 3 4 3" xfId="1101" xr:uid="{E8DDBB4E-7E26-4E59-AD30-F91D825EC123}"/>
    <cellStyle name="Note 2 3 4 3 2" xfId="2289" xr:uid="{3775B6A4-6A8F-4CD2-B0E0-3D04295AF45F}"/>
    <cellStyle name="Note 2 3 4 4" xfId="1102" xr:uid="{FAB9ABB5-8C1D-411C-8CF0-62E07B3AA281}"/>
    <cellStyle name="Note 2 3 4 4 2" xfId="2290" xr:uid="{0B1AA29C-1524-4220-A931-0952F6286C5B}"/>
    <cellStyle name="Note 2 3 4 5" xfId="1103" xr:uid="{7B959686-9D4C-4A40-8CA4-7E8C1BD9AAB3}"/>
    <cellStyle name="Note 2 3 4 5 2" xfId="2291" xr:uid="{BEF056AB-908D-4591-8168-6B818B1C3DD9}"/>
    <cellStyle name="Note 2 3 4 6" xfId="774" xr:uid="{180CEFDA-BD5E-4B41-ABAD-14A78F46408D}"/>
    <cellStyle name="Note 2 3 5" xfId="455" xr:uid="{6693E8AA-81F7-4B46-BAE6-92C0ACE0C616}"/>
    <cellStyle name="Note 2 3 5 2" xfId="639" xr:uid="{42C309D9-B57B-42EE-9419-832A2FC5B41E}"/>
    <cellStyle name="Note 2 3 5 2 2" xfId="1875" xr:uid="{B932EE6B-19B7-4C24-80B7-63C2A55FBA68}"/>
    <cellStyle name="Note 2 3 5 3" xfId="1104" xr:uid="{0B797169-C29E-4A19-A1AB-410451807218}"/>
    <cellStyle name="Note 2 3 5 3 2" xfId="2292" xr:uid="{0EB6FE10-B729-4949-BEBD-F78460B92B3F}"/>
    <cellStyle name="Note 2 3 5 4" xfId="1105" xr:uid="{628D494C-DFC9-4CD9-97A1-373FB786A27E}"/>
    <cellStyle name="Note 2 3 5 4 2" xfId="2293" xr:uid="{1001DCE3-8E6B-46F7-9985-DC55D6B9F4D4}"/>
    <cellStyle name="Note 2 3 5 5" xfId="1106" xr:uid="{DDDF8868-8A4C-4922-BF7C-74D1B1D4825A}"/>
    <cellStyle name="Note 2 3 5 5 2" xfId="2294" xr:uid="{827E9E43-7657-4121-BEBB-5A050B5C37CA}"/>
    <cellStyle name="Note 2 3 5 6" xfId="1705" xr:uid="{BB8E6AB7-681F-4CAF-916C-ABD9FF81525F}"/>
    <cellStyle name="Note 2 3 6" xfId="259" xr:uid="{3DC5BC3E-C881-4DBF-B891-3288F78DCE92}"/>
    <cellStyle name="Note 2 3 6 2" xfId="1107" xr:uid="{3EFD869B-F6F9-4086-9DCB-BA7453453604}"/>
    <cellStyle name="Note 2 3 6 2 2" xfId="2295" xr:uid="{DA1A2551-A021-4351-B633-7E2B0CD66D84}"/>
    <cellStyle name="Note 2 3 6 3" xfId="1596" xr:uid="{A2CB3D4C-FBA0-47EA-B8DE-D6B15127AE4B}"/>
    <cellStyle name="Note 2 3 7" xfId="492" xr:uid="{DF01C83C-AD7E-445B-900F-945B4EA769B3}"/>
    <cellStyle name="Note 2 3 7 2" xfId="1108" xr:uid="{D130A061-D64F-4C8F-8BA4-4391BA33CE52}"/>
    <cellStyle name="Note 2 3 7 2 2" xfId="2296" xr:uid="{CD7045AB-19D3-49D0-A351-487ED2210581}"/>
    <cellStyle name="Note 2 3 7 3" xfId="1736" xr:uid="{8738F134-63F9-423B-A216-0BE178B7399F}"/>
    <cellStyle name="Note 2 3 8" xfId="1109" xr:uid="{EB9C2416-0116-40F0-BFC1-CCCBFD926440}"/>
    <cellStyle name="Note 2 3 8 2" xfId="2297" xr:uid="{E71FD058-B1BE-4451-BFAF-9E87DBFC847A}"/>
    <cellStyle name="Note 2 3 9" xfId="1110" xr:uid="{F4C27D55-780B-4A8C-9E5C-6555C6D6DA94}"/>
    <cellStyle name="Note 2 3 9 2" xfId="2298" xr:uid="{04584E31-C359-481B-A21D-6C913E5AF5EC}"/>
    <cellStyle name="Note 2 4" xfId="184" xr:uid="{2234583C-356C-46C4-A13E-23DEBF7E7933}"/>
    <cellStyle name="Note 2 4 2" xfId="418" xr:uid="{A82A5F21-DAAD-4A6A-A894-8EC5C0E09DF2}"/>
    <cellStyle name="Note 2 4 2 2" xfId="605" xr:uid="{872F6FD7-A43B-47A8-9B68-AEB16EACBCE1}"/>
    <cellStyle name="Note 2 4 2 2 2" xfId="1842" xr:uid="{1CA42B19-7841-4714-B396-C280EE5DC4CC}"/>
    <cellStyle name="Note 2 4 2 3" xfId="1111" xr:uid="{1E9208E4-732D-4353-AF0C-E4951E1F3D29}"/>
    <cellStyle name="Note 2 4 2 3 2" xfId="2299" xr:uid="{82C6B6CA-F5AE-4EC4-8E84-00DC7227B60F}"/>
    <cellStyle name="Note 2 4 2 4" xfId="1112" xr:uid="{C7136EA5-228A-4C39-91E1-CED1BA2EB323}"/>
    <cellStyle name="Note 2 4 2 4 2" xfId="2300" xr:uid="{CD070880-961E-4A08-8014-5CA13E486A90}"/>
    <cellStyle name="Note 2 4 2 5" xfId="1113" xr:uid="{1C329B9B-199D-4168-987E-3D382B206032}"/>
    <cellStyle name="Note 2 4 2 5 2" xfId="2301" xr:uid="{85DFC032-3FCE-41D1-B9BD-3708866FDA56}"/>
    <cellStyle name="Note 2 4 2 6" xfId="793" xr:uid="{01F83D42-547C-46E2-9FF9-28DF56727C22}"/>
    <cellStyle name="Note 2 4 3" xfId="475" xr:uid="{47B143F9-D3EF-489B-821C-61A698C800FC}"/>
    <cellStyle name="Note 2 4 3 2" xfId="658" xr:uid="{B0F8EA85-CAAC-4B32-8D11-A3FA3B7F8C57}"/>
    <cellStyle name="Note 2 4 3 2 2" xfId="1894" xr:uid="{1BC3F7FE-26A0-4B6C-B59F-BC18191AF5AE}"/>
    <cellStyle name="Note 2 4 3 3" xfId="1114" xr:uid="{76D4DC3E-E015-4E21-9D54-28EF0D7C2F62}"/>
    <cellStyle name="Note 2 4 3 3 2" xfId="2302" xr:uid="{73771ADE-28C0-435A-A677-D9D6A85A9513}"/>
    <cellStyle name="Note 2 4 3 4" xfId="1115" xr:uid="{4B27F00F-7AF9-49F4-97D0-85EB408F19BA}"/>
    <cellStyle name="Note 2 4 3 4 2" xfId="2303" xr:uid="{0841302C-4550-42DA-8C6C-9FAEE2402359}"/>
    <cellStyle name="Note 2 4 3 5" xfId="1116" xr:uid="{D71683E0-3035-42ED-9124-AB61AC713E29}"/>
    <cellStyle name="Note 2 4 3 5 2" xfId="2304" xr:uid="{D322BA66-03F1-46F2-BBD9-BC2DE90506AF}"/>
    <cellStyle name="Note 2 4 3 6" xfId="1724" xr:uid="{35E40A45-0524-4B6F-8131-E7B4CE5569A1}"/>
    <cellStyle name="Note 2 4 4" xfId="524" xr:uid="{32232440-25F6-4984-A781-8D78ED2EAE29}"/>
    <cellStyle name="Note 2 4 4 2" xfId="1117" xr:uid="{77114716-7004-4513-9914-E6BD11EB96BD}"/>
    <cellStyle name="Note 2 4 4 2 2" xfId="2305" xr:uid="{1D0DD079-A647-434D-BD8F-EAFDDD8ABDDB}"/>
    <cellStyle name="Note 2 4 4 3" xfId="1768" xr:uid="{8DAD4DD3-487F-4AF7-9184-61822722237C}"/>
    <cellStyle name="Note 2 4 5" xfId="1118" xr:uid="{09A971A8-5E97-4779-8F31-08608DC562CC}"/>
    <cellStyle name="Note 2 4 5 2" xfId="2306" xr:uid="{89901BE4-AF3D-4DD4-98E8-A863FD81025F}"/>
    <cellStyle name="Note 2 4 6" xfId="1119" xr:uid="{93017F38-68B5-4E36-994F-5D8447F463E0}"/>
    <cellStyle name="Note 2 4 6 2" xfId="2307" xr:uid="{2EC718CE-5F5C-493C-919A-FFB741A46293}"/>
    <cellStyle name="Note 2 4 7" xfId="1120" xr:uid="{34720912-9A2B-443F-BC79-DD26F8F776BA}"/>
    <cellStyle name="Note 2 4 7 2" xfId="2308" xr:uid="{7618AF00-8638-42E5-82B4-79982238C21C}"/>
    <cellStyle name="Note 2 5" xfId="307" xr:uid="{6737E16F-222F-4BE5-B4DD-C5622252F0B1}"/>
    <cellStyle name="Note 2 5 2" xfId="406" xr:uid="{C7A1219C-B1D6-40EA-8BF5-3B1753E22BFE}"/>
    <cellStyle name="Note 2 5 2 2" xfId="593" xr:uid="{8FC8865C-1A39-4925-BE91-20FCAD976CA8}"/>
    <cellStyle name="Note 2 5 2 2 2" xfId="1830" xr:uid="{FC24E6DB-1408-4BBE-8A16-BFACD9453B72}"/>
    <cellStyle name="Note 2 5 2 3" xfId="1121" xr:uid="{35260EE7-E44F-4353-B740-7F8BB64AEA60}"/>
    <cellStyle name="Note 2 5 2 3 2" xfId="2309" xr:uid="{705A01AF-5961-42E3-A2D9-DAFBA3BA181C}"/>
    <cellStyle name="Note 2 5 2 4" xfId="1122" xr:uid="{15BE3E8C-DAFA-483C-9AA9-3832A1727826}"/>
    <cellStyle name="Note 2 5 2 4 2" xfId="2310" xr:uid="{9338644F-A65A-452E-A452-6603FC2CE60F}"/>
    <cellStyle name="Note 2 5 2 5" xfId="1123" xr:uid="{F6C7C0C7-5715-4961-909B-A70061663600}"/>
    <cellStyle name="Note 2 5 2 5 2" xfId="2311" xr:uid="{27BEAF06-9071-4524-A87B-62BBA094C6BB}"/>
    <cellStyle name="Note 2 5 2 6" xfId="782" xr:uid="{D2E1778D-59A6-4C13-9355-B24592C75739}"/>
    <cellStyle name="Note 2 5 3" xfId="463" xr:uid="{30798CF7-FEC9-4736-926E-29A02C68D109}"/>
    <cellStyle name="Note 2 5 3 2" xfId="647" xr:uid="{A625C566-08BD-4868-99B5-4412572559C2}"/>
    <cellStyle name="Note 2 5 3 2 2" xfId="1883" xr:uid="{BA98257B-E4FC-4480-B2C7-E418EED0B5BE}"/>
    <cellStyle name="Note 2 5 3 3" xfId="1124" xr:uid="{B6667186-C03E-4DF2-B6E5-FA9DF3435833}"/>
    <cellStyle name="Note 2 5 3 3 2" xfId="2312" xr:uid="{92E5534E-A490-42FF-A08E-6ED223EA4C45}"/>
    <cellStyle name="Note 2 5 3 4" xfId="1125" xr:uid="{057B79B5-CB16-4BA7-85C1-7A8C4ABCAE9D}"/>
    <cellStyle name="Note 2 5 3 4 2" xfId="2313" xr:uid="{EA0A1F7D-4F1E-4193-8020-E95197D78589}"/>
    <cellStyle name="Note 2 5 3 5" xfId="1126" xr:uid="{4B874BE1-3FF3-42F8-B2AE-385A31BEADF1}"/>
    <cellStyle name="Note 2 5 3 5 2" xfId="2314" xr:uid="{DFE4D3E9-137F-447D-AF83-7DCC030B1E48}"/>
    <cellStyle name="Note 2 5 3 6" xfId="1713" xr:uid="{8174E46C-1CB9-4A49-B950-B33A114D1A68}"/>
    <cellStyle name="Note 2 5 4" xfId="518" xr:uid="{9D2C8C8F-9E9E-463C-9495-28AB7535E593}"/>
    <cellStyle name="Note 2 5 4 2" xfId="1127" xr:uid="{AEBD91F2-FFC3-4849-909E-0FB1F44BAF57}"/>
    <cellStyle name="Note 2 5 4 2 2" xfId="2315" xr:uid="{D848AE2A-A0F8-4B3D-87E9-55D818A1854F}"/>
    <cellStyle name="Note 2 5 4 3" xfId="1762" xr:uid="{3F4C7645-F8F4-4C11-89BA-AAD6E746554F}"/>
    <cellStyle name="Note 2 5 5" xfId="1128" xr:uid="{E50818FD-29E0-4C25-B7BB-46B502F94901}"/>
    <cellStyle name="Note 2 5 5 2" xfId="2316" xr:uid="{F075BCBE-AB1E-4060-AEB2-BD3C44035697}"/>
    <cellStyle name="Note 2 5 6" xfId="1129" xr:uid="{6910622D-B33E-4A4A-97D0-8B8C8F16943D}"/>
    <cellStyle name="Note 2 5 6 2" xfId="2317" xr:uid="{B0CF7726-F44F-4118-8EBE-2C9EBD2CA387}"/>
    <cellStyle name="Note 2 5 7" xfId="1130" xr:uid="{DE396F98-4363-4AC3-BD31-372176AFB843}"/>
    <cellStyle name="Note 2 5 7 2" xfId="2318" xr:uid="{2A9D9BE0-8FDD-4FBE-969E-9E1AF4F3315C}"/>
    <cellStyle name="Note 2 6" xfId="370" xr:uid="{07ED3915-D1B6-4207-846F-D88EC427DCD4}"/>
    <cellStyle name="Note 2 6 2" xfId="558" xr:uid="{3999F985-2738-4C1C-9B8C-814451745549}"/>
    <cellStyle name="Note 2 6 2 2" xfId="1131" xr:uid="{75EE5D3B-9FCE-4EFE-AA6D-B5BEBD119909}"/>
    <cellStyle name="Note 2 6 2 2 2" xfId="2319" xr:uid="{D81F773F-76C8-4E6F-9660-7503E5E20310}"/>
    <cellStyle name="Note 2 6 2 3" xfId="1797" xr:uid="{4D4D53A3-A216-441A-ABDC-EB4275A8E1C8}"/>
    <cellStyle name="Note 2 6 3" xfId="1132" xr:uid="{3045D0B7-937A-40C6-A257-289E5D236227}"/>
    <cellStyle name="Note 2 6 3 2" xfId="2320" xr:uid="{00AC7C36-7C7B-4EBC-9A18-7F8514667E32}"/>
    <cellStyle name="Note 2 6 4" xfId="1133" xr:uid="{630D6A07-9F7B-4826-AEC2-FC6F82CEF0A3}"/>
    <cellStyle name="Note 2 6 4 2" xfId="2321" xr:uid="{2029CA47-27C4-4691-A260-A74B12EF3919}"/>
    <cellStyle name="Note 2 6 5" xfId="1134" xr:uid="{C142983E-6D3A-44FE-8E7D-0A250F21E1B8}"/>
    <cellStyle name="Note 2 6 5 2" xfId="2322" xr:uid="{F530B83C-31E2-42F5-801E-F5CB6D590B09}"/>
    <cellStyle name="Note 2 6 6" xfId="752" xr:uid="{DFE9B5F2-5D34-419C-AD6B-B6BF222A432A}"/>
    <cellStyle name="Note 2 6 6 2" xfId="1980" xr:uid="{E7FE0677-8995-4F9C-A459-A1817E623B27}"/>
    <cellStyle name="Note 2 6 7" xfId="1666" xr:uid="{020FC974-596E-402C-9523-DBB32657F7A8}"/>
    <cellStyle name="Note 2 7" xfId="344" xr:uid="{18FE9883-2004-4F77-A7E9-8B0DBF36981B}"/>
    <cellStyle name="Note 2 7 2" xfId="534" xr:uid="{125F4626-7259-4C34-910D-E4DD852CEF4B}"/>
    <cellStyle name="Note 2 7 2 2" xfId="1135" xr:uid="{85D033AD-0DE9-4389-8E89-1C278BF61B9D}"/>
    <cellStyle name="Note 2 7 2 2 2" xfId="2323" xr:uid="{79D3FC1A-8CBF-4C53-BBC2-4101B7F4BA80}"/>
    <cellStyle name="Note 2 7 2 3" xfId="1777" xr:uid="{DEE9C33F-F77D-4A66-BDD0-9DAEEA43E643}"/>
    <cellStyle name="Note 2 7 3" xfId="1136" xr:uid="{82635722-5729-4389-A74A-9F8648CEA8C4}"/>
    <cellStyle name="Note 2 7 3 2" xfId="2324" xr:uid="{B76276DB-9393-4B6E-AE6C-6BD7AF313B39}"/>
    <cellStyle name="Note 2 7 4" xfId="1137" xr:uid="{0E9D63D6-00BF-4DDA-86AC-519136D5F3C3}"/>
    <cellStyle name="Note 2 7 4 2" xfId="2325" xr:uid="{B4D5C9AD-A380-42E5-9FCA-AE6CB1FDFB72}"/>
    <cellStyle name="Note 2 7 5" xfId="1138" xr:uid="{AA669C73-7D16-41A2-AAA5-3CA391BD43D8}"/>
    <cellStyle name="Note 2 7 5 2" xfId="2326" xr:uid="{1E5FD399-BA80-4D12-9C07-8EC5047C380F}"/>
    <cellStyle name="Note 2 7 6" xfId="735" xr:uid="{1AB6B6D9-9E84-43CB-BEF0-DC4DD956F136}"/>
    <cellStyle name="Note 2 7 6 2" xfId="1969" xr:uid="{8D3AF191-B240-4AF2-9ECA-7B2829B4C0B1}"/>
    <cellStyle name="Note 2 7 7" xfId="1652" xr:uid="{61ECE81C-ECDC-4267-B693-A01B3B776918}"/>
    <cellStyle name="Note 2 8" xfId="391" xr:uid="{8178C61F-22AA-427C-A617-92C88D001AD8}"/>
    <cellStyle name="Note 2 8 2" xfId="578" xr:uid="{3A1887D2-8F15-4F9F-ABE8-5F530C3EA3DA}"/>
    <cellStyle name="Note 2 8 2 2" xfId="1815" xr:uid="{16C663DC-7816-4BE0-B38A-8C2F4D222A6E}"/>
    <cellStyle name="Note 2 8 3" xfId="1139" xr:uid="{49A0BA37-C72C-4547-AA8B-50D1522070D3}"/>
    <cellStyle name="Note 2 8 3 2" xfId="2327" xr:uid="{F3EC13C2-2C39-4F2D-B29A-02CDA7CC2414}"/>
    <cellStyle name="Note 2 8 4" xfId="1140" xr:uid="{D2C10697-C292-4020-90F0-65945425E0BC}"/>
    <cellStyle name="Note 2 8 4 2" xfId="2328" xr:uid="{A86FEDF8-C0D1-44CA-AF13-36C40D3C975A}"/>
    <cellStyle name="Note 2 8 5" xfId="1141" xr:uid="{A2048E97-A3E3-49FE-BEB4-C3DCA68C95AF}"/>
    <cellStyle name="Note 2 8 5 2" xfId="2329" xr:uid="{52A0500D-F24B-48DF-ADEC-1FF144071195}"/>
    <cellStyle name="Note 2 8 6" xfId="1676" xr:uid="{5E93E8A0-EB53-494B-9ECE-5051F9F8E230}"/>
    <cellStyle name="Note 2 9" xfId="1142" xr:uid="{BD206388-0B09-409B-9304-921570BC98F7}"/>
    <cellStyle name="Note 2 9 2" xfId="2330" xr:uid="{9948EE46-60A3-4CD8-8CDA-ED7768B06846}"/>
    <cellStyle name="Note 3" xfId="97" xr:uid="{93BC6912-1BAB-4DD1-8471-6A08692091F8}"/>
    <cellStyle name="Note 3 10" xfId="1143" xr:uid="{2B44FF14-A093-47A9-A936-A98027BDF458}"/>
    <cellStyle name="Note 3 10 2" xfId="2331" xr:uid="{C1F9B605-81BE-4D2E-8DB9-6B3D15B05B83}"/>
    <cellStyle name="Note 3 11" xfId="1144" xr:uid="{760CBAA0-7230-4308-B028-EE7C42864E81}"/>
    <cellStyle name="Note 3 11 2" xfId="2332" xr:uid="{4AF91210-CD87-4114-B816-832EAD1A553B}"/>
    <cellStyle name="Note 3 12" xfId="1145" xr:uid="{6DA9041B-9DD1-44B1-A7F5-FDD1AC7F21EB}"/>
    <cellStyle name="Note 3 12 2" xfId="2333" xr:uid="{F36A890B-9C10-4FCC-987B-2A2829EC39D2}"/>
    <cellStyle name="Note 3 2" xfId="205" xr:uid="{E68BD79E-F4C0-4873-9249-65DDF85B206E}"/>
    <cellStyle name="Note 3 2 2" xfId="327" xr:uid="{DFFFAFF1-D25A-44A2-9B29-C346A399C5E8}"/>
    <cellStyle name="Note 3 2 2 2" xfId="529" xr:uid="{E912BF5B-BCB2-4C53-B6FC-9D852E9D8AA4}"/>
    <cellStyle name="Note 3 2 2 2 2" xfId="1146" xr:uid="{7B045431-F03B-4D9E-A40C-2CF0C7EE2DFC}"/>
    <cellStyle name="Note 3 2 2 2 2 2" xfId="2334" xr:uid="{9B38D0C9-C1D8-46C7-A045-D9A1A91CAD79}"/>
    <cellStyle name="Note 3 2 2 2 3" xfId="1772" xr:uid="{3303682B-1F61-4B93-959E-3B8D5C00A70A}"/>
    <cellStyle name="Note 3 2 2 3" xfId="1147" xr:uid="{BDD780E1-8F3A-4EC2-B811-42C374CC1BF6}"/>
    <cellStyle name="Note 3 2 2 3 2" xfId="2335" xr:uid="{1C251404-CA27-4ACB-85E7-84B994A1F455}"/>
    <cellStyle name="Note 3 2 2 4" xfId="1148" xr:uid="{4075E15E-B8F4-427E-B93A-069D93E86292}"/>
    <cellStyle name="Note 3 2 2 4 2" xfId="2336" xr:uid="{3A457AA3-D537-4AA8-9F58-B32AECCDD001}"/>
    <cellStyle name="Note 3 2 2 5" xfId="1149" xr:uid="{E77DE98C-4ACC-4004-9531-F58C8E29DC9F}"/>
    <cellStyle name="Note 3 2 2 5 2" xfId="2337" xr:uid="{D7C3281F-1ACD-4B42-9094-66D667F0426C}"/>
    <cellStyle name="Note 3 2 2 6" xfId="719" xr:uid="{1D289F33-D78F-4717-BB2E-A1807ED31D24}"/>
    <cellStyle name="Note 3 2 2 6 2" xfId="1955" xr:uid="{08266886-8AA1-4BB6-8DB7-298CF7B19840}"/>
    <cellStyle name="Note 3 2 2 7" xfId="1638" xr:uid="{9CDC9354-20D2-4106-8147-E354D7B75A3F}"/>
    <cellStyle name="Note 3 2 3" xfId="425" xr:uid="{A4283981-D856-47B9-87E2-E99471AF9D40}"/>
    <cellStyle name="Note 3 2 3 2" xfId="611" xr:uid="{7BFF74E5-5704-49A0-8D71-60913857000E}"/>
    <cellStyle name="Note 3 2 3 2 2" xfId="1847" xr:uid="{B11B4E3D-CFF3-432D-978E-ACEB89F2F4AD}"/>
    <cellStyle name="Note 3 2 3 3" xfId="1150" xr:uid="{C3FEEB77-E219-418B-BF4A-AC61515C2112}"/>
    <cellStyle name="Note 3 2 3 3 2" xfId="2338" xr:uid="{95C54C2D-DD9F-4596-A831-A0601B41CB49}"/>
    <cellStyle name="Note 3 2 3 4" xfId="1151" xr:uid="{9C2853FC-9F55-47DE-82E8-B3FFCAEA68C1}"/>
    <cellStyle name="Note 3 2 3 4 2" xfId="2339" xr:uid="{701E4053-749A-4B21-BF20-75616AE8A1BB}"/>
    <cellStyle name="Note 3 2 3 5" xfId="1152" xr:uid="{18C82F9D-8556-458E-9994-BE1CB9310FA3}"/>
    <cellStyle name="Note 3 2 3 5 2" xfId="2340" xr:uid="{A8DC0C01-F65A-45EE-9505-87E00E59F4C9}"/>
    <cellStyle name="Note 3 2 3 6" xfId="797" xr:uid="{F261B8C7-6FFD-4B6B-9D1A-F62595710BA0}"/>
    <cellStyle name="Note 3 2 4" xfId="479" xr:uid="{EF58986F-39D5-4120-B195-26BBD53BD004}"/>
    <cellStyle name="Note 3 2 4 2" xfId="662" xr:uid="{91258320-692D-470F-9E97-577180D54A63}"/>
    <cellStyle name="Note 3 2 4 2 2" xfId="1898" xr:uid="{01348DD0-8ACF-405F-9C1D-50DA30C66C4D}"/>
    <cellStyle name="Note 3 2 4 3" xfId="1153" xr:uid="{CE2A6F17-5B8B-4E9C-B406-01B9EA99832F}"/>
    <cellStyle name="Note 3 2 4 3 2" xfId="2341" xr:uid="{C5587E9C-6894-4D5E-91DC-78D203B457F2}"/>
    <cellStyle name="Note 3 2 4 4" xfId="1154" xr:uid="{07F57CFA-7114-4C1F-BAFA-FAA65801B589}"/>
    <cellStyle name="Note 3 2 4 4 2" xfId="2342" xr:uid="{39691918-7CAF-4BD6-B670-174E34A18D5D}"/>
    <cellStyle name="Note 3 2 4 5" xfId="1155" xr:uid="{4DC0944B-7965-4EDC-AFEB-810A2B3D9F5D}"/>
    <cellStyle name="Note 3 2 4 5 2" xfId="2343" xr:uid="{2EEE8BAA-AD5C-4F5C-9B2D-6A9E49E48C61}"/>
    <cellStyle name="Note 3 2 4 6" xfId="1728" xr:uid="{BE77A689-A1A8-457D-A4C4-28006EDCAE0A}"/>
    <cellStyle name="Note 3 2 5" xfId="268" xr:uid="{4B60EFE5-7FF1-4B15-ABC4-D72E7C41EAFC}"/>
    <cellStyle name="Note 3 2 5 2" xfId="1156" xr:uid="{98746064-6AB5-41CC-81A6-73A299316F2E}"/>
    <cellStyle name="Note 3 2 5 2 2" xfId="2344" xr:uid="{A86BBE86-CCEE-40AE-8E06-6CEAF0E6A02E}"/>
    <cellStyle name="Note 3 2 5 3" xfId="1605" xr:uid="{6E529622-1369-4F38-A07A-44AE33088EDF}"/>
    <cellStyle name="Note 3 2 6" xfId="496" xr:uid="{1136F12C-DCC0-4EF6-8F1A-E0B5858E70D0}"/>
    <cellStyle name="Note 3 2 6 2" xfId="1157" xr:uid="{0F2A3C71-343B-4A75-92D3-150D26F01073}"/>
    <cellStyle name="Note 3 2 6 2 2" xfId="2345" xr:uid="{9D215462-151F-4CCE-B9E6-9A13116E6E34}"/>
    <cellStyle name="Note 3 2 6 3" xfId="1740" xr:uid="{A89CFE92-EFE7-41B9-BD96-C66B30DA237A}"/>
    <cellStyle name="Note 3 2 7" xfId="1158" xr:uid="{0BA45678-12F7-4A14-A55B-AA028F8D8B58}"/>
    <cellStyle name="Note 3 2 7 2" xfId="2346" xr:uid="{6C44684F-C58E-4DEF-98E2-1DD864B412E0}"/>
    <cellStyle name="Note 3 2 8" xfId="1159" xr:uid="{A2E83C58-6D48-4360-A367-A59A078B2AE8}"/>
    <cellStyle name="Note 3 2 8 2" xfId="2347" xr:uid="{517F8AD7-B585-44C1-AD3F-593C5DC6ED18}"/>
    <cellStyle name="Note 3 2 9" xfId="690" xr:uid="{9C8B8237-DA83-498D-AD0C-301C9DB5AEEA}"/>
    <cellStyle name="Note 3 2 9 2" xfId="1926" xr:uid="{19355B24-C2CE-4539-9042-1D00CDA73858}"/>
    <cellStyle name="Note 3 3" xfId="305" xr:uid="{9EB5B531-F9DF-4CA3-A08A-BDBAF4B1D2B9}"/>
    <cellStyle name="Note 3 3 2" xfId="405" xr:uid="{5E3075C4-4E52-4E07-9770-01D2CB24B768}"/>
    <cellStyle name="Note 3 3 2 2" xfId="592" xr:uid="{4D33BE4B-2081-4D37-ADAB-A45C2A00B44C}"/>
    <cellStyle name="Note 3 3 2 2 2" xfId="1829" xr:uid="{7A776FD2-8055-43DB-B2DA-6DC757EF7005}"/>
    <cellStyle name="Note 3 3 2 3" xfId="1160" xr:uid="{A7C76B7E-C3C1-4221-90A1-FF6C8BC44F4D}"/>
    <cellStyle name="Note 3 3 2 3 2" xfId="2348" xr:uid="{1EBD3CF2-98B4-4020-9CC3-A3B151C8151E}"/>
    <cellStyle name="Note 3 3 2 4" xfId="1161" xr:uid="{32B15131-5CF3-42DC-A8CD-360F64D21F56}"/>
    <cellStyle name="Note 3 3 2 4 2" xfId="2349" xr:uid="{26B01FB5-F4D1-48D7-8EB2-1AB97A3ED602}"/>
    <cellStyle name="Note 3 3 2 5" xfId="1162" xr:uid="{CEB598CB-2CC9-4A6C-A881-322C8F1194D4}"/>
    <cellStyle name="Note 3 3 2 5 2" xfId="2350" xr:uid="{F98AC66F-AA33-4E8C-9C7F-716B2EC3415F}"/>
    <cellStyle name="Note 3 3 2 6" xfId="781" xr:uid="{BB828CBF-9BD4-4C90-9092-6ED0D398D768}"/>
    <cellStyle name="Note 3 3 3" xfId="462" xr:uid="{D70C8952-BB7E-4024-827B-08F71E231569}"/>
    <cellStyle name="Note 3 3 3 2" xfId="646" xr:uid="{7121E20E-B13F-4B10-A3C0-91DDB4707671}"/>
    <cellStyle name="Note 3 3 3 2 2" xfId="1882" xr:uid="{E13AD2CC-0B46-4C71-857E-A524C8209446}"/>
    <cellStyle name="Note 3 3 3 3" xfId="1163" xr:uid="{E7B575F8-3A31-432C-993D-3719F14289FA}"/>
    <cellStyle name="Note 3 3 3 3 2" xfId="2351" xr:uid="{56B0E0B7-5CAE-4224-9F5E-EF6F2B751158}"/>
    <cellStyle name="Note 3 3 3 4" xfId="1164" xr:uid="{06DFE336-9662-49A0-BDBB-138621AB844D}"/>
    <cellStyle name="Note 3 3 3 4 2" xfId="2352" xr:uid="{E8CB8844-480E-4677-824C-1BBD5FEB96BA}"/>
    <cellStyle name="Note 3 3 3 5" xfId="1165" xr:uid="{EB5EE54D-3641-4A8C-9859-E4E0D10863EB}"/>
    <cellStyle name="Note 3 3 3 5 2" xfId="2353" xr:uid="{5136AE2D-90FF-47F6-A80A-3A1BADEF2D68}"/>
    <cellStyle name="Note 3 3 3 6" xfId="1712" xr:uid="{EEFDC386-45B2-4915-B4BC-567F88C9775E}"/>
    <cellStyle name="Note 3 3 4" xfId="517" xr:uid="{7C4F968D-E35E-4E18-B39D-43757E5E0369}"/>
    <cellStyle name="Note 3 3 4 2" xfId="1166" xr:uid="{651A6591-2B58-4ACB-94A8-4A25FD42C234}"/>
    <cellStyle name="Note 3 3 4 2 2" xfId="2354" xr:uid="{55B398D2-A8F5-4A94-A3D5-713B5C1FE13C}"/>
    <cellStyle name="Note 3 3 4 3" xfId="1761" xr:uid="{DBCC34B1-6028-49E7-A27D-24D0589EA0FD}"/>
    <cellStyle name="Note 3 3 5" xfId="1167" xr:uid="{883CE8BF-07F2-46D3-BDDF-40491FE56F6C}"/>
    <cellStyle name="Note 3 3 5 2" xfId="2355" xr:uid="{AB59CC7E-FB2F-461F-ADD9-7234601F899A}"/>
    <cellStyle name="Note 3 3 6" xfId="1168" xr:uid="{E9B06DEA-95EA-4B34-908D-D65863405DA4}"/>
    <cellStyle name="Note 3 3 6 2" xfId="2356" xr:uid="{FA8D9B17-75D8-4FD4-B30E-A6242513C485}"/>
    <cellStyle name="Note 3 3 7" xfId="1169" xr:uid="{96113506-D98D-4212-AC71-6B8BEFDA54A8}"/>
    <cellStyle name="Note 3 3 7 2" xfId="2357" xr:uid="{F502E0EC-CA4C-4F6B-8EE6-0A80B7E92A53}"/>
    <cellStyle name="Note 3 4" xfId="374" xr:uid="{4C81DF04-26B5-472C-B54E-A3DC2FEC398D}"/>
    <cellStyle name="Note 3 4 2" xfId="562" xr:uid="{29AF1656-B29A-485C-90DB-3E4D5F970E7E}"/>
    <cellStyle name="Note 3 4 2 2" xfId="1170" xr:uid="{79D9A3A0-7C26-4920-B67C-29E7D4E5068E}"/>
    <cellStyle name="Note 3 4 2 2 2" xfId="2358" xr:uid="{B154D3FF-2412-4FB3-8591-91416AE5C553}"/>
    <cellStyle name="Note 3 4 2 3" xfId="1801" xr:uid="{8EC998C9-826A-4E2C-A8D5-175734A4632F}"/>
    <cellStyle name="Note 3 4 3" xfId="1171" xr:uid="{33944332-A434-4458-B918-1F9FF0B31F9B}"/>
    <cellStyle name="Note 3 4 3 2" xfId="2359" xr:uid="{AEDB37AC-0E5D-4789-AB58-6CFA27BB1081}"/>
    <cellStyle name="Note 3 4 4" xfId="1172" xr:uid="{4BEB49CF-4B55-46B8-B22C-2B7E040D48D0}"/>
    <cellStyle name="Note 3 4 4 2" xfId="2360" xr:uid="{043D1A51-7126-4292-8412-F2639230F816}"/>
    <cellStyle name="Note 3 4 5" xfId="1173" xr:uid="{4641D6CD-C936-47F4-80EA-CC5F58BE14CF}"/>
    <cellStyle name="Note 3 4 5 2" xfId="2361" xr:uid="{98014044-1659-4BB1-B467-C41B42D65987}"/>
    <cellStyle name="Note 3 4 6" xfId="756" xr:uid="{F78F6E49-195C-4ED5-A96D-1B1A72CDF7C6}"/>
    <cellStyle name="Note 3 4 6 2" xfId="1983" xr:uid="{880E18A0-5A90-42D7-BBA4-3E2FFDD5F6BA}"/>
    <cellStyle name="Note 3 4 7" xfId="1669" xr:uid="{ED3E61CF-AAF0-4C57-9720-DCCF578ADDD0}"/>
    <cellStyle name="Note 3 5" xfId="343" xr:uid="{507E5357-58F4-4519-9773-7B3E73E3E136}"/>
    <cellStyle name="Note 3 5 2" xfId="533" xr:uid="{30BDC7B7-E3D3-4400-8C8C-450B46DE6B25}"/>
    <cellStyle name="Note 3 5 2 2" xfId="1776" xr:uid="{485F0B06-82D5-4840-B215-1EC5E5E7D552}"/>
    <cellStyle name="Note 3 5 3" xfId="1174" xr:uid="{00328C0D-86DD-4EC7-9E18-B9ADBF1401A2}"/>
    <cellStyle name="Note 3 5 3 2" xfId="2362" xr:uid="{C56EF9C8-6F0D-4C71-960D-FD6B1C13A59D}"/>
    <cellStyle name="Note 3 5 4" xfId="1175" xr:uid="{06841AA1-1771-45EC-AB7D-6A7668E51B43}"/>
    <cellStyle name="Note 3 5 4 2" xfId="2363" xr:uid="{2085C268-3059-49A8-B63F-5E7F61DD4C3E}"/>
    <cellStyle name="Note 3 5 5" xfId="1176" xr:uid="{D74CCE28-0560-47E9-BA2F-A5E7DF9D8422}"/>
    <cellStyle name="Note 3 5 5 2" xfId="2364" xr:uid="{837B0547-D240-4A8B-AD76-6C8A57239DAA}"/>
    <cellStyle name="Note 3 5 6" xfId="734" xr:uid="{51E8196B-1193-434D-BC78-41CC0C1058FB}"/>
    <cellStyle name="Note 3 6" xfId="355" xr:uid="{A245122A-09F3-4A48-8068-5FAA2E8FBC4A}"/>
    <cellStyle name="Note 3 6 2" xfId="544" xr:uid="{AE52C3B8-21E4-461D-8AE6-95DAD01A8018}"/>
    <cellStyle name="Note 3 6 2 2" xfId="1785" xr:uid="{427CDDA1-1C0A-4EF9-BC46-7E77B941586F}"/>
    <cellStyle name="Note 3 6 3" xfId="1177" xr:uid="{562F476D-AD47-4124-B9AE-00026BA9AE84}"/>
    <cellStyle name="Note 3 6 3 2" xfId="2365" xr:uid="{B67A5A0A-D5AF-412D-89A4-ECDF578967D0}"/>
    <cellStyle name="Note 3 6 4" xfId="1178" xr:uid="{3207754B-932C-4491-98D2-11EECF1AB238}"/>
    <cellStyle name="Note 3 6 4 2" xfId="2366" xr:uid="{052CA2AD-AC72-422D-BAE7-3DCAD42257A8}"/>
    <cellStyle name="Note 3 6 5" xfId="1179" xr:uid="{1B2EEEBD-F1F0-4D64-B9AE-B6AE2DCC42C4}"/>
    <cellStyle name="Note 3 6 5 2" xfId="2367" xr:uid="{6D507BBD-3A18-4740-8AA0-C80C5E98429D}"/>
    <cellStyle name="Note 3 6 6" xfId="1658" xr:uid="{2E3D17B1-5DDB-4316-AA03-F56A5F6AE4E8}"/>
    <cellStyle name="Note 3 7" xfId="388" xr:uid="{F468D014-F122-4032-BCC0-3524CEC08C48}"/>
    <cellStyle name="Note 3 7 2" xfId="576" xr:uid="{41DDA073-3EA0-4792-971E-0287E478E8E5}"/>
    <cellStyle name="Note 3 7 2 2" xfId="1180" xr:uid="{4FBF4D95-BA1A-47D6-9B27-193862AB6B49}"/>
    <cellStyle name="Note 3 7 2 2 2" xfId="2368" xr:uid="{51F6E4AD-5468-4A7A-B189-320DD4E46D7F}"/>
    <cellStyle name="Note 3 7 2 3" xfId="1813" xr:uid="{CBEAA159-9003-42E7-B3F6-2520B7D6B2DB}"/>
    <cellStyle name="Note 3 7 3" xfId="1181" xr:uid="{980565E4-EDC1-45D0-B1A2-C21C92B15C9B}"/>
    <cellStyle name="Note 3 7 3 2" xfId="2369" xr:uid="{78292DDB-F3BB-437B-A8B4-A8D69A2A2363}"/>
    <cellStyle name="Note 3 7 4" xfId="1182" xr:uid="{9975DC73-5A3E-43A7-A73E-D245087B1DF4}"/>
    <cellStyle name="Note 3 7 4 2" xfId="2370" xr:uid="{7BA6CAC5-C0CA-4C57-8DEA-019571BB1B03}"/>
    <cellStyle name="Note 3 7 5" xfId="1183" xr:uid="{6BDD2CA1-6101-4F26-8052-424C0D31D0DD}"/>
    <cellStyle name="Note 3 7 5 2" xfId="2371" xr:uid="{41F12E1D-0D4B-41DA-820B-C03D289BE338}"/>
    <cellStyle name="Note 3 7 6" xfId="767" xr:uid="{11A5C4E5-ACE4-4452-813B-E648B46CBD9B}"/>
    <cellStyle name="Note 3 7 6 2" xfId="1988" xr:uid="{4D2B6FBF-D764-4EE6-8B21-01EDC07516BE}"/>
    <cellStyle name="Note 3 7 7" xfId="1675" xr:uid="{A40B63B9-3023-49CF-956D-9025FAEC843B}"/>
    <cellStyle name="Note 3 8" xfId="435" xr:uid="{942B1969-7760-4847-88E2-51D60C540327}"/>
    <cellStyle name="Note 3 8 2" xfId="620" xr:uid="{CCDC81FC-2279-406D-A5A3-BB59FD2D9F95}"/>
    <cellStyle name="Note 3 8 2 2" xfId="1856" xr:uid="{3469BDAD-5BE7-486D-8993-6566487E385D}"/>
    <cellStyle name="Note 3 8 3" xfId="1184" xr:uid="{FA18C373-67C9-4FCE-B5FE-40CDA74E0CE6}"/>
    <cellStyle name="Note 3 8 3 2" xfId="2372" xr:uid="{D4A62B91-7E9F-4730-961A-5DCA31E0C45B}"/>
    <cellStyle name="Note 3 8 4" xfId="1185" xr:uid="{0C844BDD-9372-4350-A3BE-04C7D37EE39A}"/>
    <cellStyle name="Note 3 8 4 2" xfId="2373" xr:uid="{A5488AA3-0F7A-4D4E-9219-A52A55FB7577}"/>
    <cellStyle name="Note 3 8 5" xfId="1186" xr:uid="{421CEEE8-04B0-4C4A-8743-A8DD4AF43F1E}"/>
    <cellStyle name="Note 3 8 5 2" xfId="2374" xr:uid="{A2B97B01-E6A6-409D-B80B-0E2120B57B0A}"/>
    <cellStyle name="Note 3 8 6" xfId="1686" xr:uid="{DA620F4B-A4DA-479C-8DEC-CF0ADB9613C1}"/>
    <cellStyle name="Note 3 9" xfId="320" xr:uid="{4A9569A2-DB32-4F58-AF95-3E5F5F2014D0}"/>
    <cellStyle name="Note 3 9 2" xfId="1187" xr:uid="{3F002E9D-47C4-45C4-916F-A08C7BA4A317}"/>
    <cellStyle name="Note 3 9 2 2" xfId="2375" xr:uid="{D84B5EA1-6A84-47DF-86CB-09A721455831}"/>
    <cellStyle name="Note 3 9 3" xfId="1633" xr:uid="{B6878530-3F45-4A2F-B976-F8AEFDAB2407}"/>
    <cellStyle name="Note 4" xfId="87" xr:uid="{799C5436-8993-4836-8168-F6C48163C4C0}"/>
    <cellStyle name="Note 4 10" xfId="677" xr:uid="{BCB5B73C-393B-4214-82E7-BD607616277B}"/>
    <cellStyle name="Note 4 10 2" xfId="1913" xr:uid="{4C531C27-4405-41FB-91D8-D5FE5241C821}"/>
    <cellStyle name="Note 4 2" xfId="299" xr:uid="{B00E0059-1E6D-41EB-88E4-67BE9DA6E7C9}"/>
    <cellStyle name="Note 4 2 2" xfId="399" xr:uid="{5FAB6A3D-1608-44F4-85F1-FB7EF3E93169}"/>
    <cellStyle name="Note 4 2 2 2" xfId="586" xr:uid="{A604F1D6-15E3-4BDA-B05C-BCA10527B5F8}"/>
    <cellStyle name="Note 4 2 2 2 2" xfId="1823" xr:uid="{E5185CFB-63F4-457D-A626-06FF3B35C6DB}"/>
    <cellStyle name="Note 4 2 2 3" xfId="1188" xr:uid="{10A701AE-D33B-4A61-BFDA-CF801809F6C6}"/>
    <cellStyle name="Note 4 2 2 3 2" xfId="2376" xr:uid="{929ADBB3-C46F-4103-B549-2A9ADAB9F908}"/>
    <cellStyle name="Note 4 2 2 4" xfId="1189" xr:uid="{BFE4B083-A083-4E9D-944C-AEA48D4267F6}"/>
    <cellStyle name="Note 4 2 2 4 2" xfId="2377" xr:uid="{F7718519-4584-472F-B2A1-DCBDB3136473}"/>
    <cellStyle name="Note 4 2 2 5" xfId="1190" xr:uid="{56500663-B867-4CC1-9EEA-414052212369}"/>
    <cellStyle name="Note 4 2 2 5 2" xfId="2378" xr:uid="{35FA9534-12B0-40DC-9D5B-AF2F4C2A804C}"/>
    <cellStyle name="Note 4 2 2 6" xfId="775" xr:uid="{AF6FA94D-163D-4E33-BAEA-A7D11EC7378C}"/>
    <cellStyle name="Note 4 2 3" xfId="456" xr:uid="{AD5F461A-3F9B-438B-BBD6-D33629374A6E}"/>
    <cellStyle name="Note 4 2 3 2" xfId="640" xr:uid="{D2B88104-4D04-4F51-B644-18DE0857336E}"/>
    <cellStyle name="Note 4 2 3 2 2" xfId="1876" xr:uid="{70F0E22D-49C1-48BD-AFB1-3AF1C06EB22C}"/>
    <cellStyle name="Note 4 2 3 3" xfId="1191" xr:uid="{D0B6DD55-4CE8-4990-AE46-B54DECEF1475}"/>
    <cellStyle name="Note 4 2 3 3 2" xfId="2379" xr:uid="{48D66091-C4D2-4C32-81FB-A13DF161DB13}"/>
    <cellStyle name="Note 4 2 3 4" xfId="1192" xr:uid="{5D8D6BC4-5949-4778-AB07-276244E62D91}"/>
    <cellStyle name="Note 4 2 3 4 2" xfId="2380" xr:uid="{E61ACA12-4CF5-4DB3-9328-0E2F3D4D5774}"/>
    <cellStyle name="Note 4 2 3 5" xfId="1193" xr:uid="{7DB4472D-6E60-44EF-AF10-A4CEBC9E6514}"/>
    <cellStyle name="Note 4 2 3 5 2" xfId="2381" xr:uid="{52A5A83F-3CE1-49D5-B2B0-2A6CC65D7323}"/>
    <cellStyle name="Note 4 2 3 6" xfId="1706" xr:uid="{2FCC5B22-FA50-413E-86D8-CD87B9B273B0}"/>
    <cellStyle name="Note 4 2 4" xfId="511" xr:uid="{5DF6650C-06F8-4D3E-A3ED-B0DDE430D4D3}"/>
    <cellStyle name="Note 4 2 4 2" xfId="1194" xr:uid="{37FF9D4A-6DD2-417F-A0F8-82529B906704}"/>
    <cellStyle name="Note 4 2 4 2 2" xfId="2382" xr:uid="{CF1F84BC-F007-4D69-9097-F9087D5F0E6C}"/>
    <cellStyle name="Note 4 2 4 3" xfId="1755" xr:uid="{80C68651-FC5E-49FD-9372-D3BC5A683802}"/>
    <cellStyle name="Note 4 2 5" xfId="1195" xr:uid="{781D5768-ADA5-43D2-B07B-E06DD0D1F791}"/>
    <cellStyle name="Note 4 2 5 2" xfId="2383" xr:uid="{31A7FCE4-4E22-4E2C-9C1A-55EA0E2B6BA5}"/>
    <cellStyle name="Note 4 2 6" xfId="1196" xr:uid="{4D74DB67-BC1D-4127-A99B-5A3363C8F25A}"/>
    <cellStyle name="Note 4 2 6 2" xfId="2384" xr:uid="{D2E4F41B-E3D9-4D3B-B38D-BF8A001FEFCA}"/>
    <cellStyle name="Note 4 2 7" xfId="1197" xr:uid="{E6888FE0-836E-4CB3-84FE-6525F6CD40B4}"/>
    <cellStyle name="Note 4 2 7 2" xfId="2385" xr:uid="{1147534A-5E79-43E1-A29B-FFAD80CC2E23}"/>
    <cellStyle name="Note 4 3" xfId="283" xr:uid="{07875611-5AFD-45B5-974B-813058ECB202}"/>
    <cellStyle name="Note 4 3 2" xfId="501" xr:uid="{86B19F50-023C-4B8B-A9E9-541673772D23}"/>
    <cellStyle name="Note 4 3 2 2" xfId="1198" xr:uid="{53C3802C-8B96-4BA5-A08D-FA6596B204D0}"/>
    <cellStyle name="Note 4 3 2 2 2" xfId="2386" xr:uid="{C632B8D6-60CF-4609-9DE2-4AFE8E24A486}"/>
    <cellStyle name="Note 4 3 2 3" xfId="1745" xr:uid="{5413421C-6945-4E81-B019-458068D103D3}"/>
    <cellStyle name="Note 4 3 3" xfId="1199" xr:uid="{9D90D3F0-2FE9-4E8A-AA22-8E920FF86A60}"/>
    <cellStyle name="Note 4 3 3 2" xfId="2387" xr:uid="{FE119D00-8E0A-43B3-9F52-A9E35E04288C}"/>
    <cellStyle name="Note 4 3 4" xfId="1200" xr:uid="{7D64B5D9-AFDC-49CC-8418-BC6CC9C79765}"/>
    <cellStyle name="Note 4 3 4 2" xfId="2388" xr:uid="{CE6CF0D0-9115-47CE-907C-313C157F2698}"/>
    <cellStyle name="Note 4 3 5" xfId="1201" xr:uid="{7BE76FAF-4D29-4E45-8356-C2B5CE45FFFF}"/>
    <cellStyle name="Note 4 3 5 2" xfId="2389" xr:uid="{B1B962CB-9596-481B-A640-D6208AC201B9}"/>
    <cellStyle name="Note 4 3 6" xfId="699" xr:uid="{FA26A092-CF8F-41AD-8772-B493F534843E}"/>
    <cellStyle name="Note 4 3 6 2" xfId="1935" xr:uid="{C47231C9-F480-4766-B497-CA5395B12A27}"/>
    <cellStyle name="Note 4 3 7" xfId="1615" xr:uid="{0F65CAF8-47E4-4747-9A8B-6A22A846B59C}"/>
    <cellStyle name="Note 4 4" xfId="347" xr:uid="{09A9BEAA-4B18-46BB-B726-0B0FA5A84840}"/>
    <cellStyle name="Note 4 4 2" xfId="536" xr:uid="{41CB91D6-EF7D-4936-9467-4A39678EE355}"/>
    <cellStyle name="Note 4 4 2 2" xfId="1779" xr:uid="{9AC7ADFF-E71D-4740-BBC0-5FD669606850}"/>
    <cellStyle name="Note 4 4 3" xfId="1202" xr:uid="{00B8BF7B-EB9B-419F-898A-6338138820D8}"/>
    <cellStyle name="Note 4 4 3 2" xfId="2390" xr:uid="{5662B84B-4EFD-4B8E-8297-7195EA859C6D}"/>
    <cellStyle name="Note 4 4 4" xfId="1203" xr:uid="{336AB5D9-A9FD-41DD-A4D2-09730725BEF7}"/>
    <cellStyle name="Note 4 4 4 2" xfId="2391" xr:uid="{60D65D37-04E9-4604-AEF3-AAF65EFBA2F8}"/>
    <cellStyle name="Note 4 4 5" xfId="1204" xr:uid="{86983CD6-45DD-4A40-A391-712A7A050633}"/>
    <cellStyle name="Note 4 4 5 2" xfId="2392" xr:uid="{84D72BB1-CEA2-4DB3-B369-45B5FA074DBF}"/>
    <cellStyle name="Note 4 4 6" xfId="736" xr:uid="{E8C451B8-B4C6-4CE0-94F4-DD86AF5ACBAF}"/>
    <cellStyle name="Note 4 5" xfId="446" xr:uid="{7DDB730B-8D73-4552-8E99-936E996A3AA0}"/>
    <cellStyle name="Note 4 5 2" xfId="630" xr:uid="{06AE5E43-6604-4C7C-A0FD-1D01994F129F}"/>
    <cellStyle name="Note 4 5 2 2" xfId="1866" xr:uid="{A432CC4A-13E0-4B64-B44C-3FA8217DFF7F}"/>
    <cellStyle name="Note 4 5 3" xfId="1205" xr:uid="{937D171A-8E49-47D4-A502-439C4BC47A8A}"/>
    <cellStyle name="Note 4 5 3 2" xfId="2393" xr:uid="{2793AF70-8D1E-46E1-85A9-8FB1A0BC5D17}"/>
    <cellStyle name="Note 4 5 4" xfId="1206" xr:uid="{E378B6E3-84B2-4A9B-A6E2-E7B4C6558BF1}"/>
    <cellStyle name="Note 4 5 4 2" xfId="2394" xr:uid="{91BAED13-78CD-4B4A-97F5-020E36E68D1A}"/>
    <cellStyle name="Note 4 5 5" xfId="1207" xr:uid="{D14CB667-3760-4A89-A2C8-330E9D87B2EA}"/>
    <cellStyle name="Note 4 5 5 2" xfId="2395" xr:uid="{A732F938-58E6-450F-9B74-30AE75CB0977}"/>
    <cellStyle name="Note 4 5 6" xfId="1696" xr:uid="{E2336C6A-47D3-47AC-A030-8BC24D6F9D28}"/>
    <cellStyle name="Note 4 6" xfId="253" xr:uid="{EF14544C-CB02-4AE9-93D2-CC93A3F26A14}"/>
    <cellStyle name="Note 4 6 2" xfId="1208" xr:uid="{631DB42A-B793-47C5-9B39-BD008BFAD2B8}"/>
    <cellStyle name="Note 4 6 2 2" xfId="2396" xr:uid="{C1F3575B-8E51-4DEA-92E6-B35510B942C2}"/>
    <cellStyle name="Note 4 6 3" xfId="1592" xr:uid="{5F6DEB81-6382-4B10-A2FA-404528A410E5}"/>
    <cellStyle name="Note 4 7" xfId="487" xr:uid="{6CE8BE9C-8DDB-4E34-82F7-899F20151444}"/>
    <cellStyle name="Note 4 7 2" xfId="1209" xr:uid="{28C135B9-068B-4293-914F-22DF265441D5}"/>
    <cellStyle name="Note 4 7 2 2" xfId="2397" xr:uid="{72C3CC69-381A-4549-B427-8C06738BCA8C}"/>
    <cellStyle name="Note 4 7 3" xfId="1733" xr:uid="{B2499845-420A-44D9-960B-27281F800C4F}"/>
    <cellStyle name="Note 4 8" xfId="1210" xr:uid="{839E9603-9FDF-41E7-B81F-721B3962F8D4}"/>
    <cellStyle name="Note 4 8 2" xfId="2398" xr:uid="{E18CF342-4C3F-4791-B9B2-D19DA88C9151}"/>
    <cellStyle name="Note 4 9" xfId="1211" xr:uid="{566CD48D-0C96-42CD-9659-BDFC92F2A459}"/>
    <cellStyle name="Note 4 9 2" xfId="2399" xr:uid="{24F3B1D3-5344-415A-82AC-0B911294B4B5}"/>
    <cellStyle name="Note 5" xfId="86" xr:uid="{46859F43-335A-4A7E-BF37-2C1E12857B49}"/>
    <cellStyle name="Note 5 2" xfId="361" xr:uid="{1094B86A-EAA7-446C-A175-0E9C8D98022F}"/>
    <cellStyle name="Note 5 2 2" xfId="550" xr:uid="{A9B73E83-4A11-4492-AEB7-B7734F3E3B45}"/>
    <cellStyle name="Note 5 2 2 2" xfId="1789" xr:uid="{B75589F6-A2A3-4429-9EE0-9D024AC1651F}"/>
    <cellStyle name="Note 5 2 3" xfId="1212" xr:uid="{AC86A73D-7A6C-4544-BCC1-72A8C270B77E}"/>
    <cellStyle name="Note 5 2 3 2" xfId="2400" xr:uid="{E24CA4CB-CC91-4698-812E-750ADFA4F707}"/>
    <cellStyle name="Note 5 2 4" xfId="1213" xr:uid="{15661C41-C50B-4C78-A3BD-E7F5A7A25878}"/>
    <cellStyle name="Note 5 2 4 2" xfId="2401" xr:uid="{847EC1DE-BD8C-484E-A9BB-D8FF025C1D16}"/>
    <cellStyle name="Note 5 2 5" xfId="1214" xr:uid="{0C4F9428-02B9-4CBB-BEEC-12BB59879098}"/>
    <cellStyle name="Note 5 2 5 2" xfId="2402" xr:uid="{6B6B98C9-0319-47FA-85A2-D7D0483E619C}"/>
    <cellStyle name="Note 5 2 6" xfId="745" xr:uid="{70463377-1557-4858-8549-B067208347BD}"/>
    <cellStyle name="Note 5 3" xfId="445" xr:uid="{567851C9-2E4C-4402-A737-FF0CDCBD90B5}"/>
    <cellStyle name="Note 5 3 2" xfId="629" xr:uid="{18202B1E-C73C-4304-A7D6-C323BF40C61C}"/>
    <cellStyle name="Note 5 3 2 2" xfId="1865" xr:uid="{3F266513-6464-4632-8C11-B095318EB25D}"/>
    <cellStyle name="Note 5 3 3" xfId="1215" xr:uid="{05BBA2D7-317B-41C6-B6B1-1B49FD39641C}"/>
    <cellStyle name="Note 5 3 3 2" xfId="2403" xr:uid="{25DA617B-37F7-471E-9E87-4B2D1347F1D0}"/>
    <cellStyle name="Note 5 3 4" xfId="1216" xr:uid="{0E38464B-59E1-4D0D-9154-DE849740C675}"/>
    <cellStyle name="Note 5 3 4 2" xfId="2404" xr:uid="{E3E952E6-77DD-4753-9B65-6478F9D88C48}"/>
    <cellStyle name="Note 5 3 5" xfId="1217" xr:uid="{1D25CE7F-9FF7-4772-9A53-A90759DF1BED}"/>
    <cellStyle name="Note 5 3 5 2" xfId="2405" xr:uid="{61D8EF76-D928-4FA2-81FF-AD7845FE5519}"/>
    <cellStyle name="Note 5 3 6" xfId="1695" xr:uid="{87AD3DDA-B55E-4E17-83AB-D9C208B79716}"/>
    <cellStyle name="Note 5 4" xfId="500" xr:uid="{1B4BF022-6601-4B18-AB47-2C9EC57FE0A7}"/>
    <cellStyle name="Note 5 4 2" xfId="1218" xr:uid="{5321CB20-C124-4375-A292-1B17312AD1E1}"/>
    <cellStyle name="Note 5 4 2 2" xfId="2406" xr:uid="{3C786AFA-7757-4BB6-9D5C-37AD798B4E4D}"/>
    <cellStyle name="Note 5 4 3" xfId="1744" xr:uid="{B90664E6-E94D-4C3A-8CD3-48FA1FE57B30}"/>
    <cellStyle name="Note 5 5" xfId="1219" xr:uid="{A8202F1B-78D0-40CE-920B-78F8D827E4E6}"/>
    <cellStyle name="Note 5 5 2" xfId="2407" xr:uid="{2EE1110F-BEE4-4639-8F9D-815D335FD7D8}"/>
    <cellStyle name="Note 5 6" xfId="1220" xr:uid="{15957A60-9679-47FA-8875-2C73162205AF}"/>
    <cellStyle name="Note 5 6 2" xfId="2408" xr:uid="{B5C28D5A-A5D2-4B9B-8B3A-D24F4D96237F}"/>
    <cellStyle name="Note 5 7" xfId="1221" xr:uid="{B29AAAFA-D8F2-4FA3-B07F-F55915510E00}"/>
    <cellStyle name="Note 5 7 2" xfId="2409" xr:uid="{7CA5724E-8443-4157-B62F-09974131D387}"/>
    <cellStyle name="Note 6" xfId="356" xr:uid="{847C0DBB-6A0D-47EE-9B47-D86654E3150C}"/>
    <cellStyle name="Note 6 2" xfId="545" xr:uid="{36D5B6C2-7116-4705-8347-AB3791E72FCF}"/>
    <cellStyle name="Note 6 2 2" xfId="1222" xr:uid="{C9C36711-768D-447B-B63D-4B0C4387FF2F}"/>
    <cellStyle name="Note 6 2 2 2" xfId="2410" xr:uid="{80AF3972-31A3-4EC8-AFB5-C93EC12D46D6}"/>
    <cellStyle name="Note 6 2 3" xfId="1786" xr:uid="{7360566E-6C8C-4C0E-A90B-893F1FF047C5}"/>
    <cellStyle name="Note 6 3" xfId="1223" xr:uid="{1685FC0A-EF38-474E-8B13-2546F6880ACD}"/>
    <cellStyle name="Note 6 3 2" xfId="2411" xr:uid="{EC18778F-95B9-442F-AD57-A1D63C85FF9E}"/>
    <cellStyle name="Note 6 4" xfId="1224" xr:uid="{FDDD7911-97D1-417D-8822-F6DE5DD8A7E7}"/>
    <cellStyle name="Note 6 4 2" xfId="2412" xr:uid="{41C9BE21-FF22-4A74-BA48-64F9F108CB41}"/>
    <cellStyle name="Note 6 5" xfId="1225" xr:uid="{B61E8F4B-B6E9-4A4F-929E-4D263F66E04B}"/>
    <cellStyle name="Note 6 5 2" xfId="2413" xr:uid="{1F9BBFB3-7BE9-450D-93F1-D6A0CD7D0820}"/>
    <cellStyle name="Note 6 6" xfId="742" xr:uid="{09F6FEAB-2E09-4876-899E-B73DA6CDBFE7}"/>
    <cellStyle name="Note 6 6 2" xfId="1974" xr:uid="{1BDCDA3A-85F6-44E0-A3AB-47ECA365D2FB}"/>
    <cellStyle name="Note 6 7" xfId="1659" xr:uid="{A5E08951-9E00-4B12-8AC9-3892EA921621}"/>
    <cellStyle name="Note 7" xfId="365" xr:uid="{CE45239D-A97F-4B1A-9F8E-1BD750F116E6}"/>
    <cellStyle name="Note 7 2" xfId="554" xr:uid="{D4E60077-9889-4A75-B1BC-3F65060C44AE}"/>
    <cellStyle name="Note 7 2 2" xfId="1226" xr:uid="{C15F56D6-3B19-4625-BC6D-6A311C133AA6}"/>
    <cellStyle name="Note 7 2 2 2" xfId="2414" xr:uid="{A68EF915-BDDA-44A8-A1DA-CCA4061FF332}"/>
    <cellStyle name="Note 7 2 3" xfId="1793" xr:uid="{AEEA83F2-3FCA-4F6D-BE71-45CBBE4D03E4}"/>
    <cellStyle name="Note 7 3" xfId="1227" xr:uid="{4037EA3F-3BB7-44C8-8A13-C55E1FE65A2E}"/>
    <cellStyle name="Note 7 3 2" xfId="2415" xr:uid="{E4EAAA65-B3F9-48D3-8ADF-B3D017074C24}"/>
    <cellStyle name="Note 7 4" xfId="1228" xr:uid="{9139E2F8-D4CF-46D4-8E87-19BF7AF83234}"/>
    <cellStyle name="Note 7 4 2" xfId="2416" xr:uid="{C10A802A-9953-4AA4-80C4-A62F0BE4C300}"/>
    <cellStyle name="Note 7 5" xfId="1229" xr:uid="{F3102787-DB1D-40E0-9230-2918BD84AB56}"/>
    <cellStyle name="Note 7 5 2" xfId="2417" xr:uid="{24A19C81-266E-42EC-9FA6-65F6D2988E9B}"/>
    <cellStyle name="Note 7 6" xfId="749" xr:uid="{6540E7BC-7C4F-4895-B29F-6F9A19ED9B55}"/>
    <cellStyle name="Note 7 6 2" xfId="1979" xr:uid="{0CCB9E04-C669-41FE-A9EB-1F7FE6C91BF9}"/>
    <cellStyle name="Note 7 7" xfId="1664" xr:uid="{846F949C-EB98-4827-8EA8-98CAC7215058}"/>
    <cellStyle name="Note 8" xfId="346" xr:uid="{401E7B4A-E72E-40A4-BBE5-DF44FB48A991}"/>
    <cellStyle name="Note 8 2" xfId="535" xr:uid="{F8EE7A4A-747C-4D93-BEAD-7BDB4BE220C1}"/>
    <cellStyle name="Note 8 2 2" xfId="1778" xr:uid="{66AF1B50-C110-4813-B4AA-92F93346E315}"/>
    <cellStyle name="Note 8 3" xfId="1230" xr:uid="{940FEC3C-892F-45D0-B9C0-78906764CFFA}"/>
    <cellStyle name="Note 8 3 2" xfId="2418" xr:uid="{BD6B74D1-C71B-43F9-B123-D8D9D41D9721}"/>
    <cellStyle name="Note 8 4" xfId="1231" xr:uid="{DA2A0475-C23C-4D26-970E-877A79CC3CF4}"/>
    <cellStyle name="Note 8 4 2" xfId="2419" xr:uid="{470B39A8-9B17-46C9-8ED9-AD80102CB98F}"/>
    <cellStyle name="Note 8 5" xfId="1232" xr:uid="{BE59BE30-F0CB-4CA5-8139-BC282EE08B52}"/>
    <cellStyle name="Note 8 5 2" xfId="2420" xr:uid="{A41B98C7-A5AD-40D5-A8ED-47A4E58A0322}"/>
    <cellStyle name="Note 8 6" xfId="1653" xr:uid="{9743F652-98C4-4CC1-8B2D-867063A660E0}"/>
    <cellStyle name="Note 9" xfId="1233" xr:uid="{E143262C-973E-42C8-B15A-9B135D1B4EEA}"/>
    <cellStyle name="Note 9 2" xfId="2421" xr:uid="{CF3A6105-6292-4880-A1A6-7FDD21DB4EE4}"/>
    <cellStyle name="Note_Daten" xfId="4238" xr:uid="{AAB16E47-E228-4BF5-9CC3-D305CE81B834}"/>
    <cellStyle name="Notiz 2" xfId="172" xr:uid="{6CA2B39B-9AFF-417F-A5FE-374F7180BC64}"/>
    <cellStyle name="Notiz 2 2" xfId="417" xr:uid="{2EE83B73-2976-4C33-8C70-1CFCB7749E30}"/>
    <cellStyle name="Notiz 2 2 2" xfId="604" xr:uid="{7522FAEA-F5A9-4566-B0C5-18859C29D108}"/>
    <cellStyle name="Notiz 2 2 2 2" xfId="1841" xr:uid="{2C78B499-6AF3-4B92-A982-AC4EA6FF2DFF}"/>
    <cellStyle name="Notiz 2 2 3" xfId="1234" xr:uid="{B4333B93-4B28-48B7-BA8D-AA6B1A5EA9F1}"/>
    <cellStyle name="Notiz 2 2 3 2" xfId="2422" xr:uid="{F7DC4A88-FFD4-4628-A14F-81EE4B73B2AF}"/>
    <cellStyle name="Notiz 2 2 4" xfId="1235" xr:uid="{2D1D661F-BA5E-45A6-BAB7-A5ADCF496BEF}"/>
    <cellStyle name="Notiz 2 2 4 2" xfId="2423" xr:uid="{1730867A-204D-449F-B83D-FDF527127EA5}"/>
    <cellStyle name="Notiz 2 2 5" xfId="1236" xr:uid="{A7F5429D-B0D2-4A39-99F9-1AA99572EA17}"/>
    <cellStyle name="Notiz 2 2 5 2" xfId="2424" xr:uid="{EAF779EE-B000-451A-A8CE-3B811EA69783}"/>
    <cellStyle name="Notiz 2 2 6" xfId="792" xr:uid="{076C032B-783C-4B21-AD77-4E20CCDA2B50}"/>
    <cellStyle name="Notiz 2 2 7" xfId="1518" xr:uid="{FD2A849A-714E-427E-B7C3-DCA39BC9CED5}"/>
    <cellStyle name="Notiz 2 3" xfId="473" xr:uid="{DCF6DE4E-9254-4C3C-8D25-6B3E16C69769}"/>
    <cellStyle name="Notiz 2 3 2" xfId="657" xr:uid="{F408BA45-1A6E-4A0D-BAFD-73EBD039365E}"/>
    <cellStyle name="Notiz 2 3 2 2" xfId="1893" xr:uid="{B80FA30B-A6BA-4651-8FEE-3657ECB39A7C}"/>
    <cellStyle name="Notiz 2 3 3" xfId="1237" xr:uid="{D21AEAA3-DC81-4CF0-9BE5-33E725B7D49C}"/>
    <cellStyle name="Notiz 2 3 3 2" xfId="2425" xr:uid="{BEC93D32-5EEA-43C2-A8BE-DDB028A1C9F9}"/>
    <cellStyle name="Notiz 2 3 4" xfId="1238" xr:uid="{98DBA8BF-BDBE-4977-B0E1-5E04C7D2A88D}"/>
    <cellStyle name="Notiz 2 3 4 2" xfId="2426" xr:uid="{B33FEB44-696A-4D85-AA95-8BDE42DE3E2A}"/>
    <cellStyle name="Notiz 2 3 5" xfId="1239" xr:uid="{4A40A1F4-FFF7-451B-80D7-64513878E59A}"/>
    <cellStyle name="Notiz 2 3 5 2" xfId="2427" xr:uid="{FC8CA8B8-C8A8-4772-94EF-26C554BE8381}"/>
    <cellStyle name="Notiz 2 3 6" xfId="1723" xr:uid="{72FDEACA-B3A0-4513-854C-CE571CC7E3F9}"/>
    <cellStyle name="Notiz 2 4" xfId="482" xr:uid="{B15D0178-090A-4863-A9B5-D947FE5CC2FB}"/>
    <cellStyle name="Notiz 2 4 2" xfId="1240" xr:uid="{92FCADDB-7AB8-4BD5-B964-9B47D9F1A9D5}"/>
    <cellStyle name="Notiz 2 4 2 2" xfId="2428" xr:uid="{C775700C-F428-461F-997F-360F75A32607}"/>
    <cellStyle name="Notiz 2 4 3" xfId="1731" xr:uid="{CDB46038-F489-4136-8BC9-593DB9636A59}"/>
    <cellStyle name="Notiz 2 5" xfId="1241" xr:uid="{9ED1D424-E80F-42BE-BD75-F74E80C89577}"/>
    <cellStyle name="Notiz 2 5 2" xfId="2429" xr:uid="{B2FAA0AC-DA94-4F7E-A6B1-C2A9154E27C3}"/>
    <cellStyle name="Notiz 2 6" xfId="1242" xr:uid="{A4E71F77-F903-4210-A387-51A69748F334}"/>
    <cellStyle name="Notiz 2 6 2" xfId="2430" xr:uid="{A049C52E-800F-4FC9-AF20-DED8B5394D96}"/>
    <cellStyle name="Notiz 2 7" xfId="1243" xr:uid="{89D27A69-FFD3-4B68-84C5-EE2A5D999D06}"/>
    <cellStyle name="Notiz 2 7 2" xfId="2431" xr:uid="{C2D416F0-943D-44CB-AC1E-ED0D6C82489C}"/>
    <cellStyle name="Notiz 2 8" xfId="1517" xr:uid="{56C9DF63-655B-44AD-8BD3-C593E081E540}"/>
    <cellStyle name="Notiz 2 8 2" xfId="4241" xr:uid="{F705D99D-EDD7-486F-9078-510C9675AEED}"/>
    <cellStyle name="Notiz 2 8 3" xfId="4240" xr:uid="{8F47D763-BC48-4615-98A5-717B40E855E9}"/>
    <cellStyle name="Notiz 2 9" xfId="4239" xr:uid="{D2BFADC5-E03E-4CD4-B392-EB853941B751}"/>
    <cellStyle name="Notiz 2_Daten" xfId="4242" xr:uid="{200C024E-5B3E-4592-BB1B-944AC8A408B1}"/>
    <cellStyle name="Notiz 3" xfId="366" xr:uid="{932CDE1E-2DDE-49AD-84ED-1D9EDD3D169A}"/>
    <cellStyle name="Notiz 3 2" xfId="555" xr:uid="{25FD97D9-1F5C-41BC-BC19-EE9567049A9D}"/>
    <cellStyle name="Notiz 3 2 2" xfId="1794" xr:uid="{B6D7282B-B7EF-4E42-9D8C-12485D6F4411}"/>
    <cellStyle name="Notiz 3 3" xfId="1244" xr:uid="{BB6629B3-56CD-4B60-970B-0AFE6A167584}"/>
    <cellStyle name="Notiz 3 3 2" xfId="2432" xr:uid="{0AD30DB0-7B3A-476A-82D7-CFFD4D1ABEE5}"/>
    <cellStyle name="Notiz 3 4" xfId="1245" xr:uid="{296F182C-6B7F-4833-8D86-818AE763FD0B}"/>
    <cellStyle name="Notiz 3 4 2" xfId="2433" xr:uid="{8BD2607A-4986-42B8-9235-BF2ECD01CDC3}"/>
    <cellStyle name="Notiz 3 5" xfId="1246" xr:uid="{05225547-3D0F-436E-94A2-4A56C269F1E7}"/>
    <cellStyle name="Notiz 3 5 2" xfId="2434" xr:uid="{7A7373D6-1EB6-446E-AB98-C21A959C22B0}"/>
    <cellStyle name="Notiz 3 6" xfId="750" xr:uid="{985411F0-2E47-4D7D-BA9B-C856B3DC358C}"/>
    <cellStyle name="Notiz 3 7" xfId="1519" xr:uid="{1516B84A-D287-4EFD-981B-8EC84B8F817E}"/>
    <cellStyle name="Notiz 4" xfId="443" xr:uid="{9955036B-89D2-494A-BA9F-136B0EC72F14}"/>
    <cellStyle name="Notiz 4 2" xfId="628" xr:uid="{243CFCE7-6789-4B05-8C08-D6CD7B3C7439}"/>
    <cellStyle name="Notiz 4 2 2" xfId="1864" xr:uid="{8EB6AEC8-6560-4EC9-8BD9-03FEC59FAC7D}"/>
    <cellStyle name="Notiz 4 3" xfId="1247" xr:uid="{AE9418E3-471B-4A0A-A270-C45BAB28FB94}"/>
    <cellStyle name="Notiz 4 3 2" xfId="2435" xr:uid="{B729E6E1-4D80-44F3-B9CF-AF993D9AC1FF}"/>
    <cellStyle name="Notiz 4 4" xfId="1248" xr:uid="{6542DE1A-2EB1-4CD8-A2C3-EF46C87B1A83}"/>
    <cellStyle name="Notiz 4 4 2" xfId="2436" xr:uid="{D50465F1-9514-4EAF-844A-933B56AEDD57}"/>
    <cellStyle name="Notiz 4 5" xfId="1249" xr:uid="{A8E5974E-6470-420F-8464-FD9E04E8CDCE}"/>
    <cellStyle name="Notiz 4 5 2" xfId="2437" xr:uid="{302D113C-531A-4BC7-A3CB-FE697E10DD83}"/>
    <cellStyle name="Notiz 4 6" xfId="1694" xr:uid="{951C9973-F67A-4791-A708-626C1A18E17E}"/>
    <cellStyle name="Null" xfId="52" xr:uid="{69B45C5F-7B0A-4A10-B7ED-AA24FA837A53}"/>
    <cellStyle name="Null 2" xfId="246" xr:uid="{4E4C29E7-E1D9-4911-986E-ADDEFE6C4829}"/>
    <cellStyle name="Null 2 2" xfId="483" xr:uid="{3082A597-73D4-4A12-801B-DAE0A390C7BF}"/>
    <cellStyle name="Null 3" xfId="252" xr:uid="{6356EA39-611D-4CFB-98D4-9BAEAEBF4274}"/>
    <cellStyle name="Null 3 2" xfId="486" xr:uid="{5050FBB6-79D6-43B3-B2A2-09FE2CDB75AD}"/>
    <cellStyle name="Null 4" xfId="377" xr:uid="{1D756FDC-1D27-4109-ABA2-66AF5EAC0F14}"/>
    <cellStyle name="Null 4 2" xfId="565" xr:uid="{E727DFBA-68F9-41E2-9107-E0C24CF901AD}"/>
    <cellStyle name="Null 5" xfId="381" xr:uid="{935A7C61-5A26-4790-8606-A6FB20465223}"/>
    <cellStyle name="Null 5 2" xfId="569" xr:uid="{D5648266-0C32-4542-96A6-A81548ED8CD5}"/>
    <cellStyle name="Null 6" xfId="4244" xr:uid="{34E9E845-1219-4D0E-9051-1161280E3FE0}"/>
    <cellStyle name="Null 7" xfId="4243" xr:uid="{414B47B2-BB7F-4DC5-ACB5-9D9E2FBCAA79}"/>
    <cellStyle name="Null_Daten" xfId="4245" xr:uid="{C3FCEFE3-6B65-496D-913A-4418E3C3EBA9}"/>
    <cellStyle name="ohneP" xfId="1520" xr:uid="{FB411282-5704-4EFE-A53A-13860F655F4B}"/>
    <cellStyle name="Output" xfId="53" xr:uid="{BAB893BF-B4DA-4C84-838D-AA3B8A1F1BE6}"/>
    <cellStyle name="Output 10" xfId="4246" xr:uid="{61E89954-C4ED-40BF-BA8E-64CA6C47D4CC}"/>
    <cellStyle name="Output 2" xfId="96" xr:uid="{DC381DD7-5562-4519-A396-35102D80A6D1}"/>
    <cellStyle name="Output 2 10" xfId="1250" xr:uid="{9C208425-85A0-4C0C-8504-01BAE97B6E2D}"/>
    <cellStyle name="Output 2 10 2" xfId="2438" xr:uid="{C9AD4E3D-1ABC-4349-8140-DFD347F97ECF}"/>
    <cellStyle name="Output 2 11" xfId="1251" xr:uid="{18159EC8-AAF5-497E-A200-4ABBA4A5C4B8}"/>
    <cellStyle name="Output 2 11 2" xfId="2439" xr:uid="{4CD4A84E-7A1C-4131-BD47-ACB2A54D1A39}"/>
    <cellStyle name="Output 2 2" xfId="206" xr:uid="{25BB1DBA-ACEA-47CE-A1DC-A32F0CFBFE43}"/>
    <cellStyle name="Output 2 2 2" xfId="328" xr:uid="{5CBC1CEF-047B-4FF7-B8D2-882E0519ACA5}"/>
    <cellStyle name="Output 2 2 2 2" xfId="530" xr:uid="{8FA20EBD-4CE1-4B22-9251-F6B989C4309D}"/>
    <cellStyle name="Output 2 2 2 2 2" xfId="1252" xr:uid="{88D0B3D1-9BC8-46C2-8B0C-4857C76C73D9}"/>
    <cellStyle name="Output 2 2 2 2 2 2" xfId="2440" xr:uid="{C4143D70-0B29-4A73-A0E1-9D85F6DF8DBB}"/>
    <cellStyle name="Output 2 2 2 2 3" xfId="1773" xr:uid="{02FA5A0B-374B-483F-88CD-061672B2C7EF}"/>
    <cellStyle name="Output 2 2 2 3" xfId="1253" xr:uid="{D3800BD9-B2BC-449F-9D02-2966F6C69CA5}"/>
    <cellStyle name="Output 2 2 2 3 2" xfId="2441" xr:uid="{03F7E29E-E77E-4CDD-8D30-F3F8E3BB9594}"/>
    <cellStyle name="Output 2 2 2 4" xfId="1254" xr:uid="{0DDBF0F2-40C7-461D-8367-EB405AFCDCB0}"/>
    <cellStyle name="Output 2 2 2 4 2" xfId="2442" xr:uid="{D26F9F41-6C3D-490B-937D-AD55B9B298D3}"/>
    <cellStyle name="Output 2 2 2 5" xfId="1255" xr:uid="{4DF0AFDF-03BA-4C7C-B656-E63BE682914B}"/>
    <cellStyle name="Output 2 2 2 5 2" xfId="2443" xr:uid="{E382A3FA-24B2-4765-8031-D0E06F8DA9B2}"/>
    <cellStyle name="Output 2 2 2 6" xfId="720" xr:uid="{D8CE19FC-5156-47CC-B7A7-FFE879EAEFFB}"/>
    <cellStyle name="Output 2 2 2 6 2" xfId="1956" xr:uid="{324CE4EA-49E9-41A3-9012-DE7114912706}"/>
    <cellStyle name="Output 2 2 2 7" xfId="1639" xr:uid="{B070FA4B-D3B6-4873-8EE3-B7407480F289}"/>
    <cellStyle name="Output 2 2 3" xfId="426" xr:uid="{7E0E1E33-5F60-4DD3-ACFF-A53D55D3759D}"/>
    <cellStyle name="Output 2 2 3 2" xfId="612" xr:uid="{33B51DAD-E49B-476D-9313-05E6FB663260}"/>
    <cellStyle name="Output 2 2 3 2 2" xfId="1848" xr:uid="{A094E49D-346A-4177-B1E9-80E009F6976B}"/>
    <cellStyle name="Output 2 2 3 3" xfId="1256" xr:uid="{1292841A-2FAB-4B92-8F09-E184C649413E}"/>
    <cellStyle name="Output 2 2 3 3 2" xfId="2444" xr:uid="{C7D99A07-04D5-4D28-B443-F036B6F09BE0}"/>
    <cellStyle name="Output 2 2 3 4" xfId="1257" xr:uid="{AA465C9A-D6AC-40C9-BB88-53E75E9A51E9}"/>
    <cellStyle name="Output 2 2 3 4 2" xfId="2445" xr:uid="{B8B00EF0-9EEC-4D3D-9F2C-0EC413A6FFDD}"/>
    <cellStyle name="Output 2 2 3 5" xfId="1258" xr:uid="{2206DC8A-CD03-48F8-8D5B-45699F65466D}"/>
    <cellStyle name="Output 2 2 3 5 2" xfId="2446" xr:uid="{3D78DDA1-1978-47DD-BF20-2964325590A7}"/>
    <cellStyle name="Output 2 2 3 6" xfId="798" xr:uid="{C2D35F5C-121F-4BB7-B4D0-EAD805567389}"/>
    <cellStyle name="Output 2 2 4" xfId="480" xr:uid="{DD709AE5-816A-4B6C-9966-63F2A20D088F}"/>
    <cellStyle name="Output 2 2 4 2" xfId="663" xr:uid="{A606EC8E-6693-40DD-89E5-68C44B192CBB}"/>
    <cellStyle name="Output 2 2 4 2 2" xfId="1899" xr:uid="{FDF72AD9-CE60-4915-84FD-A230102B02E5}"/>
    <cellStyle name="Output 2 2 4 3" xfId="1259" xr:uid="{EB9793C7-8DC3-44A4-B300-A3EDB180BA7B}"/>
    <cellStyle name="Output 2 2 4 3 2" xfId="2447" xr:uid="{6DD142F8-DBAF-405A-8EE8-E440582E4ABE}"/>
    <cellStyle name="Output 2 2 4 4" xfId="1260" xr:uid="{A418E3E0-7C00-4C4D-9B80-0BB5C195A532}"/>
    <cellStyle name="Output 2 2 4 4 2" xfId="2448" xr:uid="{EA13AC6B-2DAD-4973-9675-99B22E850660}"/>
    <cellStyle name="Output 2 2 4 5" xfId="1261" xr:uid="{2CCDFF00-61D3-4871-A0FF-93B7324D07FF}"/>
    <cellStyle name="Output 2 2 4 5 2" xfId="2449" xr:uid="{904E8EDB-DFE2-451C-9F14-61E69C9CBA6E}"/>
    <cellStyle name="Output 2 2 4 6" xfId="1729" xr:uid="{BFA2D7D2-5B37-49B5-A1C3-D1495FEF9825}"/>
    <cellStyle name="Output 2 2 5" xfId="270" xr:uid="{BC44B623-0AAE-4B3D-B393-DEDE66A59791}"/>
    <cellStyle name="Output 2 2 5 2" xfId="1262" xr:uid="{07EEB73A-9699-411B-AC88-371033ABA16F}"/>
    <cellStyle name="Output 2 2 5 2 2" xfId="2450" xr:uid="{7BC18450-DD19-480F-A632-9B67C1AF9946}"/>
    <cellStyle name="Output 2 2 5 3" xfId="1607" xr:uid="{E8AC15E7-C363-4268-9FAA-1D5C2ACE69BE}"/>
    <cellStyle name="Output 2 2 6" xfId="498" xr:uid="{4CE0EE54-B0BF-4D7B-9C49-1C2BE2DAF97B}"/>
    <cellStyle name="Output 2 2 6 2" xfId="1263" xr:uid="{429BA8F6-525C-4F0F-BEB9-E326DE1B8AB5}"/>
    <cellStyle name="Output 2 2 6 2 2" xfId="2451" xr:uid="{E26C9C5C-4943-4A7A-A5C7-E25BEDD7B0F4}"/>
    <cellStyle name="Output 2 2 6 3" xfId="1742" xr:uid="{46BA7F72-3DAF-46FB-978F-02A33AC57A54}"/>
    <cellStyle name="Output 2 2 7" xfId="1264" xr:uid="{113D1619-0BC0-4999-A3BB-096B00E6F035}"/>
    <cellStyle name="Output 2 2 7 2" xfId="2452" xr:uid="{D6EEE543-43D5-4477-B3DA-3D8755F6CB4B}"/>
    <cellStyle name="Output 2 2 8" xfId="1265" xr:uid="{FF9BE05A-6E76-4764-B717-FCEE3B6F2068}"/>
    <cellStyle name="Output 2 2 8 2" xfId="2453" xr:uid="{9E046B01-9A51-4F9F-ACF1-97051922F95C}"/>
    <cellStyle name="Output 2 2 9" xfId="692" xr:uid="{AFF090FB-E511-48A4-A899-5604D111DE16}"/>
    <cellStyle name="Output 2 2 9 2" xfId="1928" xr:uid="{2A9B7D86-EA3A-43FC-A073-978467DFEF2B}"/>
    <cellStyle name="Output 2 3" xfId="304" xr:uid="{617E9C7B-5AEB-47C4-A3C7-207FBE21AAAA}"/>
    <cellStyle name="Output 2 3 2" xfId="404" xr:uid="{0EF423F4-849E-48D6-951B-81A5264204BB}"/>
    <cellStyle name="Output 2 3 2 2" xfId="591" xr:uid="{AE76B46B-6221-4E51-B245-CA38BBAE0234}"/>
    <cellStyle name="Output 2 3 2 2 2" xfId="1828" xr:uid="{33EA73D2-CF24-4F9F-B6B8-64019786B92B}"/>
    <cellStyle name="Output 2 3 2 3" xfId="1266" xr:uid="{CCF444AF-0F4A-414C-A556-541224695EDC}"/>
    <cellStyle name="Output 2 3 2 3 2" xfId="2454" xr:uid="{DD691F7C-41BD-4FBA-A357-7C44C5CF430B}"/>
    <cellStyle name="Output 2 3 2 4" xfId="1267" xr:uid="{99A3ABD4-B963-41AF-8F46-860ED5DFE842}"/>
    <cellStyle name="Output 2 3 2 4 2" xfId="2455" xr:uid="{C8DF2163-A249-451A-AFAA-566499654273}"/>
    <cellStyle name="Output 2 3 2 5" xfId="1268" xr:uid="{E127B4C0-2822-4B2A-BB5E-5F8C8230E928}"/>
    <cellStyle name="Output 2 3 2 5 2" xfId="2456" xr:uid="{344DAC29-B99D-41A7-BADC-E3AE27213B56}"/>
    <cellStyle name="Output 2 3 2 6" xfId="780" xr:uid="{7EA8B4DD-1511-43D1-A776-04AA35142D24}"/>
    <cellStyle name="Output 2 3 3" xfId="461" xr:uid="{5D93E689-19AB-409E-910D-9F94E178BC5F}"/>
    <cellStyle name="Output 2 3 3 2" xfId="645" xr:uid="{6398A737-EC8C-4A33-A32A-817F8590BB83}"/>
    <cellStyle name="Output 2 3 3 2 2" xfId="1881" xr:uid="{2CD7B1DB-2E81-4E7E-A102-17DCF3993516}"/>
    <cellStyle name="Output 2 3 3 3" xfId="1269" xr:uid="{854644BC-EB51-4853-920A-0F9419EC7E59}"/>
    <cellStyle name="Output 2 3 3 3 2" xfId="2457" xr:uid="{4B5CDA19-C7BD-467C-8196-7A175E6F6E3E}"/>
    <cellStyle name="Output 2 3 3 4" xfId="1270" xr:uid="{0ECEE3ED-AC26-48D2-9D5A-CFE1128E0FB0}"/>
    <cellStyle name="Output 2 3 3 4 2" xfId="2458" xr:uid="{B0F99810-2DC1-4868-BA05-40379E3719AD}"/>
    <cellStyle name="Output 2 3 3 5" xfId="1271" xr:uid="{5BF96E7A-F6D5-4962-8E7F-2685BA51FFD5}"/>
    <cellStyle name="Output 2 3 3 5 2" xfId="2459" xr:uid="{B94DBBBC-E82F-44B9-AC13-71F0BA219187}"/>
    <cellStyle name="Output 2 3 3 6" xfId="1711" xr:uid="{81F112B5-8D86-4CB4-8DED-D4F417AA8040}"/>
    <cellStyle name="Output 2 3 4" xfId="516" xr:uid="{41C3F6FD-25AE-4E01-96A5-FA35824B10D3}"/>
    <cellStyle name="Output 2 3 4 2" xfId="1272" xr:uid="{843E3A6C-7706-4DB9-8431-8D924C3ACA30}"/>
    <cellStyle name="Output 2 3 4 2 2" xfId="2460" xr:uid="{14D348CF-ACA1-4CE7-AD6A-D7072FE139EF}"/>
    <cellStyle name="Output 2 3 4 3" xfId="1760" xr:uid="{6A8DCC93-B3C4-46F0-8133-B6A5D8CBD40F}"/>
    <cellStyle name="Output 2 3 5" xfId="1273" xr:uid="{DDD079E4-E72C-4DA0-AD13-17B361766829}"/>
    <cellStyle name="Output 2 3 5 2" xfId="2461" xr:uid="{68C4CB2A-4DAB-4065-B1B9-3E64B173F3CD}"/>
    <cellStyle name="Output 2 3 6" xfId="1274" xr:uid="{5FA7E074-B729-4EDD-A2AD-9AFB3978FFE9}"/>
    <cellStyle name="Output 2 3 6 2" xfId="2462" xr:uid="{9137AB34-2B22-43CC-8E64-99873E732C08}"/>
    <cellStyle name="Output 2 3 7" xfId="1275" xr:uid="{121DDA2D-607D-4F40-9F54-A50961122645}"/>
    <cellStyle name="Output 2 3 7 2" xfId="2463" xr:uid="{553402DC-0735-44CA-BB05-33085D6C1FA0}"/>
    <cellStyle name="Output 2 4" xfId="376" xr:uid="{FAE20D47-73F1-4A06-9CB3-84A88E18C6F6}"/>
    <cellStyle name="Output 2 4 2" xfId="564" xr:uid="{C496DCE6-1AF3-4731-AE53-7799E6A3D972}"/>
    <cellStyle name="Output 2 4 2 2" xfId="1276" xr:uid="{E2128FBF-EDBD-434C-9A1C-E9F92106A548}"/>
    <cellStyle name="Output 2 4 2 2 2" xfId="2464" xr:uid="{BECF8AAB-4EF1-4E1E-8533-D88B81B26C71}"/>
    <cellStyle name="Output 2 4 2 3" xfId="1803" xr:uid="{53F83442-F416-4514-92CC-9DB00EC48BE9}"/>
    <cellStyle name="Output 2 4 3" xfId="1277" xr:uid="{22D423D5-5659-45AB-96BA-BD33FB480807}"/>
    <cellStyle name="Output 2 4 3 2" xfId="2465" xr:uid="{ECBA2E13-60ED-4A99-83D9-56FF9BAC8551}"/>
    <cellStyle name="Output 2 4 4" xfId="1278" xr:uid="{F3EC9E84-27AF-470C-867E-C2F44C24C4EC}"/>
    <cellStyle name="Output 2 4 4 2" xfId="2466" xr:uid="{E5399C0A-A66B-494A-8273-976D2835D53A}"/>
    <cellStyle name="Output 2 4 5" xfId="1279" xr:uid="{3EF6EEDC-C8F9-425A-8DC9-F16E49B09524}"/>
    <cellStyle name="Output 2 4 5 2" xfId="2467" xr:uid="{F277D7D3-A1B8-4463-A4D0-24728AB8F3AC}"/>
    <cellStyle name="Output 2 4 6" xfId="758" xr:uid="{63957475-9D30-4DBC-8FE8-B8D89CF48B36}"/>
    <cellStyle name="Output 2 4 6 2" xfId="1985" xr:uid="{C8BDF6B8-22B3-431D-8779-95850961DFEF}"/>
    <cellStyle name="Output 2 4 7" xfId="1671" xr:uid="{14675B4E-0B57-40CA-A4C9-9DC3401DC8AA}"/>
    <cellStyle name="Output 2 5" xfId="384" xr:uid="{D7AD6FDF-2993-4D37-AFFA-D97663A661CF}"/>
    <cellStyle name="Output 2 5 2" xfId="572" xr:uid="{53154E15-204C-4644-ADB5-F402DEAD24A6}"/>
    <cellStyle name="Output 2 5 2 2" xfId="1809" xr:uid="{3A743086-671B-4842-9302-0B7EC02BBC8E}"/>
    <cellStyle name="Output 2 5 3" xfId="1280" xr:uid="{CB63577D-141D-4A76-BE42-80DA70EF503A}"/>
    <cellStyle name="Output 2 5 3 2" xfId="2468" xr:uid="{F5F2B8C3-49B7-473B-9F36-B69F5C248F83}"/>
    <cellStyle name="Output 2 5 4" xfId="1281" xr:uid="{659A9BE4-ACB0-428A-9A41-33DB26B9623B}"/>
    <cellStyle name="Output 2 5 4 2" xfId="2469" xr:uid="{7B030099-9DB1-4296-8551-88749CDA90AA}"/>
    <cellStyle name="Output 2 5 5" xfId="1282" xr:uid="{497034F1-27BA-43F7-9F06-3E08E5172558}"/>
    <cellStyle name="Output 2 5 5 2" xfId="2470" xr:uid="{7DBA3741-D563-4A39-A83F-3A3BE0F96AA6}"/>
    <cellStyle name="Output 2 5 6" xfId="764" xr:uid="{6FA0C407-FBC5-42FF-B23D-9EC775C240BD}"/>
    <cellStyle name="Output 2 6" xfId="431" xr:uid="{43CB74B0-7AF6-4938-B47E-B4984562577F}"/>
    <cellStyle name="Output 2 6 2" xfId="616" xr:uid="{981635D0-DEB1-45A7-8C35-33928C045456}"/>
    <cellStyle name="Output 2 6 2 2" xfId="1852" xr:uid="{FC984997-5B8F-4FB5-AD27-F1F67A79EF31}"/>
    <cellStyle name="Output 2 6 3" xfId="1283" xr:uid="{7E57DCD4-36A2-4909-9E98-D02B3CCDCE44}"/>
    <cellStyle name="Output 2 6 3 2" xfId="2471" xr:uid="{C7E9A37F-32D8-4C2E-8CAF-B46D71F8044D}"/>
    <cellStyle name="Output 2 6 4" xfId="1284" xr:uid="{C55193C8-C773-427D-A3A7-61705C6FFA0D}"/>
    <cellStyle name="Output 2 6 4 2" xfId="2472" xr:uid="{DF79FC2C-6092-46A9-BE63-9748F82A7DEB}"/>
    <cellStyle name="Output 2 6 5" xfId="1285" xr:uid="{6DE6F9BD-1F55-447A-AC1C-0A67A2D3DDB2}"/>
    <cellStyle name="Output 2 6 5 2" xfId="2473" xr:uid="{F1082829-65DF-4D67-BD3D-AA27157FBD6B}"/>
    <cellStyle name="Output 2 6 6" xfId="1682" xr:uid="{EAA6533A-F07E-40AF-9861-B2D73CBD404A}"/>
    <cellStyle name="Output 2 7" xfId="437" xr:uid="{681D1DD4-46C4-4D7F-A85D-A6B379C0DC02}"/>
    <cellStyle name="Output 2 7 2" xfId="622" xr:uid="{FAFE0FE1-6B23-4556-94E1-3DFDD6AAEEA6}"/>
    <cellStyle name="Output 2 7 2 2" xfId="1858" xr:uid="{46619308-D8B5-4F9D-BE3D-5CEA3E3645D5}"/>
    <cellStyle name="Output 2 7 3" xfId="1286" xr:uid="{FFB2D15F-CD4A-4954-813A-D97F0EC42C16}"/>
    <cellStyle name="Output 2 7 3 2" xfId="2474" xr:uid="{4B1181E6-C104-4AAA-94FB-4140B2C73B76}"/>
    <cellStyle name="Output 2 7 4" xfId="1287" xr:uid="{A9776638-A6BA-4483-9D54-E4884A89B5B3}"/>
    <cellStyle name="Output 2 7 4 2" xfId="2475" xr:uid="{81F89461-E252-42E9-82EB-9490B77EFD1C}"/>
    <cellStyle name="Output 2 7 5" xfId="1288" xr:uid="{485C79DE-2B46-481F-8CDA-DB82F13BC536}"/>
    <cellStyle name="Output 2 7 5 2" xfId="2476" xr:uid="{F515D677-ED39-4BEA-B0DC-B89563271D43}"/>
    <cellStyle name="Output 2 7 6" xfId="1688" xr:uid="{A4A41A41-28C3-427A-B162-170811C5F954}"/>
    <cellStyle name="Output 2 8" xfId="243" xr:uid="{018DBDE0-D0EB-4C79-B23C-BD6DBAFDB2FD}"/>
    <cellStyle name="Output 2 8 2" xfId="1289" xr:uid="{C106C3D8-2C6D-41A2-B62D-08296D30EC8A}"/>
    <cellStyle name="Output 2 8 2 2" xfId="2477" xr:uid="{894E2215-61FD-46D4-86B4-7620D404E6FE}"/>
    <cellStyle name="Output 2 8 3" xfId="1586" xr:uid="{7D0828F1-4561-42C3-B31F-131B3AB90171}"/>
    <cellStyle name="Output 2 9" xfId="1290" xr:uid="{1DF9705B-9F18-47BC-9EFC-7B5871DDCE28}"/>
    <cellStyle name="Output 2 9 2" xfId="2478" xr:uid="{213B3340-61DB-4A36-B6E2-1234D8175ADE}"/>
    <cellStyle name="Output 3" xfId="88" xr:uid="{77F47A4E-B7B7-422D-A98B-2460A7CD5A24}"/>
    <cellStyle name="Output 3 10" xfId="683" xr:uid="{EA06F1A0-C284-4BF6-993A-CA96437C091D}"/>
    <cellStyle name="Output 3 10 2" xfId="1919" xr:uid="{79151257-B9FD-40B8-A51C-CC8C1FF7B475}"/>
    <cellStyle name="Output 3 2" xfId="300" xr:uid="{4FE4A2A0-5EAF-447A-B485-4040FDC64177}"/>
    <cellStyle name="Output 3 2 2" xfId="400" xr:uid="{5C2034BE-5F84-4C6C-8493-194910323EAC}"/>
    <cellStyle name="Output 3 2 2 2" xfId="587" xr:uid="{96D008F4-8DEE-4875-AB7B-A79AA73AA413}"/>
    <cellStyle name="Output 3 2 2 2 2" xfId="1824" xr:uid="{FE9BBADA-E153-4C90-A05B-DB9B6AAA41DD}"/>
    <cellStyle name="Output 3 2 2 3" xfId="1291" xr:uid="{9248CC67-D4D4-4222-AF8B-7312DB4963EC}"/>
    <cellStyle name="Output 3 2 2 3 2" xfId="2479" xr:uid="{D8B6C497-A938-4309-805F-D2BDB9ABFAAB}"/>
    <cellStyle name="Output 3 2 2 4" xfId="1292" xr:uid="{0C46CF59-60A2-462A-A7AA-274C1AE96C96}"/>
    <cellStyle name="Output 3 2 2 4 2" xfId="2480" xr:uid="{0027C23A-BEC2-4A80-A05C-5D8FE29607B0}"/>
    <cellStyle name="Output 3 2 2 5" xfId="1293" xr:uid="{4079B058-5E0B-49A0-B1EA-AFA3AFF20186}"/>
    <cellStyle name="Output 3 2 2 5 2" xfId="2481" xr:uid="{3CFFB66C-0BF1-4D36-8EE4-3141DA8FB038}"/>
    <cellStyle name="Output 3 2 2 6" xfId="776" xr:uid="{365ACC16-DC15-4DDC-B545-AB1027D31F0A}"/>
    <cellStyle name="Output 3 2 3" xfId="457" xr:uid="{F74D3FCD-CAD0-4396-A27E-47037D1A4917}"/>
    <cellStyle name="Output 3 2 3 2" xfId="641" xr:uid="{B5B7F621-E8BA-402E-BC1E-EA23CA339616}"/>
    <cellStyle name="Output 3 2 3 2 2" xfId="1877" xr:uid="{33F3E310-6A8C-468A-91F9-C75F5C308D71}"/>
    <cellStyle name="Output 3 2 3 3" xfId="1294" xr:uid="{DD33CD2C-4592-49E8-ABD8-1228E8063F4B}"/>
    <cellStyle name="Output 3 2 3 3 2" xfId="2482" xr:uid="{C5CF86FE-AD31-4B26-86B3-14AB78EF1F58}"/>
    <cellStyle name="Output 3 2 3 4" xfId="1295" xr:uid="{509E746F-0EBE-4F63-A728-CC6FD8567D6F}"/>
    <cellStyle name="Output 3 2 3 4 2" xfId="2483" xr:uid="{639E4F61-444E-4AA0-BB93-C528958653B1}"/>
    <cellStyle name="Output 3 2 3 5" xfId="1296" xr:uid="{B82CCDA4-DF84-46BA-8C39-4FF44ECB1A3E}"/>
    <cellStyle name="Output 3 2 3 5 2" xfId="2484" xr:uid="{AEBEFAFC-6DAC-432B-BFB2-56692F096DCF}"/>
    <cellStyle name="Output 3 2 3 6" xfId="1707" xr:uid="{D200A84E-053C-4595-96BD-0641063F6475}"/>
    <cellStyle name="Output 3 2 4" xfId="512" xr:uid="{C3BAADEF-EF5D-43C0-BE69-FB680A951C55}"/>
    <cellStyle name="Output 3 2 4 2" xfId="1297" xr:uid="{D71668CF-631D-4F2D-9054-5C17BC0F562C}"/>
    <cellStyle name="Output 3 2 4 2 2" xfId="2485" xr:uid="{09A214ED-69A5-4891-A71D-60D2745B2AEB}"/>
    <cellStyle name="Output 3 2 4 3" xfId="1756" xr:uid="{141EB5C7-D42E-49C1-9BD5-275E6FFC50BF}"/>
    <cellStyle name="Output 3 2 5" xfId="1298" xr:uid="{40514CDA-FCC9-4133-ADCE-BD4118BA8C22}"/>
    <cellStyle name="Output 3 2 5 2" xfId="2486" xr:uid="{060C75C2-B79B-4CDC-BCEE-58B031F5CFC0}"/>
    <cellStyle name="Output 3 2 6" xfId="1299" xr:uid="{41D1C0B2-E185-46F3-92A0-80FAE6878CBF}"/>
    <cellStyle name="Output 3 2 6 2" xfId="2487" xr:uid="{612F35A3-D578-40BB-8CF1-CB81D7A3ACE6}"/>
    <cellStyle name="Output 3 2 7" xfId="1300" xr:uid="{9B87E036-0421-4394-8031-CD16113138E8}"/>
    <cellStyle name="Output 3 2 7 2" xfId="2488" xr:uid="{7AD4B5EF-B8D0-4A8E-A35D-8B162C755347}"/>
    <cellStyle name="Output 3 3" xfId="284" xr:uid="{A81B39A3-6A09-4330-B94D-8065B9EE6DC7}"/>
    <cellStyle name="Output 3 3 2" xfId="502" xr:uid="{6FCDB07F-FE81-435E-BBB9-336E5156AE1A}"/>
    <cellStyle name="Output 3 3 2 2" xfId="1301" xr:uid="{2491F8C5-7FF1-46D2-B926-80D83572AFD4}"/>
    <cellStyle name="Output 3 3 2 2 2" xfId="2489" xr:uid="{F64E80F8-B5A1-447E-AF87-E58809560D1B}"/>
    <cellStyle name="Output 3 3 2 3" xfId="1746" xr:uid="{C686D611-94B1-47F1-85B3-8E06BCD59540}"/>
    <cellStyle name="Output 3 3 3" xfId="1302" xr:uid="{FB43EF18-5953-4929-8784-BD3FAA0AF729}"/>
    <cellStyle name="Output 3 3 3 2" xfId="2490" xr:uid="{6A84F8AE-5BA6-4E82-8703-1C861EE1B39D}"/>
    <cellStyle name="Output 3 3 4" xfId="1303" xr:uid="{A4580A8B-9456-48C6-A013-50D4477A75BC}"/>
    <cellStyle name="Output 3 3 4 2" xfId="2491" xr:uid="{E0458311-EA71-472F-9830-81C944B1972E}"/>
    <cellStyle name="Output 3 3 5" xfId="1304" xr:uid="{6433DF4E-236D-44FB-A7DC-86C34AB649FC}"/>
    <cellStyle name="Output 3 3 5 2" xfId="2492" xr:uid="{A6433D2E-AEA0-4855-B24A-4D7119FDA06B}"/>
    <cellStyle name="Output 3 3 6" xfId="700" xr:uid="{E796410A-99C7-45BC-8BBC-9B72DCF9D6F8}"/>
    <cellStyle name="Output 3 3 6 2" xfId="1936" xr:uid="{66E96E85-FB30-4CC4-9B05-E618724BC2A2}"/>
    <cellStyle name="Output 3 3 7" xfId="1616" xr:uid="{B3164A02-F05F-4E4E-B3B2-BF3F8AD7053E}"/>
    <cellStyle name="Output 3 4" xfId="362" xr:uid="{13AC7553-7E8E-4DBC-9401-CD8DF02FEE4F}"/>
    <cellStyle name="Output 3 4 2" xfId="551" xr:uid="{30CBE197-1777-4B19-A0F8-59C1F175B65D}"/>
    <cellStyle name="Output 3 4 2 2" xfId="1790" xr:uid="{2DC1D970-FCF2-4034-8CEA-748B8F52609E}"/>
    <cellStyle name="Output 3 4 3" xfId="1305" xr:uid="{2BD401EE-3E06-4909-B04C-F9EE743817D3}"/>
    <cellStyle name="Output 3 4 3 2" xfId="2493" xr:uid="{6251531A-70C8-4E9E-BE11-3621C5EBC47B}"/>
    <cellStyle name="Output 3 4 4" xfId="1306" xr:uid="{544EB1E8-B99B-4C44-9020-B5C43F51862D}"/>
    <cellStyle name="Output 3 4 4 2" xfId="2494" xr:uid="{D125AD4B-3F60-4851-81E3-EB29C8342284}"/>
    <cellStyle name="Output 3 4 5" xfId="1307" xr:uid="{7B0F6362-36D0-4A05-9BF0-5D5682EDCAB2}"/>
    <cellStyle name="Output 3 4 5 2" xfId="2495" xr:uid="{2BCA6557-A00A-4BA6-A031-F4D694B75B24}"/>
    <cellStyle name="Output 3 4 6" xfId="746" xr:uid="{8697BE1E-EA1B-45F5-BCBD-A3CBC890A905}"/>
    <cellStyle name="Output 3 5" xfId="447" xr:uid="{D915C6FC-9E2F-49F2-8C3A-FB7CB8860193}"/>
    <cellStyle name="Output 3 5 2" xfId="631" xr:uid="{30C4240E-1127-403F-92E1-FF49A5E3C0DD}"/>
    <cellStyle name="Output 3 5 2 2" xfId="1867" xr:uid="{71ED0612-E579-4517-A0AA-683888AE2157}"/>
    <cellStyle name="Output 3 5 3" xfId="1308" xr:uid="{D5C624F4-86E7-49E9-9E21-C0C092203FDF}"/>
    <cellStyle name="Output 3 5 3 2" xfId="2496" xr:uid="{E88F4F23-9025-402D-B484-B8D6046C89D9}"/>
    <cellStyle name="Output 3 5 4" xfId="1309" xr:uid="{D9AB979F-CC50-4064-BCA4-CD7B03F8CBB6}"/>
    <cellStyle name="Output 3 5 4 2" xfId="2497" xr:uid="{74C2B989-80B5-419D-89B5-F55BAF5B796E}"/>
    <cellStyle name="Output 3 5 5" xfId="1310" xr:uid="{81D4BD58-9E55-472F-9F84-79BFD303FFB0}"/>
    <cellStyle name="Output 3 5 5 2" xfId="2498" xr:uid="{76F071F0-47F2-4299-BD04-CE4909CF6BE5}"/>
    <cellStyle name="Output 3 5 6" xfId="1697" xr:uid="{DD84157A-8336-44F3-BA73-46A89E5DCAFB}"/>
    <cellStyle name="Output 3 6" xfId="261" xr:uid="{1F499A20-6624-40B2-BEE2-F8DEBEC0D19E}"/>
    <cellStyle name="Output 3 6 2" xfId="1311" xr:uid="{7837E205-9F7C-4283-88D9-53CE6A0BD747}"/>
    <cellStyle name="Output 3 6 2 2" xfId="2499" xr:uid="{CB964249-EB5D-4748-81A5-B843F32C9849}"/>
    <cellStyle name="Output 3 6 3" xfId="1598" xr:uid="{7CD87923-2232-4F22-A8FA-3D01C2E00A4A}"/>
    <cellStyle name="Output 3 7" xfId="493" xr:uid="{0B1EFE32-034A-4D15-BB72-4D87C1BCE0F8}"/>
    <cellStyle name="Output 3 7 2" xfId="1312" xr:uid="{AD540957-A4AA-4E30-81AA-052463F1E50E}"/>
    <cellStyle name="Output 3 7 2 2" xfId="2500" xr:uid="{F66F4DB7-971B-4468-9B0D-39826ED87A6A}"/>
    <cellStyle name="Output 3 7 3" xfId="1737" xr:uid="{CF2A0E7D-8C9F-4655-97BF-DBE00D7B5610}"/>
    <cellStyle name="Output 3 8" xfId="1313" xr:uid="{1A6EC74C-9508-41AE-B967-CE63F6E33174}"/>
    <cellStyle name="Output 3 8 2" xfId="2501" xr:uid="{6B5EF356-8E39-4A6D-BC24-18169173F8FF}"/>
    <cellStyle name="Output 3 9" xfId="1314" xr:uid="{E1F272E0-2766-448B-8EB9-B4F4AE23A2F6}"/>
    <cellStyle name="Output 3 9 2" xfId="2502" xr:uid="{58F7270E-CB61-48AC-ABDA-4FA677822C65}"/>
    <cellStyle name="Output 4" xfId="132" xr:uid="{BBA28F62-7E51-4221-B9EC-B476A01FB1D8}"/>
    <cellStyle name="Output 4 2" xfId="396" xr:uid="{4A559A3E-CED4-4BDF-86FE-9AEEE580F6B3}"/>
    <cellStyle name="Output 4 2 2" xfId="583" xr:uid="{27580725-9ADF-4560-B4E1-B3FF0508820F}"/>
    <cellStyle name="Output 4 2 2 2" xfId="1820" xr:uid="{A0C172D8-ECA0-4D5C-8507-E31F13DAEC30}"/>
    <cellStyle name="Output 4 2 3" xfId="1315" xr:uid="{F6D5D2BE-A0B1-41C8-9E5A-C75815D167F6}"/>
    <cellStyle name="Output 4 2 3 2" xfId="2503" xr:uid="{1988AC73-5B3A-4304-B610-B5608BD5C72E}"/>
    <cellStyle name="Output 4 2 4" xfId="1316" xr:uid="{F42F18A4-E241-49CF-A7D6-B61772DDDE12}"/>
    <cellStyle name="Output 4 2 4 2" xfId="2504" xr:uid="{2D527A92-C138-48B8-9032-FE97BC45429A}"/>
    <cellStyle name="Output 4 2 5" xfId="1317" xr:uid="{81E4D8D2-3390-4B30-BAD0-C4C65F82259E}"/>
    <cellStyle name="Output 4 2 5 2" xfId="2505" xr:uid="{6BD099A2-7D14-4771-BB73-4631C1999356}"/>
    <cellStyle name="Output 4 2 6" xfId="772" xr:uid="{806A991C-55B1-4714-9220-77E50DBAC48E}"/>
    <cellStyle name="Output 4 3" xfId="453" xr:uid="{6D8A3B92-ABA2-4B89-B405-8ECC0E2FB1EF}"/>
    <cellStyle name="Output 4 3 2" xfId="637" xr:uid="{A6DFE3E6-6606-45F2-903C-F1FB2D7C807E}"/>
    <cellStyle name="Output 4 3 2 2" xfId="1873" xr:uid="{EFB3EF02-240F-4D14-8542-7F62ECAC353C}"/>
    <cellStyle name="Output 4 3 3" xfId="1318" xr:uid="{132C1FAE-7039-41C9-8592-3F56B0873C57}"/>
    <cellStyle name="Output 4 3 3 2" xfId="2506" xr:uid="{D3CFA97F-574F-4894-8894-68D02474DC36}"/>
    <cellStyle name="Output 4 3 4" xfId="1319" xr:uid="{EBB68F29-72C3-4BE4-8D5F-0B7F99B31516}"/>
    <cellStyle name="Output 4 3 4 2" xfId="2507" xr:uid="{3E1E0696-1141-42C8-BAED-9E7D12F5D42F}"/>
    <cellStyle name="Output 4 3 5" xfId="1320" xr:uid="{43B50282-D6F8-4E33-9E6C-5AB60B01F031}"/>
    <cellStyle name="Output 4 3 5 2" xfId="2508" xr:uid="{BDADAF6D-3336-4DAB-97C7-6E18BF5A63DF}"/>
    <cellStyle name="Output 4 3 6" xfId="1703" xr:uid="{9D8309FB-2F04-4912-9431-30894A583DB6}"/>
    <cellStyle name="Output 4 4" xfId="508" xr:uid="{34E89619-D182-4FF8-BBEA-5AFE6B2E36FF}"/>
    <cellStyle name="Output 4 4 2" xfId="1321" xr:uid="{1ACF47D7-6628-4238-B65C-8EB235F7B6AA}"/>
    <cellStyle name="Output 4 4 2 2" xfId="2509" xr:uid="{16770B52-44DD-4187-932E-CAF248488AB5}"/>
    <cellStyle name="Output 4 4 3" xfId="1752" xr:uid="{72D217BE-E109-4CA5-A998-621006162D6B}"/>
    <cellStyle name="Output 4 5" xfId="1322" xr:uid="{B56CC3CB-A9EC-4D53-B695-F80925294766}"/>
    <cellStyle name="Output 4 5 2" xfId="2510" xr:uid="{9023E0FF-77FD-435C-A5E4-66486355B999}"/>
    <cellStyle name="Output 4 6" xfId="1323" xr:uid="{8934724A-D0D6-4AD8-905D-BB750CFB1CA1}"/>
    <cellStyle name="Output 4 6 2" xfId="2511" xr:uid="{15FBD6B3-1DC0-438D-931C-8C73B0B04730}"/>
    <cellStyle name="Output 4 7" xfId="1324" xr:uid="{FFA6791E-76C0-438C-AD0B-36AF071D37B7}"/>
    <cellStyle name="Output 4 7 2" xfId="2512" xr:uid="{DA2DE1BA-4828-4F81-A75B-1CE9FD260853}"/>
    <cellStyle name="Output 5" xfId="357" xr:uid="{DB107C43-28EB-40FD-932B-18BD274E2374}"/>
    <cellStyle name="Output 5 2" xfId="546" xr:uid="{38116731-782B-4243-9951-DA60949BE5D8}"/>
    <cellStyle name="Output 5 2 2" xfId="1325" xr:uid="{B291B14F-7095-4D66-B43E-C98733ACD7E1}"/>
    <cellStyle name="Output 5 2 2 2" xfId="2513" xr:uid="{B7348C7A-C5B9-40D7-9678-A2949BC0E4F5}"/>
    <cellStyle name="Output 5 2 3" xfId="1787" xr:uid="{588B9175-5C0F-478F-A043-8E948EBCD43A}"/>
    <cellStyle name="Output 5 3" xfId="1326" xr:uid="{2A47CFED-AE7A-405B-8A73-74B0863F69D2}"/>
    <cellStyle name="Output 5 3 2" xfId="2514" xr:uid="{4E3C9EAC-68C0-479F-B485-10EF1E8DA2EE}"/>
    <cellStyle name="Output 5 4" xfId="1327" xr:uid="{F3B9FAF8-A22F-4D0F-982E-337DD55418C2}"/>
    <cellStyle name="Output 5 4 2" xfId="2515" xr:uid="{4E6DF8EE-DD2D-49BE-B5AC-1E0C4E299D68}"/>
    <cellStyle name="Output 5 5" xfId="1328" xr:uid="{CB71863E-1744-4F2C-8688-B4B6F052614C}"/>
    <cellStyle name="Output 5 5 2" xfId="2516" xr:uid="{D864DD7E-1778-47EA-B941-570DB1E54D25}"/>
    <cellStyle name="Output 5 6" xfId="743" xr:uid="{D8924CDF-83EF-4405-BA14-DE33066E7876}"/>
    <cellStyle name="Output 5 6 2" xfId="1975" xr:uid="{C278725D-C84C-4366-88DA-60E4BE3CBEE3}"/>
    <cellStyle name="Output 5 7" xfId="1660" xr:uid="{70EEA272-FDED-4DFF-85DF-DF027D22C0B5}"/>
    <cellStyle name="Output 6" xfId="364" xr:uid="{4E8697ED-5782-4CBF-810D-D7ED5236520F}"/>
    <cellStyle name="Output 6 2" xfId="553" xr:uid="{6A3B4521-F436-4C8D-B59B-F6E07F40B804}"/>
    <cellStyle name="Output 6 2 2" xfId="1329" xr:uid="{7759D034-0486-473B-AEFC-CAD19B92A6E3}"/>
    <cellStyle name="Output 6 2 2 2" xfId="2517" xr:uid="{9ABB2752-F512-4829-AE3B-471AA574CD59}"/>
    <cellStyle name="Output 6 2 3" xfId="1792" xr:uid="{CD390D9F-1104-4E10-B482-6D5D1F2EA142}"/>
    <cellStyle name="Output 6 3" xfId="1330" xr:uid="{3C1ADF72-8BD9-43BF-9CB5-0517F39DF390}"/>
    <cellStyle name="Output 6 3 2" xfId="2518" xr:uid="{981C5D43-57B2-4860-BE32-F8397F1A1138}"/>
    <cellStyle name="Output 6 4" xfId="1331" xr:uid="{86492615-40C3-46CA-9B46-D24F5B06BF60}"/>
    <cellStyle name="Output 6 4 2" xfId="2519" xr:uid="{503CAB2F-6D8B-4241-B299-B3EB5072AE20}"/>
    <cellStyle name="Output 6 5" xfId="1332" xr:uid="{198E6B9E-9CC9-45B5-81C5-F7774D0556B9}"/>
    <cellStyle name="Output 6 5 2" xfId="2520" xr:uid="{82AD71D9-2031-437C-8BC5-397D76645C9D}"/>
    <cellStyle name="Output 6 6" xfId="748" xr:uid="{11945BC5-8BA4-4483-965D-5B03FEDCF948}"/>
    <cellStyle name="Output 6 6 2" xfId="1978" xr:uid="{E96E5897-698C-47FC-BB53-4934DB6BDC8C}"/>
    <cellStyle name="Output 6 7" xfId="1663" xr:uid="{1C0A8313-A007-4FAE-B897-C31C1B6F92F9}"/>
    <cellStyle name="Output 7" xfId="392" xr:uid="{97801472-29CC-48FC-B77A-3924489ACA45}"/>
    <cellStyle name="Output 7 2" xfId="579" xr:uid="{7F44368D-2AFA-4103-9D6A-27BB9B6D3210}"/>
    <cellStyle name="Output 7 2 2" xfId="1816" xr:uid="{6B03AC62-F274-476C-82EB-F64D57F6731A}"/>
    <cellStyle name="Output 7 3" xfId="1333" xr:uid="{CD73BEFE-BAC5-4D5C-94D9-886E1C8BF7A4}"/>
    <cellStyle name="Output 7 3 2" xfId="2521" xr:uid="{F999905D-6B11-4654-B3E4-99DD546E63A0}"/>
    <cellStyle name="Output 7 4" xfId="1334" xr:uid="{599B013B-376C-4A3A-876B-0005EED56ADC}"/>
    <cellStyle name="Output 7 4 2" xfId="2522" xr:uid="{FB70EAD8-C494-4A08-ABC2-36316B93F293}"/>
    <cellStyle name="Output 7 5" xfId="1335" xr:uid="{32FAC096-D8DD-49CA-9546-A24B2347AE3E}"/>
    <cellStyle name="Output 7 5 2" xfId="2523" xr:uid="{A3274F19-8E2B-4686-A1C2-55E54B7EC48E}"/>
    <cellStyle name="Output 7 6" xfId="1677" xr:uid="{0919D6EC-BA31-4834-897A-B9ED2A31FAC1}"/>
    <cellStyle name="Output 8" xfId="1336" xr:uid="{AC69DFB3-BEE5-4079-B740-A979B1CE5E25}"/>
    <cellStyle name="Output 8 2" xfId="2524" xr:uid="{F3F7EE0C-DD29-42FD-B4C6-5A25D597303C}"/>
    <cellStyle name="Output 9" xfId="4247" xr:uid="{23DD015A-1AE4-494A-BA5D-0BFB868E56EB}"/>
    <cellStyle name="Output_Daten" xfId="4248" xr:uid="{98AADAD6-8195-4873-9A26-10B651CCD3CE}"/>
    <cellStyle name="Pattern" xfId="1521" xr:uid="{FBBF75DE-20F5-4CFF-8E20-28FC74B7D46A}"/>
    <cellStyle name="Pattern 2" xfId="4250" xr:uid="{3D74A8AB-9049-418B-AFA7-AA74764DE1C3}"/>
    <cellStyle name="Pattern 3" xfId="4249" xr:uid="{7A1FC465-5851-4C27-9FC8-B75298A728CE}"/>
    <cellStyle name="Prozent" xfId="59249" builtinId="5"/>
    <cellStyle name="Prozent 10" xfId="3686" xr:uid="{385C36F0-A1F7-4AE6-B6B1-C758B5F50BFB}"/>
    <cellStyle name="Prozent 10 2" xfId="3974" xr:uid="{4E7D9A8E-C9AF-45A0-8A5F-DE9B1224EB9E}"/>
    <cellStyle name="Prozent 10 2 2" xfId="7128" xr:uid="{DAFC9B51-FB77-47F6-BF4E-DF8D353B994C}"/>
    <cellStyle name="Prozent 10 2 2 2" xfId="12777" xr:uid="{4A75856F-B0B5-4FE1-812F-F7B28F333395}"/>
    <cellStyle name="Prozent 10 2 2 2 2" xfId="24073" xr:uid="{F9AB7A52-B087-46C5-8BC8-A74A928E93FD}"/>
    <cellStyle name="Prozent 10 2 2 2 2 2" xfId="57961" xr:uid="{2E8185F4-918D-48F4-A5FA-76CB8A06F176}"/>
    <cellStyle name="Prozent 10 2 2 2 3" xfId="46665" xr:uid="{F566A109-429F-4C1B-9C90-C5A2E8363467}"/>
    <cellStyle name="Prozent 10 2 2 2 4" xfId="35369" xr:uid="{38F1EDD7-2F58-4530-AE33-774E8A284B34}"/>
    <cellStyle name="Prozent 10 2 2 3" xfId="18425" xr:uid="{0B972B7F-9A42-4494-B52B-513EA665B3C3}"/>
    <cellStyle name="Prozent 10 2 2 3 2" xfId="52313" xr:uid="{8EBBC6AC-D615-4193-94A2-418ACC5C3909}"/>
    <cellStyle name="Prozent 10 2 2 4" xfId="41017" xr:uid="{6D44BA5F-F2C9-48A0-BFD0-4B10A558E337}"/>
    <cellStyle name="Prozent 10 2 2 5" xfId="29721" xr:uid="{8C384B36-1BC8-4034-A241-C03AE8E80093}"/>
    <cellStyle name="Prozent 10 2 3" xfId="9953" xr:uid="{5437FF48-AFB1-4B1B-BF8D-C462C2EC120C}"/>
    <cellStyle name="Prozent 10 2 3 2" xfId="21249" xr:uid="{9081BA91-0B2C-4EE8-A3C4-DB1ABCF60C69}"/>
    <cellStyle name="Prozent 10 2 3 2 2" xfId="55137" xr:uid="{C62EFA0A-2A1F-4EE2-BBE1-78FDBAD230D7}"/>
    <cellStyle name="Prozent 10 2 3 3" xfId="43841" xr:uid="{D07EEF9E-8DEA-4B92-BB30-58A40616DB64}"/>
    <cellStyle name="Prozent 10 2 3 4" xfId="32545" xr:uid="{4396F10C-D464-4205-B8E6-D60689835BA8}"/>
    <cellStyle name="Prozent 10 2 4" xfId="15601" xr:uid="{80A69D21-66FA-47E7-A4BB-BABFC719103D}"/>
    <cellStyle name="Prozent 10 2 4 2" xfId="49489" xr:uid="{5851F493-354C-40C8-BA85-8E56F5F44825}"/>
    <cellStyle name="Prozent 10 2 5" xfId="38193" xr:uid="{A03587CC-4925-4FF0-AD14-D7FE530A9C17}"/>
    <cellStyle name="Prozent 10 2 6" xfId="26897" xr:uid="{645F33CB-7938-42FE-B9C6-5C7509EC398F}"/>
    <cellStyle name="Prozent 10 3" xfId="5075" xr:uid="{FD8403AD-CD05-45C4-899B-E24E40FBE573}"/>
    <cellStyle name="Prozent 10 3 2" xfId="7901" xr:uid="{56F886E0-022D-44D1-8227-0374E129DABA}"/>
    <cellStyle name="Prozent 10 3 2 2" xfId="13550" xr:uid="{0671BB6E-487A-42D6-9FCC-06427BFECB18}"/>
    <cellStyle name="Prozent 10 3 2 2 2" xfId="24846" xr:uid="{89A2E348-4093-4433-957C-AE736DFD78CE}"/>
    <cellStyle name="Prozent 10 3 2 2 2 2" xfId="58734" xr:uid="{A2247256-1C2E-4903-A68F-7F84C77951E4}"/>
    <cellStyle name="Prozent 10 3 2 2 3" xfId="47438" xr:uid="{0A184115-30AA-4BD5-AA67-3D1281B21ADF}"/>
    <cellStyle name="Prozent 10 3 2 2 4" xfId="36142" xr:uid="{999556B2-A3A4-40E7-AE6B-FFE88DCC4919}"/>
    <cellStyle name="Prozent 10 3 2 3" xfId="19198" xr:uid="{82504753-DA60-446A-A928-78B5C6BADC5B}"/>
    <cellStyle name="Prozent 10 3 2 3 2" xfId="53086" xr:uid="{70E01C5F-521B-4A0E-96C1-24C53EC0D84B}"/>
    <cellStyle name="Prozent 10 3 2 4" xfId="41790" xr:uid="{8860F475-482E-4827-8AB4-3CBD0CF65164}"/>
    <cellStyle name="Prozent 10 3 2 5" xfId="30494" xr:uid="{CFA42936-6968-4C7D-8433-487C12D778C5}"/>
    <cellStyle name="Prozent 10 3 3" xfId="10726" xr:uid="{E07F5597-EC9A-41EC-95A6-DF47AA8276F6}"/>
    <cellStyle name="Prozent 10 3 3 2" xfId="22022" xr:uid="{6F9E6F2F-7A74-4878-B7E7-351925A67AE6}"/>
    <cellStyle name="Prozent 10 3 3 2 2" xfId="55910" xr:uid="{F16B529E-B0D7-424E-9D8A-EE57B3191A9C}"/>
    <cellStyle name="Prozent 10 3 3 3" xfId="44614" xr:uid="{5DA494B2-DFF8-46DB-B103-48FD276C1B58}"/>
    <cellStyle name="Prozent 10 3 3 4" xfId="33318" xr:uid="{67CF0848-0B13-45B9-8FB4-8C608EF1B984}"/>
    <cellStyle name="Prozent 10 3 4" xfId="16374" xr:uid="{26F24D6F-A0C2-4BFA-AC53-1548A4B1CE2E}"/>
    <cellStyle name="Prozent 10 3 4 2" xfId="50262" xr:uid="{E2CBDE19-9E4F-4438-9543-D327E0E2237A}"/>
    <cellStyle name="Prozent 10 3 5" xfId="38966" xr:uid="{7F49AD43-1300-4310-BD52-16FB998B6DEB}"/>
    <cellStyle name="Prozent 10 3 6" xfId="27670" xr:uid="{F3B9033C-CB19-4E0D-B63C-AED61BF1A6BA}"/>
    <cellStyle name="Prozent 10 4" xfId="6841" xr:uid="{44429B8B-113C-439B-9141-662F2FCA2DB4}"/>
    <cellStyle name="Prozent 10 4 2" xfId="12490" xr:uid="{0D5A6A57-2AE4-43CE-90A7-FF4BA6A7F51E}"/>
    <cellStyle name="Prozent 10 4 2 2" xfId="23786" xr:uid="{E5EB116E-244C-4B14-836A-8498EC4E7B30}"/>
    <cellStyle name="Prozent 10 4 2 2 2" xfId="57674" xr:uid="{8D2E50B2-63A0-4A33-B132-F426851D14B3}"/>
    <cellStyle name="Prozent 10 4 2 3" xfId="46378" xr:uid="{613302B1-6F1C-405C-A8C6-C96D30826199}"/>
    <cellStyle name="Prozent 10 4 2 4" xfId="35082" xr:uid="{8BA9D4CF-B909-404B-85C3-8374EA681877}"/>
    <cellStyle name="Prozent 10 4 3" xfId="18138" xr:uid="{A66CB52E-3617-494A-8D1E-88383E22BA85}"/>
    <cellStyle name="Prozent 10 4 3 2" xfId="52026" xr:uid="{BF4094DC-20D5-4314-8642-B82212C8E8F0}"/>
    <cellStyle name="Prozent 10 4 4" xfId="40730" xr:uid="{D153EDA9-7B52-4C52-B238-FF931D349A38}"/>
    <cellStyle name="Prozent 10 4 5" xfId="29434" xr:uid="{6B492969-27DC-410D-97DE-3577C5F24E0B}"/>
    <cellStyle name="Prozent 10 5" xfId="9666" xr:uid="{32F83B97-B56B-4311-A9F7-89DC8270083B}"/>
    <cellStyle name="Prozent 10 5 2" xfId="20962" xr:uid="{23EEDE00-84CD-4BB6-8197-ABE3DB05CCE6}"/>
    <cellStyle name="Prozent 10 5 2 2" xfId="54850" xr:uid="{4C400D89-DBD5-4C61-8CB5-116252C5A442}"/>
    <cellStyle name="Prozent 10 5 3" xfId="43554" xr:uid="{372B85E5-EA1F-466E-82C3-21B0D2BB6858}"/>
    <cellStyle name="Prozent 10 5 4" xfId="32258" xr:uid="{C49D5975-65C0-40AB-A024-3F03D42AA84B}"/>
    <cellStyle name="Prozent 10 6" xfId="15314" xr:uid="{62879290-C0CF-448F-AF1D-C6C91F762204}"/>
    <cellStyle name="Prozent 10 6 2" xfId="49202" xr:uid="{A479C69E-A2F1-44B5-B210-14B162BB7BDF}"/>
    <cellStyle name="Prozent 10 7" xfId="37906" xr:uid="{838BD2DE-66E9-43FA-93EB-CA525B2F49AC}"/>
    <cellStyle name="Prozent 10 8" xfId="26610" xr:uid="{E232E1EF-F26A-4F7A-8EFB-B58BD5BCF9D4}"/>
    <cellStyle name="Prozent 11" xfId="3691" xr:uid="{5674E960-30AC-4F51-911C-2A404DCF3D6D}"/>
    <cellStyle name="Prozent 11 2" xfId="3978" xr:uid="{8F21DA25-DADD-44DB-941A-E094A48D27D3}"/>
    <cellStyle name="Prozent 11 2 2" xfId="7132" xr:uid="{C5BB2AC6-D959-48F7-B911-34235A354C84}"/>
    <cellStyle name="Prozent 11 2 2 2" xfId="12781" xr:uid="{30594798-C2D7-4D59-8E16-131917237F2D}"/>
    <cellStyle name="Prozent 11 2 2 2 2" xfId="24077" xr:uid="{233A53DE-0659-48C2-B6B7-0A3FF5FDB270}"/>
    <cellStyle name="Prozent 11 2 2 2 2 2" xfId="57965" xr:uid="{31FF0E24-A370-4057-A682-B6589231E54B}"/>
    <cellStyle name="Prozent 11 2 2 2 3" xfId="46669" xr:uid="{20940C3F-7266-408D-B68A-050E6A8010C3}"/>
    <cellStyle name="Prozent 11 2 2 2 4" xfId="35373" xr:uid="{2D9A3644-F303-44C8-847E-BC23763803F3}"/>
    <cellStyle name="Prozent 11 2 2 3" xfId="18429" xr:uid="{E6CA3B6D-1DBF-4DFF-9113-D3E8AB6E3D27}"/>
    <cellStyle name="Prozent 11 2 2 3 2" xfId="52317" xr:uid="{6FB79DD6-7AE2-466D-B15E-BB7999FE441A}"/>
    <cellStyle name="Prozent 11 2 2 4" xfId="41021" xr:uid="{9CE89B4A-DF86-4581-BC09-4F91CF8BFDBA}"/>
    <cellStyle name="Prozent 11 2 2 5" xfId="29725" xr:uid="{706CD700-1641-416D-AE0C-646EA4155C4A}"/>
    <cellStyle name="Prozent 11 2 3" xfId="9957" xr:uid="{91B2BA8D-7523-4111-844C-D7FE4403EE43}"/>
    <cellStyle name="Prozent 11 2 3 2" xfId="21253" xr:uid="{8E31AFDD-754A-4DC6-B89C-E9498F790BFB}"/>
    <cellStyle name="Prozent 11 2 3 2 2" xfId="55141" xr:uid="{AC3EF3EC-8F97-4049-AC26-84024597597C}"/>
    <cellStyle name="Prozent 11 2 3 3" xfId="43845" xr:uid="{5C1D23DA-2F43-4373-88EA-D39CFB20099E}"/>
    <cellStyle name="Prozent 11 2 3 4" xfId="32549" xr:uid="{19DDDAEC-E268-4525-BEB5-9CC6274C2BF8}"/>
    <cellStyle name="Prozent 11 2 4" xfId="15605" xr:uid="{2F6503DC-8937-4595-84C9-7AA88D68AC56}"/>
    <cellStyle name="Prozent 11 2 4 2" xfId="49493" xr:uid="{448B01DE-71ED-4511-B2DB-4B0629690AB6}"/>
    <cellStyle name="Prozent 11 2 5" xfId="38197" xr:uid="{4EF189BB-7D46-4DA6-8654-E6901F6B243D}"/>
    <cellStyle name="Prozent 11 2 6" xfId="26901" xr:uid="{EFBFC6A7-46AB-475D-A12A-37D11A613DFC}"/>
    <cellStyle name="Prozent 11 3" xfId="5079" xr:uid="{E913C4D6-9332-4DB5-8932-0475870AD135}"/>
    <cellStyle name="Prozent 11 3 2" xfId="7905" xr:uid="{3DD80598-5EC1-442D-B2F6-1D7D66D37E27}"/>
    <cellStyle name="Prozent 11 3 2 2" xfId="13554" xr:uid="{B001222D-8153-4C25-9346-07B1EDA0AF1E}"/>
    <cellStyle name="Prozent 11 3 2 2 2" xfId="24850" xr:uid="{08049812-046F-440C-959D-E142FD46685E}"/>
    <cellStyle name="Prozent 11 3 2 2 2 2" xfId="58738" xr:uid="{2F5152B5-5CBE-432A-92B7-C005F88CB0D3}"/>
    <cellStyle name="Prozent 11 3 2 2 3" xfId="47442" xr:uid="{C47140D2-48C0-40F0-82AA-2731DE395BE3}"/>
    <cellStyle name="Prozent 11 3 2 2 4" xfId="36146" xr:uid="{A55E4C06-7D8F-45D8-B381-7D8712BF275E}"/>
    <cellStyle name="Prozent 11 3 2 3" xfId="19202" xr:uid="{A48D7043-F401-40F8-B5CF-F12550E56D28}"/>
    <cellStyle name="Prozent 11 3 2 3 2" xfId="53090" xr:uid="{566188A9-EBC4-47F0-AA0C-15789D95A6F5}"/>
    <cellStyle name="Prozent 11 3 2 4" xfId="41794" xr:uid="{F40419A9-F34D-4C63-AA5B-61CB8B4E847F}"/>
    <cellStyle name="Prozent 11 3 2 5" xfId="30498" xr:uid="{D23DF132-CBB8-48B6-BC8D-72A17D68FF87}"/>
    <cellStyle name="Prozent 11 3 3" xfId="10730" xr:uid="{971216CA-CA78-494B-9A82-5E715061F496}"/>
    <cellStyle name="Prozent 11 3 3 2" xfId="22026" xr:uid="{5D218765-B737-419F-9487-4A51A4F5368C}"/>
    <cellStyle name="Prozent 11 3 3 2 2" xfId="55914" xr:uid="{8422548C-284A-4277-95D2-974A7EBA7128}"/>
    <cellStyle name="Prozent 11 3 3 3" xfId="44618" xr:uid="{46C96AB9-7962-468E-8517-781DE45B9D03}"/>
    <cellStyle name="Prozent 11 3 3 4" xfId="33322" xr:uid="{92EA85A2-3DE5-46F4-9DD1-C65EC6BC322A}"/>
    <cellStyle name="Prozent 11 3 4" xfId="16378" xr:uid="{47DEAD76-69BE-4D19-9CEF-87E74C888141}"/>
    <cellStyle name="Prozent 11 3 4 2" xfId="50266" xr:uid="{30223DF1-629D-496D-8771-1DDCA932265D}"/>
    <cellStyle name="Prozent 11 3 5" xfId="38970" xr:uid="{9F707343-10E1-4ADD-931E-D29BCFAA31C8}"/>
    <cellStyle name="Prozent 11 3 6" xfId="27674" xr:uid="{CBD2AD42-1593-4CB2-82C4-1FFBE07AD48E}"/>
    <cellStyle name="Prozent 11 4" xfId="6845" xr:uid="{F1866C55-F702-4E6B-82AF-690B4026E687}"/>
    <cellStyle name="Prozent 11 4 2" xfId="12494" xr:uid="{D66003D2-A36C-49EF-9E2C-47157AEA3DA6}"/>
    <cellStyle name="Prozent 11 4 2 2" xfId="23790" xr:uid="{984B37D9-D2BE-4A3E-A0BA-72C120F142B9}"/>
    <cellStyle name="Prozent 11 4 2 2 2" xfId="57678" xr:uid="{6E65A187-4014-4E9C-8100-DC8FA643E33E}"/>
    <cellStyle name="Prozent 11 4 2 3" xfId="46382" xr:uid="{0535375B-CD4C-46D1-A5DA-B509841EB775}"/>
    <cellStyle name="Prozent 11 4 2 4" xfId="35086" xr:uid="{35AA9529-D583-4BD0-AF70-AF3E87E5DC5F}"/>
    <cellStyle name="Prozent 11 4 3" xfId="18142" xr:uid="{8D1D181A-4970-4630-860F-27B91A28396B}"/>
    <cellStyle name="Prozent 11 4 3 2" xfId="52030" xr:uid="{6078BD31-668C-4315-AA32-3012FA3FB075}"/>
    <cellStyle name="Prozent 11 4 4" xfId="40734" xr:uid="{364B8DED-89AB-424D-87AB-88EC5AA0557A}"/>
    <cellStyle name="Prozent 11 4 5" xfId="29438" xr:uid="{7ACB7465-58E5-4A1B-8167-A01E61DFB32A}"/>
    <cellStyle name="Prozent 11 5" xfId="9670" xr:uid="{2E2CD15E-0258-4020-B0F3-0B7ED47CBBE7}"/>
    <cellStyle name="Prozent 11 5 2" xfId="20966" xr:uid="{A1B01EFD-3012-4E71-933E-B90EB60C2F4D}"/>
    <cellStyle name="Prozent 11 5 2 2" xfId="54854" xr:uid="{DF75B1C1-F5C2-4D92-8651-2799FDC2B19C}"/>
    <cellStyle name="Prozent 11 5 3" xfId="43558" xr:uid="{70010B90-5365-42B5-8A57-AC9C9F9DBD14}"/>
    <cellStyle name="Prozent 11 5 4" xfId="32262" xr:uid="{FEB803D5-FE3F-42FF-8392-BAA7DB47B3AC}"/>
    <cellStyle name="Prozent 11 6" xfId="15318" xr:uid="{FAE251BF-D07F-4C29-81B8-024C8BA18D67}"/>
    <cellStyle name="Prozent 11 6 2" xfId="49206" xr:uid="{3E81ACCB-971C-48DC-8939-D115C0AE00ED}"/>
    <cellStyle name="Prozent 11 7" xfId="37910" xr:uid="{1C4D23A2-A96B-4698-A399-6551F998B41C}"/>
    <cellStyle name="Prozent 11 8" xfId="26614" xr:uid="{D49BEA16-6624-46B6-AA5B-942BEE187694}"/>
    <cellStyle name="Prozent 12" xfId="4251" xr:uid="{FACD3732-66D7-4C48-B506-CC74A4D9CE0E}"/>
    <cellStyle name="Prozent 13" xfId="3365" xr:uid="{B85B096C-30F9-421D-A1D7-6FA03BE64227}"/>
    <cellStyle name="Prozent 14" xfId="59227" xr:uid="{3A9B33A1-6A04-498C-92DC-4B5117E4C651}"/>
    <cellStyle name="Prozent 15" xfId="59234" xr:uid="{94E1D095-262C-4094-A4F6-CEDCDCCA6B20}"/>
    <cellStyle name="Prozent 16" xfId="59241" xr:uid="{8A52EB2E-CF08-45B4-B333-3E01B85733AA}"/>
    <cellStyle name="Prozent 17" xfId="59248" xr:uid="{443C88F2-8DC7-473D-B09F-0DE7D6A6DF3E}"/>
    <cellStyle name="Prozent 18" xfId="2860" xr:uid="{D2F23783-0A86-4E6A-8B01-2D3A1F3DE9A0}"/>
    <cellStyle name="Prozent 2" xfId="54" xr:uid="{C55B5C4F-592F-4BDB-AE50-6DE6B61BAD78}"/>
    <cellStyle name="Prozent 2 2" xfId="207" xr:uid="{4C80AA1B-CA0C-47CB-A8F5-B1E5929DFC02}"/>
    <cellStyle name="Prozent 2 3" xfId="4253" xr:uid="{2B29E7A8-6685-4593-AFE8-660561925EC1}"/>
    <cellStyle name="Prozent 2 4" xfId="4252" xr:uid="{5C270C12-CE39-449E-9C26-417389B57C7E}"/>
    <cellStyle name="Prozent 2_Daten" xfId="4254" xr:uid="{F92E07E1-1D90-475A-AEE3-BDFCD934F43F}"/>
    <cellStyle name="Prozent 3" xfId="55" xr:uid="{A8FE8C0C-1AF5-48D6-805A-381E5A68D6BB}"/>
    <cellStyle name="Prozent 3 2" xfId="107" xr:uid="{4066BD13-23EA-4210-8B7F-A7EAA13E92EC}"/>
    <cellStyle name="Prozent 3 2 2" xfId="183" xr:uid="{0A42E2FB-A0A6-4DDD-924C-8B39DE3E4EE8}"/>
    <cellStyle name="Prozent 3 2 3" xfId="289" xr:uid="{D3E0D3DC-CF73-484D-987A-697F8F321878}"/>
    <cellStyle name="Prozent 3 3" xfId="4256" xr:uid="{815E4E80-AE7F-41B4-AB16-6E64D29CF925}"/>
    <cellStyle name="Prozent 3 4" xfId="4255" xr:uid="{3D982186-D5F7-4778-A7E4-1E22F1B47262}"/>
    <cellStyle name="Prozent 3_Daten" xfId="4257" xr:uid="{A63B4EB4-6214-460A-8542-DABCBE3B772E}"/>
    <cellStyle name="Prozent 4" xfId="95" xr:uid="{36B99534-BA5A-4FF8-B518-354F1BFE0980}"/>
    <cellStyle name="Prozent 4 2" xfId="1524" xr:uid="{449AD8E6-F66B-485F-9E6C-D78035C3BAF6}"/>
    <cellStyle name="Prozent 4 3" xfId="1523" xr:uid="{E6EE59A3-5DD8-464B-84FD-CD4767652B22}"/>
    <cellStyle name="Prozent 5" xfId="68" xr:uid="{88AD338A-7075-4EC5-9328-1AAAEF9873F0}"/>
    <cellStyle name="Prozent 5 2" xfId="1526" xr:uid="{BBD00EB5-0C6E-4C42-BCA5-1C1D3A362761}"/>
    <cellStyle name="Prozent 5 3" xfId="1525" xr:uid="{47E1B999-0D47-4F55-8366-23C2FD55F80C}"/>
    <cellStyle name="Prozent 6" xfId="208" xr:uid="{F90EF4F8-B388-4130-B036-E9D8C2E8CB8E}"/>
    <cellStyle name="Prozent 6 10" xfId="4814" xr:uid="{70A05CC1-0B5E-496D-A784-213E4572BEF8}"/>
    <cellStyle name="Prozent 6 10 2" xfId="7640" xr:uid="{4788A7A2-311E-4F78-8E03-E630166A2C19}"/>
    <cellStyle name="Prozent 6 10 2 2" xfId="13289" xr:uid="{53D9B670-949D-466F-96AF-7B024A8EC8B0}"/>
    <cellStyle name="Prozent 6 10 2 2 2" xfId="24585" xr:uid="{E96D3A4E-F459-4082-8390-8370C3BEAF4C}"/>
    <cellStyle name="Prozent 6 10 2 2 2 2" xfId="58473" xr:uid="{1FB03DAF-7051-4404-BA00-009A3A7EC8C3}"/>
    <cellStyle name="Prozent 6 10 2 2 3" xfId="47177" xr:uid="{1AAE31BE-1F81-4CBF-A542-7A38624A9873}"/>
    <cellStyle name="Prozent 6 10 2 2 4" xfId="35881" xr:uid="{179A18E7-8654-4A86-BDBF-901BC60F32F1}"/>
    <cellStyle name="Prozent 6 10 2 3" xfId="18937" xr:uid="{B45D8128-C924-4879-8A95-BC6E872085ED}"/>
    <cellStyle name="Prozent 6 10 2 3 2" xfId="52825" xr:uid="{509B1DF0-F3B6-4AED-BEA9-767F87B6D6B3}"/>
    <cellStyle name="Prozent 6 10 2 4" xfId="41529" xr:uid="{C6043056-5AB8-4BB4-AA90-AEF48A42A760}"/>
    <cellStyle name="Prozent 6 10 2 5" xfId="30233" xr:uid="{CDC7BFB2-9CE6-4678-8511-2FF40FFE015B}"/>
    <cellStyle name="Prozent 6 10 3" xfId="10465" xr:uid="{3A96833E-E0C6-48CD-918A-2E7AB6D60933}"/>
    <cellStyle name="Prozent 6 10 3 2" xfId="21761" xr:uid="{2396D77F-8546-46AD-B36D-39D0AF69B45C}"/>
    <cellStyle name="Prozent 6 10 3 2 2" xfId="55649" xr:uid="{580D4163-1EC5-4653-AE26-2A1131BFB4CE}"/>
    <cellStyle name="Prozent 6 10 3 3" xfId="44353" xr:uid="{F7C07C66-40C2-4E75-9C07-78FDE3017084}"/>
    <cellStyle name="Prozent 6 10 3 4" xfId="33057" xr:uid="{CDC169D0-3EB4-4AC4-B7F4-992E26BECC81}"/>
    <cellStyle name="Prozent 6 10 4" xfId="16113" xr:uid="{D2377E73-8947-4087-B606-2F3B65DF014E}"/>
    <cellStyle name="Prozent 6 10 4 2" xfId="50001" xr:uid="{E809E9E5-FA15-4B44-9C98-E6B221F398B2}"/>
    <cellStyle name="Prozent 6 10 5" xfId="38705" xr:uid="{52D05F41-626C-4085-82E3-27CA9562ECAD}"/>
    <cellStyle name="Prozent 6 10 6" xfId="27409" xr:uid="{C7774468-7A67-412D-9518-72F3529E4A99}"/>
    <cellStyle name="Prozent 6 11" xfId="3406" xr:uid="{9F7FA89B-FA07-43F1-810F-73288D6448F1}"/>
    <cellStyle name="Prozent 6 11 2" xfId="6564" xr:uid="{EC65399C-B21C-485E-A985-0ED69AD10FF3}"/>
    <cellStyle name="Prozent 6 11 2 2" xfId="12213" xr:uid="{7861366A-B150-41EE-9587-C747D6D0435D}"/>
    <cellStyle name="Prozent 6 11 2 2 2" xfId="23509" xr:uid="{B3E07562-B77D-4FC4-B920-C8D52B329956}"/>
    <cellStyle name="Prozent 6 11 2 2 2 2" xfId="57397" xr:uid="{5E0B016C-660E-44C6-BF44-EEA2C876FB4A}"/>
    <cellStyle name="Prozent 6 11 2 2 3" xfId="46101" xr:uid="{5833E45F-D7B0-45FA-BB11-F414951CEA3B}"/>
    <cellStyle name="Prozent 6 11 2 2 4" xfId="34805" xr:uid="{9A45FD98-7D65-4C31-BD10-9284E83A1D2C}"/>
    <cellStyle name="Prozent 6 11 2 3" xfId="17861" xr:uid="{CF7692BB-68C6-4122-9A35-75B0FA92A0F3}"/>
    <cellStyle name="Prozent 6 11 2 3 2" xfId="51749" xr:uid="{304A041B-B4A4-46B6-B242-E70C9557AE0D}"/>
    <cellStyle name="Prozent 6 11 2 4" xfId="40453" xr:uid="{9A47B775-B597-4029-865A-9CB2C188EFED}"/>
    <cellStyle name="Prozent 6 11 2 5" xfId="29157" xr:uid="{E7D2E8D1-2254-48DB-8561-4FE1C62F1DE2}"/>
    <cellStyle name="Prozent 6 11 3" xfId="9389" xr:uid="{45B8FC06-EE5D-4D56-9C22-F7BF64D86196}"/>
    <cellStyle name="Prozent 6 11 3 2" xfId="20685" xr:uid="{3FBFCF6D-D8F9-4CA6-B10E-DCB08383BB4B}"/>
    <cellStyle name="Prozent 6 11 3 2 2" xfId="54573" xr:uid="{FFE3678A-059D-4E13-9C3E-A112919733A2}"/>
    <cellStyle name="Prozent 6 11 3 3" xfId="43277" xr:uid="{7C6FE1C8-FA32-4947-8D5D-C6B1371C846F}"/>
    <cellStyle name="Prozent 6 11 3 4" xfId="31981" xr:uid="{82ED0E34-A0D7-4DDA-8BA0-9F627DA1A8A4}"/>
    <cellStyle name="Prozent 6 11 4" xfId="15037" xr:uid="{663A94CD-EAED-4CB6-B05C-A11136BA9FA8}"/>
    <cellStyle name="Prozent 6 11 4 2" xfId="48925" xr:uid="{CA074578-FED0-4E42-9AE4-5C6072FB84F7}"/>
    <cellStyle name="Prozent 6 11 5" xfId="37629" xr:uid="{C800AC1F-23A5-4043-8E62-46050125431E}"/>
    <cellStyle name="Prozent 6 11 6" xfId="26333" xr:uid="{A3D24AD8-9E8A-4ED2-949D-3127992ED8CE}"/>
    <cellStyle name="Prozent 6 12" xfId="5549" xr:uid="{7F6306D3-B843-4418-B8BC-56240BE88FB7}"/>
    <cellStyle name="Prozent 6 12 2" xfId="11199" xr:uid="{95EF03B0-7DF2-4B9D-8762-7BBA635B2B74}"/>
    <cellStyle name="Prozent 6 12 2 2" xfId="22495" xr:uid="{8A9F4A04-BD97-4601-ADE1-057A731EF27C}"/>
    <cellStyle name="Prozent 6 12 2 2 2" xfId="56383" xr:uid="{8FACCDE0-34A3-43AB-A866-938C9D68FEA5}"/>
    <cellStyle name="Prozent 6 12 2 3" xfId="45087" xr:uid="{EEF2FF07-61CE-4F18-B706-29B40239E840}"/>
    <cellStyle name="Prozent 6 12 2 4" xfId="33791" xr:uid="{EFECC154-F5F3-4666-B7FD-52DEE3D5078C}"/>
    <cellStyle name="Prozent 6 12 3" xfId="16847" xr:uid="{A03E89D0-B6AF-4FCE-8A78-9EF5D9B7391A}"/>
    <cellStyle name="Prozent 6 12 3 2" xfId="50735" xr:uid="{A11B7D70-4A5A-4C96-877A-1BF638B670BD}"/>
    <cellStyle name="Prozent 6 12 4" xfId="39439" xr:uid="{EF72BC1A-77CC-4053-B274-BCA7C32050DB}"/>
    <cellStyle name="Prozent 6 12 5" xfId="28143" xr:uid="{D0C1FB54-6D83-4D00-AC58-45705780B226}"/>
    <cellStyle name="Prozent 6 13" xfId="8375" xr:uid="{18A38B1D-950C-40EE-8C8B-2512EB7B0011}"/>
    <cellStyle name="Prozent 6 13 2" xfId="19671" xr:uid="{297D41F5-A73D-4004-8A2B-3E2E011942E0}"/>
    <cellStyle name="Prozent 6 13 2 2" xfId="53559" xr:uid="{BD4C313A-DAFD-4355-ADE7-2E0F5AC590C8}"/>
    <cellStyle name="Prozent 6 13 3" xfId="42263" xr:uid="{22AB0CAE-ECF7-4663-AD04-A6E594BF8B5E}"/>
    <cellStyle name="Prozent 6 13 4" xfId="30967" xr:uid="{923052C2-3DFA-4CFF-9037-2CCC1DBD85AF}"/>
    <cellStyle name="Prozent 6 14" xfId="14023" xr:uid="{52FA9F3D-C4D0-4827-B3AB-E09B7AD82DF5}"/>
    <cellStyle name="Prozent 6 14 2" xfId="47911" xr:uid="{5A411CAC-59B7-4B54-8AE8-2823B02AFFFB}"/>
    <cellStyle name="Prozent 6 15" xfId="36615" xr:uid="{E9318B33-C2E7-43CA-903B-F83C97E093CF}"/>
    <cellStyle name="Prozent 6 16" xfId="25319" xr:uid="{8A970A1A-07D6-4C77-BF2D-93D554D31259}"/>
    <cellStyle name="Prozent 6 2" xfId="329" xr:uid="{BF5FAC1F-8FB9-4775-A8BF-062D39D3570E}"/>
    <cellStyle name="Prozent 6 2 10" xfId="8420" xr:uid="{219A680B-1D46-43DC-BC3E-690C1C866CDB}"/>
    <cellStyle name="Prozent 6 2 10 2" xfId="19716" xr:uid="{AE2F715D-4A30-47DC-B4E2-1B07EF4CBB9A}"/>
    <cellStyle name="Prozent 6 2 10 2 2" xfId="53604" xr:uid="{8E7C6CB0-A2A5-4E6E-B3D3-32EC397DCF14}"/>
    <cellStyle name="Prozent 6 2 10 3" xfId="42308" xr:uid="{8C3B996B-824C-4199-8FAF-08EF0455FE13}"/>
    <cellStyle name="Prozent 6 2 10 4" xfId="31012" xr:uid="{B57CED6E-14EA-408D-8539-66F155DCEE66}"/>
    <cellStyle name="Prozent 6 2 11" xfId="14068" xr:uid="{36C037D1-8CCE-4DA1-9D23-86A4AF61A79D}"/>
    <cellStyle name="Prozent 6 2 11 2" xfId="47956" xr:uid="{600B3566-B539-46EF-8F09-E8BC21672BC1}"/>
    <cellStyle name="Prozent 6 2 12" xfId="36660" xr:uid="{78C4F7E3-15C6-4E2C-8C89-C46677B24C24}"/>
    <cellStyle name="Prozent 6 2 13" xfId="25364" xr:uid="{E7830379-4CD0-4D9F-9612-2611F4C7A69B}"/>
    <cellStyle name="Prozent 6 2 2" xfId="1640" xr:uid="{FF606D96-F226-4919-8132-EA2BAF6EE9D2}"/>
    <cellStyle name="Prozent 6 2 2 10" xfId="14201" xr:uid="{E81A01BB-5BD1-4166-836D-3D9F14086A44}"/>
    <cellStyle name="Prozent 6 2 2 10 2" xfId="48089" xr:uid="{8084D461-FA87-4E4E-8969-D638366F6657}"/>
    <cellStyle name="Prozent 6 2 2 11" xfId="36793" xr:uid="{E6C97E7B-7C1C-4FF7-8971-2643938A854F}"/>
    <cellStyle name="Prozent 6 2 2 12" xfId="25497" xr:uid="{D552CA83-AAB0-440F-8AF9-C01CE2719C4A}"/>
    <cellStyle name="Prozent 6 2 2 2" xfId="2800" xr:uid="{75FD2A2B-A684-471A-8BD7-62F677CAB6E0}"/>
    <cellStyle name="Prozent 6 2 2 2 2" xfId="3302" xr:uid="{71C64FBB-A7B4-479D-A0A6-AA4F0D423236}"/>
    <cellStyle name="Prozent 6 2 2 2 2 2" xfId="6473" xr:uid="{13991B64-0FC2-4EAE-8F2A-390090955A1E}"/>
    <cellStyle name="Prozent 6 2 2 2 2 2 2" xfId="12123" xr:uid="{7442CC86-DA0B-4703-B2E8-5ABC7E8E6C75}"/>
    <cellStyle name="Prozent 6 2 2 2 2 2 2 2" xfId="23419" xr:uid="{751D99F5-5365-4042-9A82-1AF0410E4A93}"/>
    <cellStyle name="Prozent 6 2 2 2 2 2 2 2 2" xfId="57307" xr:uid="{B82A090C-BD9A-49BE-8807-FA95311F80FF}"/>
    <cellStyle name="Prozent 6 2 2 2 2 2 2 3" xfId="46011" xr:uid="{42A5AD24-4C4D-441D-A077-934D53085D65}"/>
    <cellStyle name="Prozent 6 2 2 2 2 2 2 4" xfId="34715" xr:uid="{03060DBC-B9BB-4436-B895-96833E2CD908}"/>
    <cellStyle name="Prozent 6 2 2 2 2 2 3" xfId="17771" xr:uid="{53BECFBC-07A3-4F55-B0D4-5F5638A1BA1C}"/>
    <cellStyle name="Prozent 6 2 2 2 2 2 3 2" xfId="51659" xr:uid="{46618B8A-78D1-4647-8DBB-761B8C5D6621}"/>
    <cellStyle name="Prozent 6 2 2 2 2 2 4" xfId="40363" xr:uid="{E4F34D6B-0889-4EFA-8AFF-4B3B053398F2}"/>
    <cellStyle name="Prozent 6 2 2 2 2 2 5" xfId="29067" xr:uid="{C99266AC-C7C8-408E-ABA7-9647FD6A3CE3}"/>
    <cellStyle name="Prozent 6 2 2 2 2 3" xfId="9299" xr:uid="{7834C3BF-0B16-4323-8A37-EC4B7C040D8D}"/>
    <cellStyle name="Prozent 6 2 2 2 2 3 2" xfId="20595" xr:uid="{262CBF5D-9E15-4CFF-B7FD-DD83EC2E3591}"/>
    <cellStyle name="Prozent 6 2 2 2 2 3 2 2" xfId="54483" xr:uid="{E4CA048E-0D63-4F00-A905-64F9EA5E4812}"/>
    <cellStyle name="Prozent 6 2 2 2 2 3 3" xfId="43187" xr:uid="{65627711-6D54-4F8D-9C44-DE4D7D0CA153}"/>
    <cellStyle name="Prozent 6 2 2 2 2 3 4" xfId="31891" xr:uid="{05F310BB-DE4D-440F-9F52-79CC72CD7E17}"/>
    <cellStyle name="Prozent 6 2 2 2 2 4" xfId="14947" xr:uid="{08FB30ED-96A8-4F79-A822-8540DF2941E0}"/>
    <cellStyle name="Prozent 6 2 2 2 2 4 2" xfId="48835" xr:uid="{570E2A87-0D24-4616-8F6E-5A6DCE05D13B}"/>
    <cellStyle name="Prozent 6 2 2 2 2 5" xfId="37539" xr:uid="{F6C6AF2E-F917-4A02-9A98-D799478CE4A6}"/>
    <cellStyle name="Prozent 6 2 2 2 2 6" xfId="26243" xr:uid="{544943DB-7F73-47AD-BBA4-12E451A868CC}"/>
    <cellStyle name="Prozent 6 2 2 2 3" xfId="4261" xr:uid="{9AF53924-6F8C-447D-8B57-F1AC9B0D61D6}"/>
    <cellStyle name="Prozent 6 2 2 2 4" xfId="5973" xr:uid="{F1AAE6E8-EB0D-4872-BCC3-CFBA38A5CC44}"/>
    <cellStyle name="Prozent 6 2 2 2 4 2" xfId="11623" xr:uid="{2DF88415-8A27-4607-987D-97C3BC817F73}"/>
    <cellStyle name="Prozent 6 2 2 2 4 2 2" xfId="22919" xr:uid="{D23895CD-4225-406D-997F-D226D120EC9E}"/>
    <cellStyle name="Prozent 6 2 2 2 4 2 2 2" xfId="56807" xr:uid="{4CA1E11F-7502-45E4-BFD9-8007800CD24F}"/>
    <cellStyle name="Prozent 6 2 2 2 4 2 3" xfId="45511" xr:uid="{131688EB-EC05-417F-AD31-66D3199CA9C2}"/>
    <cellStyle name="Prozent 6 2 2 2 4 2 4" xfId="34215" xr:uid="{12E751B0-94A7-4CBD-8627-A09CE453AF30}"/>
    <cellStyle name="Prozent 6 2 2 2 4 3" xfId="17271" xr:uid="{73ED7E3A-E257-434D-ACCB-7F3BF48EB654}"/>
    <cellStyle name="Prozent 6 2 2 2 4 3 2" xfId="51159" xr:uid="{94DBF3F6-1C81-44AC-B045-27C0C6D38012}"/>
    <cellStyle name="Prozent 6 2 2 2 4 4" xfId="39863" xr:uid="{1A8EC76E-5D84-492D-89E2-788FE86F7180}"/>
    <cellStyle name="Prozent 6 2 2 2 4 5" xfId="28567" xr:uid="{7546C17C-E52B-4B12-A248-1B749602B9AD}"/>
    <cellStyle name="Prozent 6 2 2 2 5" xfId="8799" xr:uid="{B8CE66C0-270F-4825-AC1C-8C8D6E4BC962}"/>
    <cellStyle name="Prozent 6 2 2 2 5 2" xfId="20095" xr:uid="{D84A61A9-43A1-4EFF-B5E0-948FB73CF358}"/>
    <cellStyle name="Prozent 6 2 2 2 5 2 2" xfId="53983" xr:uid="{5E22D6EC-163F-430A-9B07-790AFF7AEB60}"/>
    <cellStyle name="Prozent 6 2 2 2 5 3" xfId="42687" xr:uid="{8EB18FB0-AC38-4C18-9C33-F1E89CDC6ABA}"/>
    <cellStyle name="Prozent 6 2 2 2 5 4" xfId="31391" xr:uid="{2582C884-620F-4F9E-B925-6BEFB9199178}"/>
    <cellStyle name="Prozent 6 2 2 2 6" xfId="14447" xr:uid="{2FD47FFA-61C2-40F6-8B70-42E00C771380}"/>
    <cellStyle name="Prozent 6 2 2 2 6 2" xfId="48335" xr:uid="{65BC6AA3-FE25-4213-8C5B-B9192918E58B}"/>
    <cellStyle name="Prozent 6 2 2 2 7" xfId="37039" xr:uid="{597E6F4A-E8C1-4BBE-91C3-BEC05ABA5865}"/>
    <cellStyle name="Prozent 6 2 2 2 8" xfId="25743" xr:uid="{FC496C9F-757D-40D3-9A8C-FCE40FD076C8}"/>
    <cellStyle name="Prozent 6 2 2 3" xfId="3056" xr:uid="{83838E82-DE03-488E-BC0D-F5E8D71E952C}"/>
    <cellStyle name="Prozent 6 2 2 3 2" xfId="4262" xr:uid="{2EF68A89-38F9-4F26-9A2A-9ADA9B5376E0}"/>
    <cellStyle name="Prozent 6 2 2 3 3" xfId="6227" xr:uid="{2791C082-E667-49F8-8AC6-54A4F8E8E6DC}"/>
    <cellStyle name="Prozent 6 2 2 3 3 2" xfId="11877" xr:uid="{8BB1C567-37AD-4911-BAB6-AB3BFCD39C3C}"/>
    <cellStyle name="Prozent 6 2 2 3 3 2 2" xfId="23173" xr:uid="{6852D081-8922-44AB-8566-B0216E9865EC}"/>
    <cellStyle name="Prozent 6 2 2 3 3 2 2 2" xfId="57061" xr:uid="{1D82CA7A-5249-4311-993F-75804E910337}"/>
    <cellStyle name="Prozent 6 2 2 3 3 2 3" xfId="45765" xr:uid="{D2629C19-8636-4CAE-B724-17B22429E226}"/>
    <cellStyle name="Prozent 6 2 2 3 3 2 4" xfId="34469" xr:uid="{7FD08736-2279-481C-8FD8-23AA537FF12F}"/>
    <cellStyle name="Prozent 6 2 2 3 3 3" xfId="17525" xr:uid="{C92FCCAD-F814-4039-B2D4-8943144A4FD8}"/>
    <cellStyle name="Prozent 6 2 2 3 3 3 2" xfId="51413" xr:uid="{99196284-43C1-4EC9-8AE2-B8A7C5D948CF}"/>
    <cellStyle name="Prozent 6 2 2 3 3 4" xfId="40117" xr:uid="{BC3397C8-0A6A-4B1E-B90F-3C4282E7B1E2}"/>
    <cellStyle name="Prozent 6 2 2 3 3 5" xfId="28821" xr:uid="{0D105029-8C55-46E9-8B19-9313A8554439}"/>
    <cellStyle name="Prozent 6 2 2 3 4" xfId="9053" xr:uid="{D5F147A2-2E81-4B54-8202-340718047968}"/>
    <cellStyle name="Prozent 6 2 2 3 4 2" xfId="20349" xr:uid="{FF2C440F-3A03-404F-BBF5-8A31B81DDED5}"/>
    <cellStyle name="Prozent 6 2 2 3 4 2 2" xfId="54237" xr:uid="{396316F2-AE00-44AE-8B9E-6D8153C6B4F8}"/>
    <cellStyle name="Prozent 6 2 2 3 4 3" xfId="42941" xr:uid="{2AC44B5F-C667-4599-BBE3-074331AC3492}"/>
    <cellStyle name="Prozent 6 2 2 3 4 4" xfId="31645" xr:uid="{90B56EF3-5085-4D96-B11A-63B1339F4E99}"/>
    <cellStyle name="Prozent 6 2 2 3 5" xfId="14701" xr:uid="{5FB66F99-F443-41FE-879A-8C053A53F1A9}"/>
    <cellStyle name="Prozent 6 2 2 3 5 2" xfId="48589" xr:uid="{E7B0AF45-95B5-4C50-B6ED-D01B74F20DA1}"/>
    <cellStyle name="Prozent 6 2 2 3 6" xfId="37293" xr:uid="{6ACE1EF2-5EB3-4655-8B7C-6FF5890D3D84}"/>
    <cellStyle name="Prozent 6 2 2 3 7" xfId="25997" xr:uid="{696789A4-59AC-4CED-8BEC-F6DC61DC4E80}"/>
    <cellStyle name="Prozent 6 2 2 4" xfId="4260" xr:uid="{0CD50293-6679-4F6C-B7BA-28CD465271EB}"/>
    <cellStyle name="Prozent 6 2 2 5" xfId="3914" xr:uid="{09417D2B-379E-44D0-B1E3-6F49D9F37264}"/>
    <cellStyle name="Prozent 6 2 2 5 2" xfId="7068" xr:uid="{D0557FA3-2692-42AF-88DE-5D143A9D2BA3}"/>
    <cellStyle name="Prozent 6 2 2 5 2 2" xfId="12717" xr:uid="{8EE60480-4B7B-41FB-9EF6-ED9BC09B7845}"/>
    <cellStyle name="Prozent 6 2 2 5 2 2 2" xfId="24013" xr:uid="{ACD9E0D8-1EEF-4F0F-970E-117895815D9B}"/>
    <cellStyle name="Prozent 6 2 2 5 2 2 2 2" xfId="57901" xr:uid="{7692E27F-17BB-4305-A248-05FB9BEA083D}"/>
    <cellStyle name="Prozent 6 2 2 5 2 2 3" xfId="46605" xr:uid="{E9AB5E57-D853-4A44-8A54-1509415F9ADF}"/>
    <cellStyle name="Prozent 6 2 2 5 2 2 4" xfId="35309" xr:uid="{BF7B6CE1-5BFB-41FC-BF75-98E3F4E60E7F}"/>
    <cellStyle name="Prozent 6 2 2 5 2 3" xfId="18365" xr:uid="{5E1A81E9-82CC-499C-8451-A09BFB857A3A}"/>
    <cellStyle name="Prozent 6 2 2 5 2 3 2" xfId="52253" xr:uid="{50144339-E63A-4B47-926D-5B948067B120}"/>
    <cellStyle name="Prozent 6 2 2 5 2 4" xfId="40957" xr:uid="{0242E7E0-DC64-42C7-B552-9A12195C9E0C}"/>
    <cellStyle name="Prozent 6 2 2 5 2 5" xfId="29661" xr:uid="{743CC5B4-BC83-480C-A917-1A4D50CE7D17}"/>
    <cellStyle name="Prozent 6 2 2 5 3" xfId="9893" xr:uid="{8EE54591-9788-4EF2-8137-B6B547461C11}"/>
    <cellStyle name="Prozent 6 2 2 5 3 2" xfId="21189" xr:uid="{7768DF01-3CFF-4B42-BCF8-499F5F3B92D3}"/>
    <cellStyle name="Prozent 6 2 2 5 3 2 2" xfId="55077" xr:uid="{BF51004B-F271-4469-B96E-C42254772BD3}"/>
    <cellStyle name="Prozent 6 2 2 5 3 3" xfId="43781" xr:uid="{62BE021F-549D-4B9C-899E-595E73F88CF7}"/>
    <cellStyle name="Prozent 6 2 2 5 3 4" xfId="32485" xr:uid="{BCB63847-A34A-4636-96AE-7E47EBD1BE20}"/>
    <cellStyle name="Prozent 6 2 2 5 4" xfId="15541" xr:uid="{D2B1BB1A-AFB1-4BD5-8FC3-C082F4C68AA3}"/>
    <cellStyle name="Prozent 6 2 2 5 4 2" xfId="49429" xr:uid="{AF53F0A7-7AD5-4FAE-A5E5-18C66B1CED87}"/>
    <cellStyle name="Prozent 6 2 2 5 5" xfId="38133" xr:uid="{673EC0D8-F7C2-49F9-9556-089EE391DF63}"/>
    <cellStyle name="Prozent 6 2 2 5 6" xfId="26837" xr:uid="{47EEDF3E-C708-4865-8753-F1FD8F62D234}"/>
    <cellStyle name="Prozent 6 2 2 6" xfId="5015" xr:uid="{06BCD92A-9ACF-4CFE-85EB-A826111FACB7}"/>
    <cellStyle name="Prozent 6 2 2 6 2" xfId="7841" xr:uid="{E61CF733-CF67-4A95-AD9C-A7CED8001A10}"/>
    <cellStyle name="Prozent 6 2 2 6 2 2" xfId="13490" xr:uid="{A826426E-AFEF-47B4-84D0-5C7D1A0D401E}"/>
    <cellStyle name="Prozent 6 2 2 6 2 2 2" xfId="24786" xr:uid="{F1AB3824-F65E-481A-A58D-6A299014156E}"/>
    <cellStyle name="Prozent 6 2 2 6 2 2 2 2" xfId="58674" xr:uid="{C1BBC293-F3DF-4A52-8C3B-6E3813576BC1}"/>
    <cellStyle name="Prozent 6 2 2 6 2 2 3" xfId="47378" xr:uid="{02CFB22B-ECF0-48F4-8CDD-A277186BE6EC}"/>
    <cellStyle name="Prozent 6 2 2 6 2 2 4" xfId="36082" xr:uid="{6DCF93B6-1D03-4066-B4E9-6F980CF9D7A5}"/>
    <cellStyle name="Prozent 6 2 2 6 2 3" xfId="19138" xr:uid="{4E05D0E4-E868-48AF-8F70-083220A9CCA7}"/>
    <cellStyle name="Prozent 6 2 2 6 2 3 2" xfId="53026" xr:uid="{212E7154-EED1-444B-9916-C768E490C08F}"/>
    <cellStyle name="Prozent 6 2 2 6 2 4" xfId="41730" xr:uid="{069BF55B-96BA-4958-8C4B-FB068D0F3D66}"/>
    <cellStyle name="Prozent 6 2 2 6 2 5" xfId="30434" xr:uid="{C1E65B99-445F-45C4-BAF4-B7DCB1544AD9}"/>
    <cellStyle name="Prozent 6 2 2 6 3" xfId="10666" xr:uid="{73C73DE9-1BE3-4B63-BAD5-B85B0446DD35}"/>
    <cellStyle name="Prozent 6 2 2 6 3 2" xfId="21962" xr:uid="{E8B3E865-9182-4AE8-9ABC-47361CBEACB1}"/>
    <cellStyle name="Prozent 6 2 2 6 3 2 2" xfId="55850" xr:uid="{0839543C-EC33-4FDA-A4CF-568BB5766D14}"/>
    <cellStyle name="Prozent 6 2 2 6 3 3" xfId="44554" xr:uid="{A62A9988-0D1B-4113-A727-F12CF1A32615}"/>
    <cellStyle name="Prozent 6 2 2 6 3 4" xfId="33258" xr:uid="{DE71DC02-7913-4E0B-9BA0-70AFA5C565B1}"/>
    <cellStyle name="Prozent 6 2 2 6 4" xfId="16314" xr:uid="{11632F70-DE55-4CE6-BA85-AA93F57620B8}"/>
    <cellStyle name="Prozent 6 2 2 6 4 2" xfId="50202" xr:uid="{7C19788E-1B5C-4AA9-A685-C6A815DE84D7}"/>
    <cellStyle name="Prozent 6 2 2 6 5" xfId="38906" xr:uid="{6979B4EB-9276-463F-9858-576D1074E175}"/>
    <cellStyle name="Prozent 6 2 2 6 6" xfId="27610" xr:uid="{2A8F48C4-F488-42F7-A467-F8A0B1200B6C}"/>
    <cellStyle name="Prozent 6 2 2 7" xfId="3622" xr:uid="{29075C78-38CF-4B65-A587-FCACBB219354}"/>
    <cellStyle name="Prozent 6 2 2 7 2" xfId="6778" xr:uid="{4E2F490F-29F4-4A9A-80D6-22C2F1F42072}"/>
    <cellStyle name="Prozent 6 2 2 7 2 2" xfId="12427" xr:uid="{0BC1E3BA-10B9-4FAC-8267-ED6007539E75}"/>
    <cellStyle name="Prozent 6 2 2 7 2 2 2" xfId="23723" xr:uid="{961E8E76-E3DA-4374-8C35-7AE127B14EB2}"/>
    <cellStyle name="Prozent 6 2 2 7 2 2 2 2" xfId="57611" xr:uid="{BBFA34B6-02D2-492C-AC91-CB2009CA06C2}"/>
    <cellStyle name="Prozent 6 2 2 7 2 2 3" xfId="46315" xr:uid="{B217B20E-47D3-4732-BD25-F45B3F0663EC}"/>
    <cellStyle name="Prozent 6 2 2 7 2 2 4" xfId="35019" xr:uid="{2A4BB7D4-C88D-4A07-B1BF-0BA09A279ABF}"/>
    <cellStyle name="Prozent 6 2 2 7 2 3" xfId="18075" xr:uid="{640F0C01-A370-4DAB-AB24-09D812AC9E50}"/>
    <cellStyle name="Prozent 6 2 2 7 2 3 2" xfId="51963" xr:uid="{A49D7EDF-0EF5-4B57-ACE8-77BC74F6980E}"/>
    <cellStyle name="Prozent 6 2 2 7 2 4" xfId="40667" xr:uid="{A5338505-A1C2-45E0-B740-B1E194C07A32}"/>
    <cellStyle name="Prozent 6 2 2 7 2 5" xfId="29371" xr:uid="{FF22DFAA-B64B-4B4F-A77F-F5033DCBD698}"/>
    <cellStyle name="Prozent 6 2 2 7 3" xfId="9603" xr:uid="{47C995FD-DAA1-43CB-B2D3-8FB0ABE7B4FC}"/>
    <cellStyle name="Prozent 6 2 2 7 3 2" xfId="20899" xr:uid="{DAA5AAC0-5792-45B4-8D1E-1664191C476F}"/>
    <cellStyle name="Prozent 6 2 2 7 3 2 2" xfId="54787" xr:uid="{4F7E7C75-7A14-4B9D-9D44-6F5C3CDE9B31}"/>
    <cellStyle name="Prozent 6 2 2 7 3 3" xfId="43491" xr:uid="{85BFE124-1FB5-4D85-BBB8-CDFDB6AF5714}"/>
    <cellStyle name="Prozent 6 2 2 7 3 4" xfId="32195" xr:uid="{B93D37E1-50F0-4595-A9C7-B9DE4D51D1E4}"/>
    <cellStyle name="Prozent 6 2 2 7 4" xfId="15251" xr:uid="{94788E10-CCF8-4C08-B2D1-E37B7BC991BC}"/>
    <cellStyle name="Prozent 6 2 2 7 4 2" xfId="49139" xr:uid="{F3E9468E-011B-43DB-AA51-1CD8274BA019}"/>
    <cellStyle name="Prozent 6 2 2 7 5" xfId="37843" xr:uid="{FF197A39-4305-4AD1-BD57-69B7FE9F858C}"/>
    <cellStyle name="Prozent 6 2 2 7 6" xfId="26547" xr:uid="{69A14859-3492-451C-B182-477EC2290C56}"/>
    <cellStyle name="Prozent 6 2 2 8" xfId="5727" xr:uid="{816FC594-87A4-4785-9BD8-6A671F531C6B}"/>
    <cellStyle name="Prozent 6 2 2 8 2" xfId="11377" xr:uid="{522A818D-F294-419C-8E4C-8136124C6D83}"/>
    <cellStyle name="Prozent 6 2 2 8 2 2" xfId="22673" xr:uid="{107B7E58-50CE-47EE-B0DA-FD6A42148952}"/>
    <cellStyle name="Prozent 6 2 2 8 2 2 2" xfId="56561" xr:uid="{F984041C-BD0C-461B-B7E2-6A29E5101E2A}"/>
    <cellStyle name="Prozent 6 2 2 8 2 3" xfId="45265" xr:uid="{A24ED548-D3A4-4B92-93B3-3766AEFF016D}"/>
    <cellStyle name="Prozent 6 2 2 8 2 4" xfId="33969" xr:uid="{E3F0E449-1BFF-4ED2-BB80-82824D7C9E39}"/>
    <cellStyle name="Prozent 6 2 2 8 3" xfId="17025" xr:uid="{DA426783-E870-429F-888B-303DC1AE534D}"/>
    <cellStyle name="Prozent 6 2 2 8 3 2" xfId="50913" xr:uid="{FC232AA4-FC99-43B9-A8F2-C23A41D00D87}"/>
    <cellStyle name="Prozent 6 2 2 8 4" xfId="39617" xr:uid="{5E75B03F-0444-4722-9CE2-A12516AF1F82}"/>
    <cellStyle name="Prozent 6 2 2 8 5" xfId="28321" xr:uid="{DA982990-E0F5-41DE-8F88-BDD5EA2BCEC1}"/>
    <cellStyle name="Prozent 6 2 2 9" xfId="8553" xr:uid="{870CB699-EB6B-4C1E-87B1-AC346EA77F43}"/>
    <cellStyle name="Prozent 6 2 2 9 2" xfId="19849" xr:uid="{48392402-6A6F-4EAE-B63C-5872F33C2922}"/>
    <cellStyle name="Prozent 6 2 2 9 2 2" xfId="53737" xr:uid="{0F1460B5-4CF2-4EB4-915D-AA2D918958B4}"/>
    <cellStyle name="Prozent 6 2 2 9 3" xfId="42441" xr:uid="{5EA1332C-7D3C-43B8-BDE4-21DBD0030096}"/>
    <cellStyle name="Prozent 6 2 2 9 4" xfId="31145" xr:uid="{E5E870BD-7C4C-4B8A-939C-127E5B89B359}"/>
    <cellStyle name="Prozent 6 2 3" xfId="2668" xr:uid="{126E2B83-F708-4D0B-A177-291FC15B5A75}"/>
    <cellStyle name="Prozent 6 2 3 10" xfId="25611" xr:uid="{DF1937A4-8C12-4843-9774-0473A4142357}"/>
    <cellStyle name="Prozent 6 2 3 2" xfId="3170" xr:uid="{43757FF3-CBAF-40F7-B14A-292D29C9549C}"/>
    <cellStyle name="Prozent 6 2 3 2 2" xfId="4263" xr:uid="{C56DE711-2371-4A62-91CC-73D9CA676D00}"/>
    <cellStyle name="Prozent 6 2 3 2 3" xfId="6341" xr:uid="{38205018-7783-4F11-B6DD-2B5FD6B94B10}"/>
    <cellStyle name="Prozent 6 2 3 2 3 2" xfId="11991" xr:uid="{DF64A224-453B-44A5-92B1-57C1F0089009}"/>
    <cellStyle name="Prozent 6 2 3 2 3 2 2" xfId="23287" xr:uid="{2FEF8FE4-DF7D-4B95-B683-5953A97AE84E}"/>
    <cellStyle name="Prozent 6 2 3 2 3 2 2 2" xfId="57175" xr:uid="{B092973C-54FB-41BD-9362-FB6CFA1C8FF0}"/>
    <cellStyle name="Prozent 6 2 3 2 3 2 3" xfId="45879" xr:uid="{649395D1-C6DA-40CD-AC21-5B725F71E469}"/>
    <cellStyle name="Prozent 6 2 3 2 3 2 4" xfId="34583" xr:uid="{8D8ACFF7-A962-47E0-A8F6-FBFF9A786A5C}"/>
    <cellStyle name="Prozent 6 2 3 2 3 3" xfId="17639" xr:uid="{1AE19309-9D07-4278-9017-71472F04BB02}"/>
    <cellStyle name="Prozent 6 2 3 2 3 3 2" xfId="51527" xr:uid="{B17973D3-74EF-410C-AC85-41C8F7D6A2E1}"/>
    <cellStyle name="Prozent 6 2 3 2 3 4" xfId="40231" xr:uid="{47F959EA-1F18-420D-A303-70154F547DE4}"/>
    <cellStyle name="Prozent 6 2 3 2 3 5" xfId="28935" xr:uid="{76C76793-2F40-4CCF-873F-5580F102842D}"/>
    <cellStyle name="Prozent 6 2 3 2 4" xfId="9167" xr:uid="{A899A5BD-F6AC-4ACC-AEB7-9D7FD5E1AD4A}"/>
    <cellStyle name="Prozent 6 2 3 2 4 2" xfId="20463" xr:uid="{8F5CED2B-7AFB-47BE-A730-433B7A1BEBE0}"/>
    <cellStyle name="Prozent 6 2 3 2 4 2 2" xfId="54351" xr:uid="{77822A58-8870-496A-A701-BD71B09FDE78}"/>
    <cellStyle name="Prozent 6 2 3 2 4 3" xfId="43055" xr:uid="{D40B1D6B-2747-4926-AC7D-9BA707C0602B}"/>
    <cellStyle name="Prozent 6 2 3 2 4 4" xfId="31759" xr:uid="{31066845-FDD5-4106-9364-C007A493B006}"/>
    <cellStyle name="Prozent 6 2 3 2 5" xfId="14815" xr:uid="{39E27FD8-6833-4A6B-A4CA-5A66A42778B3}"/>
    <cellStyle name="Prozent 6 2 3 2 5 2" xfId="48703" xr:uid="{CAE7A353-3C30-4BB3-9F49-B075B7FEA12B}"/>
    <cellStyle name="Prozent 6 2 3 2 6" xfId="37407" xr:uid="{01D94ED5-0F1B-43D1-B003-F40053AC6CF4}"/>
    <cellStyle name="Prozent 6 2 3 2 7" xfId="26111" xr:uid="{97C37556-3635-43ED-BC4A-AD6C6B8814FC}"/>
    <cellStyle name="Prozent 6 2 3 3" xfId="3804" xr:uid="{57908816-68CD-42F6-BA1B-2CFC4AAF17FC}"/>
    <cellStyle name="Prozent 6 2 3 3 2" xfId="6958" xr:uid="{559F1660-FED7-4007-A6EC-3207E4DA2D8A}"/>
    <cellStyle name="Prozent 6 2 3 3 2 2" xfId="12607" xr:uid="{B325A2DF-EE5C-46C2-904C-5920B4DAB06F}"/>
    <cellStyle name="Prozent 6 2 3 3 2 2 2" xfId="23903" xr:uid="{D0668B54-50D8-4B73-8A0A-AB83D8CF96DA}"/>
    <cellStyle name="Prozent 6 2 3 3 2 2 2 2" xfId="57791" xr:uid="{E77138E1-C044-416B-9697-6AB6A5B31B74}"/>
    <cellStyle name="Prozent 6 2 3 3 2 2 3" xfId="46495" xr:uid="{ABE4BC3E-CBB9-434E-808D-8F20F8DF519E}"/>
    <cellStyle name="Prozent 6 2 3 3 2 2 4" xfId="35199" xr:uid="{BFBAE3BD-565B-48EC-8ED0-AD57CDA509D2}"/>
    <cellStyle name="Prozent 6 2 3 3 2 3" xfId="18255" xr:uid="{B382F742-AE88-49AC-BDC3-27EE442584D2}"/>
    <cellStyle name="Prozent 6 2 3 3 2 3 2" xfId="52143" xr:uid="{1D97C0D1-FB9E-4EF3-A3FE-FF62BEFCB6C5}"/>
    <cellStyle name="Prozent 6 2 3 3 2 4" xfId="40847" xr:uid="{CD199549-DAD8-490B-A44C-8F1CFF99BE1D}"/>
    <cellStyle name="Prozent 6 2 3 3 2 5" xfId="29551" xr:uid="{B12F206D-65F2-4A92-B4A1-95CF326F1AD4}"/>
    <cellStyle name="Prozent 6 2 3 3 3" xfId="9783" xr:uid="{AF35E5E4-EF40-4C71-9036-DB6447EC1E66}"/>
    <cellStyle name="Prozent 6 2 3 3 3 2" xfId="21079" xr:uid="{B4AF5522-9838-40BC-BF14-59151A3A02C1}"/>
    <cellStyle name="Prozent 6 2 3 3 3 2 2" xfId="54967" xr:uid="{79242F95-E30E-4BD4-99FF-4D27231D6FCD}"/>
    <cellStyle name="Prozent 6 2 3 3 3 3" xfId="43671" xr:uid="{0B2451A6-30A7-4027-85F0-AD19D2D2C155}"/>
    <cellStyle name="Prozent 6 2 3 3 3 4" xfId="32375" xr:uid="{F0FF1B0D-96AB-469F-B312-C0279906833D}"/>
    <cellStyle name="Prozent 6 2 3 3 4" xfId="15431" xr:uid="{87DCBD8D-E19A-4410-94EF-4A895B834BA7}"/>
    <cellStyle name="Prozent 6 2 3 3 4 2" xfId="49319" xr:uid="{E94248BC-F2A8-46D8-AEA7-94BF4EB28287}"/>
    <cellStyle name="Prozent 6 2 3 3 5" xfId="38023" xr:uid="{7A063567-A59A-4D8B-BA2E-13866F3F146C}"/>
    <cellStyle name="Prozent 6 2 3 3 6" xfId="26727" xr:uid="{0EAFD328-4C23-4C63-8C16-F248EC57E568}"/>
    <cellStyle name="Prozent 6 2 3 4" xfId="4905" xr:uid="{63F00FA7-7E91-4C20-8456-5A5A2BA37946}"/>
    <cellStyle name="Prozent 6 2 3 4 2" xfId="7731" xr:uid="{A3E38D92-814F-430D-A784-F2E775B37995}"/>
    <cellStyle name="Prozent 6 2 3 4 2 2" xfId="13380" xr:uid="{8C1CCFEC-B9BD-4882-836A-7D23D875ED3B}"/>
    <cellStyle name="Prozent 6 2 3 4 2 2 2" xfId="24676" xr:uid="{B1A58C59-C935-4786-A51A-999BFE32EA4F}"/>
    <cellStyle name="Prozent 6 2 3 4 2 2 2 2" xfId="58564" xr:uid="{1D64E002-601E-49AB-BECB-EBD8C0A85D47}"/>
    <cellStyle name="Prozent 6 2 3 4 2 2 3" xfId="47268" xr:uid="{4B4FC33B-B470-4625-9732-9ED05C9D41DF}"/>
    <cellStyle name="Prozent 6 2 3 4 2 2 4" xfId="35972" xr:uid="{D663B481-76E2-44BE-B273-511B3B089ABD}"/>
    <cellStyle name="Prozent 6 2 3 4 2 3" xfId="19028" xr:uid="{6FD85A5A-C67C-4FA0-80E9-9842A74FF585}"/>
    <cellStyle name="Prozent 6 2 3 4 2 3 2" xfId="52916" xr:uid="{581ADADB-568C-40CB-AC08-06292AC3AEB9}"/>
    <cellStyle name="Prozent 6 2 3 4 2 4" xfId="41620" xr:uid="{FC66E5D8-B16C-4761-A1B3-75F429774384}"/>
    <cellStyle name="Prozent 6 2 3 4 2 5" xfId="30324" xr:uid="{601A6D15-1FA7-433B-8251-B185BB2066D3}"/>
    <cellStyle name="Prozent 6 2 3 4 3" xfId="10556" xr:uid="{187EC5A2-5F6E-4108-8C41-2E67B153DF11}"/>
    <cellStyle name="Prozent 6 2 3 4 3 2" xfId="21852" xr:uid="{B628B1FD-9DB4-48CF-8A3D-E695FB2683F5}"/>
    <cellStyle name="Prozent 6 2 3 4 3 2 2" xfId="55740" xr:uid="{26AE2043-2EE7-4074-9D8B-E558B51A19D4}"/>
    <cellStyle name="Prozent 6 2 3 4 3 3" xfId="44444" xr:uid="{3DDB5883-35E4-45B5-88C9-9E8CAF0B507E}"/>
    <cellStyle name="Prozent 6 2 3 4 3 4" xfId="33148" xr:uid="{41FDF071-A4FC-4361-907B-20C409CDC3B5}"/>
    <cellStyle name="Prozent 6 2 3 4 4" xfId="16204" xr:uid="{702EA54E-FCE8-4470-8090-DC8359CD1205}"/>
    <cellStyle name="Prozent 6 2 3 4 4 2" xfId="50092" xr:uid="{DB26F466-EA5C-4C21-BEC8-F977E55E9FB2}"/>
    <cellStyle name="Prozent 6 2 3 4 5" xfId="38796" xr:uid="{8389D27C-F9A2-4AC1-9B9B-AF6250B72450}"/>
    <cellStyle name="Prozent 6 2 3 4 6" xfId="27500" xr:uid="{0AEB2868-DA20-4899-A26A-C54CA4C28C83}"/>
    <cellStyle name="Prozent 6 2 3 5" xfId="3509" xr:uid="{34D79FC7-E8C7-4FCF-9677-C92C6FB794E2}"/>
    <cellStyle name="Prozent 6 2 3 5 2" xfId="6666" xr:uid="{F3D19EE5-CF8F-449E-9338-E60BCB006032}"/>
    <cellStyle name="Prozent 6 2 3 5 2 2" xfId="12315" xr:uid="{4B18ABF8-E123-4A7E-853D-A1E06991977D}"/>
    <cellStyle name="Prozent 6 2 3 5 2 2 2" xfId="23611" xr:uid="{3A73179B-1DE1-46D6-9F2F-FF1C82B2883E}"/>
    <cellStyle name="Prozent 6 2 3 5 2 2 2 2" xfId="57499" xr:uid="{90715C45-AE51-479D-957D-0B560DCE930C}"/>
    <cellStyle name="Prozent 6 2 3 5 2 2 3" xfId="46203" xr:uid="{56972B9B-769E-4224-89E8-F90D51B367C7}"/>
    <cellStyle name="Prozent 6 2 3 5 2 2 4" xfId="34907" xr:uid="{3D7C593C-924E-47CB-9124-F19595AE9384}"/>
    <cellStyle name="Prozent 6 2 3 5 2 3" xfId="17963" xr:uid="{BD843975-8C5B-4C07-9822-DF5CC8F34A33}"/>
    <cellStyle name="Prozent 6 2 3 5 2 3 2" xfId="51851" xr:uid="{E250353E-C4B4-4E1C-BA9D-69F13EB58AF2}"/>
    <cellStyle name="Prozent 6 2 3 5 2 4" xfId="40555" xr:uid="{97FDBFCF-EBE1-43B6-88CD-4632C10C2546}"/>
    <cellStyle name="Prozent 6 2 3 5 2 5" xfId="29259" xr:uid="{9F80ADCD-BCE5-4AB0-8938-79A1B94E7F6A}"/>
    <cellStyle name="Prozent 6 2 3 5 3" xfId="9491" xr:uid="{84FD69EA-268C-4CC6-8441-3DB4253B7D8B}"/>
    <cellStyle name="Prozent 6 2 3 5 3 2" xfId="20787" xr:uid="{FE0613DF-0486-49C5-9626-934B3A0FF141}"/>
    <cellStyle name="Prozent 6 2 3 5 3 2 2" xfId="54675" xr:uid="{A4C2BCBD-948A-491E-B1C2-C5685747962F}"/>
    <cellStyle name="Prozent 6 2 3 5 3 3" xfId="43379" xr:uid="{C7B48D05-4521-4D35-AC65-466F8B8FF46A}"/>
    <cellStyle name="Prozent 6 2 3 5 3 4" xfId="32083" xr:uid="{909CCADF-A7AD-4126-9AE5-16AD733D7896}"/>
    <cellStyle name="Prozent 6 2 3 5 4" xfId="15139" xr:uid="{FCFEDE04-D01F-41AD-99B5-671683467FC6}"/>
    <cellStyle name="Prozent 6 2 3 5 4 2" xfId="49027" xr:uid="{9CEAF0AF-D9F6-4F1B-AF40-4CCB05BB85FD}"/>
    <cellStyle name="Prozent 6 2 3 5 5" xfId="37731" xr:uid="{2071A2F6-FEC5-45AA-82A0-351A51AE2B83}"/>
    <cellStyle name="Prozent 6 2 3 5 6" xfId="26435" xr:uid="{4C09F627-6FE8-4E01-8C96-FDC4D19EC1BB}"/>
    <cellStyle name="Prozent 6 2 3 6" xfId="5841" xr:uid="{33610F11-27A4-40E7-A9FF-ACE41AA12AFE}"/>
    <cellStyle name="Prozent 6 2 3 6 2" xfId="11491" xr:uid="{053F82A7-F599-4852-9CFC-91588C877994}"/>
    <cellStyle name="Prozent 6 2 3 6 2 2" xfId="22787" xr:uid="{5D621611-FDD7-4A93-A914-40C0CEF0FA71}"/>
    <cellStyle name="Prozent 6 2 3 6 2 2 2" xfId="56675" xr:uid="{D2820CAA-E640-44A7-8938-7EB5EAB50908}"/>
    <cellStyle name="Prozent 6 2 3 6 2 3" xfId="45379" xr:uid="{E2137936-FCF9-48B5-A48B-3B68BAE0930C}"/>
    <cellStyle name="Prozent 6 2 3 6 2 4" xfId="34083" xr:uid="{CF3F08AC-116C-407F-BD91-EA87E5C2DDEC}"/>
    <cellStyle name="Prozent 6 2 3 6 3" xfId="17139" xr:uid="{D1D586FD-87E4-4C02-BC53-FE22705A7172}"/>
    <cellStyle name="Prozent 6 2 3 6 3 2" xfId="51027" xr:uid="{9464872D-7F3A-4C2B-B4DC-0A1BD88426C9}"/>
    <cellStyle name="Prozent 6 2 3 6 4" xfId="39731" xr:uid="{272DE399-D9C6-459E-BF54-BC1855FB65B3}"/>
    <cellStyle name="Prozent 6 2 3 6 5" xfId="28435" xr:uid="{64714988-BB11-4EC6-AB29-CE4E5D7A5AAF}"/>
    <cellStyle name="Prozent 6 2 3 7" xfId="8667" xr:uid="{D9DCB811-0CD3-4951-BF14-459C5063554B}"/>
    <cellStyle name="Prozent 6 2 3 7 2" xfId="19963" xr:uid="{9752AF3F-4CBC-465B-B888-CFF35D6E7E79}"/>
    <cellStyle name="Prozent 6 2 3 7 2 2" xfId="53851" xr:uid="{299C4702-6550-4966-B839-3F21EAFEF84D}"/>
    <cellStyle name="Prozent 6 2 3 7 3" xfId="42555" xr:uid="{261B6365-3817-456C-B3CC-094DC9F19700}"/>
    <cellStyle name="Prozent 6 2 3 7 4" xfId="31259" xr:uid="{49CC1FFC-19C0-404C-ADC7-CA7768138F72}"/>
    <cellStyle name="Prozent 6 2 3 8" xfId="14315" xr:uid="{38FFCACF-4235-48A1-8E0D-BA338BB8EDCF}"/>
    <cellStyle name="Prozent 6 2 3 8 2" xfId="48203" xr:uid="{47F8D346-C7C1-4230-814F-C2CCC3737243}"/>
    <cellStyle name="Prozent 6 2 3 9" xfId="36907" xr:uid="{45446B39-8C62-4E76-8D5D-0ABD2EC356BF}"/>
    <cellStyle name="Prozent 6 2 4" xfId="2923" xr:uid="{C4D5904C-4AE8-41B0-AE52-6E2B0B5D8810}"/>
    <cellStyle name="Prozent 6 2 4 2" xfId="4264" xr:uid="{681D7451-CE22-462C-80E7-B26A8CA713E3}"/>
    <cellStyle name="Prozent 6 2 4 3" xfId="6094" xr:uid="{7D8D1560-6B43-4724-966C-62C074675462}"/>
    <cellStyle name="Prozent 6 2 4 3 2" xfId="11744" xr:uid="{3B4C0E96-4C64-4C1F-9DF1-1793A8632B1B}"/>
    <cellStyle name="Prozent 6 2 4 3 2 2" xfId="23040" xr:uid="{40F37259-CF02-4A6C-B74F-4C8CA373BAAC}"/>
    <cellStyle name="Prozent 6 2 4 3 2 2 2" xfId="56928" xr:uid="{9D165403-744F-46D6-8482-585360A81A7C}"/>
    <cellStyle name="Prozent 6 2 4 3 2 3" xfId="45632" xr:uid="{5D2EFABE-0E9C-4264-B82C-16C12164B1A0}"/>
    <cellStyle name="Prozent 6 2 4 3 2 4" xfId="34336" xr:uid="{22A1CE78-E22C-4004-A74D-E5B60F96F8E4}"/>
    <cellStyle name="Prozent 6 2 4 3 3" xfId="17392" xr:uid="{33E086E9-D5AB-4FA3-A42E-9E76D8ED58A8}"/>
    <cellStyle name="Prozent 6 2 4 3 3 2" xfId="51280" xr:uid="{CF6F6A29-3614-4008-B995-989D47F0DB87}"/>
    <cellStyle name="Prozent 6 2 4 3 4" xfId="39984" xr:uid="{283AF7C2-CDD5-4C82-9AC3-BF7AC11E5683}"/>
    <cellStyle name="Prozent 6 2 4 3 5" xfId="28688" xr:uid="{F6A25695-B348-4535-A38F-93D45E34378E}"/>
    <cellStyle name="Prozent 6 2 4 4" xfId="8920" xr:uid="{6ABEE753-49FB-4144-8C5E-748659E18928}"/>
    <cellStyle name="Prozent 6 2 4 4 2" xfId="20216" xr:uid="{A759DFBF-9AAC-4F56-9C9F-9BB70A2A74DF}"/>
    <cellStyle name="Prozent 6 2 4 4 2 2" xfId="54104" xr:uid="{9158EEBE-A412-422F-A284-39E32048BBCC}"/>
    <cellStyle name="Prozent 6 2 4 4 3" xfId="42808" xr:uid="{293E85B8-9BBF-4A86-B873-70153B0E1DF6}"/>
    <cellStyle name="Prozent 6 2 4 4 4" xfId="31512" xr:uid="{BBB6A73B-B0A2-4B2B-BAD3-B14825138EE3}"/>
    <cellStyle name="Prozent 6 2 4 5" xfId="14568" xr:uid="{9FDC8654-8A29-4176-A63E-FCDCBDEB2E64}"/>
    <cellStyle name="Prozent 6 2 4 5 2" xfId="48456" xr:uid="{54C50344-FC18-4DF2-BB7F-2099D4B8CDCE}"/>
    <cellStyle name="Prozent 6 2 4 6" xfId="37160" xr:uid="{3CCBB3BA-1A02-4007-8B4D-6EBE83F96D21}"/>
    <cellStyle name="Prozent 6 2 4 7" xfId="25864" xr:uid="{D672A484-34AB-487C-AD37-B99216FFE62D}"/>
    <cellStyle name="Prozent 6 2 5" xfId="4259" xr:uid="{C0427E3A-EACD-4CDE-A598-7715F96289F4}"/>
    <cellStyle name="Prozent 6 2 6" xfId="3737" xr:uid="{739C647C-4BBC-4024-BECA-458CE6A02678}"/>
    <cellStyle name="Prozent 6 2 6 2" xfId="6891" xr:uid="{673954CB-AE06-4312-B8F8-63310C785ADA}"/>
    <cellStyle name="Prozent 6 2 6 2 2" xfId="12540" xr:uid="{C34C9D27-236D-4E37-BAD3-DC345063C868}"/>
    <cellStyle name="Prozent 6 2 6 2 2 2" xfId="23836" xr:uid="{10B5F337-D888-4B2A-972B-90E4C1EC45A1}"/>
    <cellStyle name="Prozent 6 2 6 2 2 2 2" xfId="57724" xr:uid="{932C0C11-7C50-44B9-AC27-EE6DD2450D31}"/>
    <cellStyle name="Prozent 6 2 6 2 2 3" xfId="46428" xr:uid="{48007236-BBD5-4566-8725-2677C0D01D93}"/>
    <cellStyle name="Prozent 6 2 6 2 2 4" xfId="35132" xr:uid="{5D1D5C56-60D7-4E2A-81A5-97CA865E9A8F}"/>
    <cellStyle name="Prozent 6 2 6 2 3" xfId="18188" xr:uid="{0BFD0857-487A-48AC-9AFC-5BE3E25B23B8}"/>
    <cellStyle name="Prozent 6 2 6 2 3 2" xfId="52076" xr:uid="{F5BFAFAC-2F7E-4C77-BA88-01D6F7F2BA9B}"/>
    <cellStyle name="Prozent 6 2 6 2 4" xfId="40780" xr:uid="{0C4675DC-D5FF-4055-8BED-B70B31E97215}"/>
    <cellStyle name="Prozent 6 2 6 2 5" xfId="29484" xr:uid="{F54E80DA-8E26-4C03-B859-290452315CD4}"/>
    <cellStyle name="Prozent 6 2 6 3" xfId="9716" xr:uid="{AA6736F3-251D-49CC-9E5F-7F8D41D83966}"/>
    <cellStyle name="Prozent 6 2 6 3 2" xfId="21012" xr:uid="{A19604BF-A7DE-46DE-982A-79123F47C367}"/>
    <cellStyle name="Prozent 6 2 6 3 2 2" xfId="54900" xr:uid="{A0B214E4-EECD-44E1-9434-C940B39C951B}"/>
    <cellStyle name="Prozent 6 2 6 3 3" xfId="43604" xr:uid="{834F8DBB-C94C-4905-B25A-15CD9DEDD8B1}"/>
    <cellStyle name="Prozent 6 2 6 3 4" xfId="32308" xr:uid="{A0217D6C-66CA-4DBB-A715-B4E2F9683C6A}"/>
    <cellStyle name="Prozent 6 2 6 4" xfId="15364" xr:uid="{B17F894A-1574-4919-B053-A12E1CC0EF78}"/>
    <cellStyle name="Prozent 6 2 6 4 2" xfId="49252" xr:uid="{03B4FF4A-1939-4357-9FF8-1F77B7CDE447}"/>
    <cellStyle name="Prozent 6 2 6 5" xfId="37956" xr:uid="{2A04764F-06FD-4BAF-A3F3-435A13BA77CB}"/>
    <cellStyle name="Prozent 6 2 6 6" xfId="26660" xr:uid="{7D88C0CE-56EC-4DEF-9192-EB872B211BFB}"/>
    <cellStyle name="Prozent 6 2 7" xfId="4838" xr:uid="{3FC47752-19B1-43EF-B4C6-21CD9DA5753C}"/>
    <cellStyle name="Prozent 6 2 7 2" xfId="7664" xr:uid="{B253A8D2-9295-4BD7-AFFB-D3D9A2C39DA0}"/>
    <cellStyle name="Prozent 6 2 7 2 2" xfId="13313" xr:uid="{CF8379A8-E1E0-4776-AAE8-D3A81EAA1BA0}"/>
    <cellStyle name="Prozent 6 2 7 2 2 2" xfId="24609" xr:uid="{1F3B4D68-3E87-4398-BB38-E5A51000293E}"/>
    <cellStyle name="Prozent 6 2 7 2 2 2 2" xfId="58497" xr:uid="{AEF1C6C1-4BCC-4C89-BCA1-46E5AB5F5CD8}"/>
    <cellStyle name="Prozent 6 2 7 2 2 3" xfId="47201" xr:uid="{A2C1AE4E-86A3-4AFA-8D5F-695EE421BB57}"/>
    <cellStyle name="Prozent 6 2 7 2 2 4" xfId="35905" xr:uid="{17FEBD5C-A64D-4438-8E5C-BFCE183A12B2}"/>
    <cellStyle name="Prozent 6 2 7 2 3" xfId="18961" xr:uid="{08DEA7B0-CA1D-4D3C-9239-4F51ABBC7012}"/>
    <cellStyle name="Prozent 6 2 7 2 3 2" xfId="52849" xr:uid="{455B8D3D-6BFD-469D-B211-3153BC1D8D2E}"/>
    <cellStyle name="Prozent 6 2 7 2 4" xfId="41553" xr:uid="{EB564B0D-5E3D-4D56-93F7-6109C475DE65}"/>
    <cellStyle name="Prozent 6 2 7 2 5" xfId="30257" xr:uid="{159565CD-6D1A-436B-A4AD-5B6AF2A45786}"/>
    <cellStyle name="Prozent 6 2 7 3" xfId="10489" xr:uid="{9816C48A-2FCF-4A6D-8916-134DCB3363B1}"/>
    <cellStyle name="Prozent 6 2 7 3 2" xfId="21785" xr:uid="{B4D55F3B-3EBE-46D2-B615-B4605B634FB7}"/>
    <cellStyle name="Prozent 6 2 7 3 2 2" xfId="55673" xr:uid="{15CB89B8-BF85-4801-B74B-20996DCE8A92}"/>
    <cellStyle name="Prozent 6 2 7 3 3" xfId="44377" xr:uid="{6418CF04-ED51-4425-82C3-3D5D105E4D9C}"/>
    <cellStyle name="Prozent 6 2 7 3 4" xfId="33081" xr:uid="{13280141-AF91-413D-8F2A-EB20B2BB2884}"/>
    <cellStyle name="Prozent 6 2 7 4" xfId="16137" xr:uid="{13A7AD85-B2B3-43D1-882B-F345CDB7D8BB}"/>
    <cellStyle name="Prozent 6 2 7 4 2" xfId="50025" xr:uid="{4529F787-0DA7-4374-9063-74A463B3C11C}"/>
    <cellStyle name="Prozent 6 2 7 5" xfId="38729" xr:uid="{3C981D9F-5C74-4610-875D-D586CAD232B5}"/>
    <cellStyle name="Prozent 6 2 7 6" xfId="27433" xr:uid="{837F9DD4-3543-446E-87ED-3BDAA3AA14FD}"/>
    <cellStyle name="Prozent 6 2 8" xfId="3438" xr:uid="{DBBE428A-3932-4BFA-87C6-CAE826F545B4}"/>
    <cellStyle name="Prozent 6 2 8 2" xfId="6596" xr:uid="{C6D70185-766F-4DC1-9796-DBD1BD107C9B}"/>
    <cellStyle name="Prozent 6 2 8 2 2" xfId="12245" xr:uid="{B0665433-966C-4CDE-B86F-DB9B53DE4204}"/>
    <cellStyle name="Prozent 6 2 8 2 2 2" xfId="23541" xr:uid="{D8847A49-C637-40C2-9181-B26117FC680E}"/>
    <cellStyle name="Prozent 6 2 8 2 2 2 2" xfId="57429" xr:uid="{A302E36B-6582-4B60-A704-6C1DB5A32D0A}"/>
    <cellStyle name="Prozent 6 2 8 2 2 3" xfId="46133" xr:uid="{DA487675-1087-4212-94AB-8BE449ED7FEE}"/>
    <cellStyle name="Prozent 6 2 8 2 2 4" xfId="34837" xr:uid="{C6E63ED5-9B2C-435B-976C-32F864957D75}"/>
    <cellStyle name="Prozent 6 2 8 2 3" xfId="17893" xr:uid="{A3401679-45E1-4A62-BBFC-01B2744C5E54}"/>
    <cellStyle name="Prozent 6 2 8 2 3 2" xfId="51781" xr:uid="{2920F08D-11EB-44F3-A7C5-19B4B606160E}"/>
    <cellStyle name="Prozent 6 2 8 2 4" xfId="40485" xr:uid="{79BF2395-4BF9-471D-B002-679DD0F81C3C}"/>
    <cellStyle name="Prozent 6 2 8 2 5" xfId="29189" xr:uid="{8FC26B91-1EC3-466C-A094-4F7A39A45653}"/>
    <cellStyle name="Prozent 6 2 8 3" xfId="9421" xr:uid="{6237FB4B-8BCF-4742-B254-7700DC3A64C6}"/>
    <cellStyle name="Prozent 6 2 8 3 2" xfId="20717" xr:uid="{188BA334-0CC7-421D-825E-8DCE1BE24D0B}"/>
    <cellStyle name="Prozent 6 2 8 3 2 2" xfId="54605" xr:uid="{701BB19A-2F66-4ADF-B939-443D9A817E22}"/>
    <cellStyle name="Prozent 6 2 8 3 3" xfId="43309" xr:uid="{69003E5F-81A9-4856-8C98-8E7E30A24898}"/>
    <cellStyle name="Prozent 6 2 8 3 4" xfId="32013" xr:uid="{7F026A6F-E62C-4DA9-8968-4E7AA90D9453}"/>
    <cellStyle name="Prozent 6 2 8 4" xfId="15069" xr:uid="{B96FC88D-5270-4E01-AFAD-3B9D3450728E}"/>
    <cellStyle name="Prozent 6 2 8 4 2" xfId="48957" xr:uid="{991EBDE7-2DFE-4199-8A69-E75F0C280A85}"/>
    <cellStyle name="Prozent 6 2 8 5" xfId="37661" xr:uid="{FC099252-38E8-4C04-BEAF-A17B737BF5A0}"/>
    <cellStyle name="Prozent 6 2 8 6" xfId="26365" xr:uid="{B2AF68A2-B15C-4346-9B42-484BE0C275E8}"/>
    <cellStyle name="Prozent 6 2 9" xfId="5594" xr:uid="{64F651EC-7BFE-4AD5-BC3F-5890B315FE31}"/>
    <cellStyle name="Prozent 6 2 9 2" xfId="11244" xr:uid="{2EB5BAB7-1E3C-4AEF-B7BA-B9E578EE3CBB}"/>
    <cellStyle name="Prozent 6 2 9 2 2" xfId="22540" xr:uid="{E324C795-4578-4B67-8D55-3FB384B20DB8}"/>
    <cellStyle name="Prozent 6 2 9 2 2 2" xfId="56428" xr:uid="{7A1C7A4C-A55F-4F87-954C-DEBF60CBCDAF}"/>
    <cellStyle name="Prozent 6 2 9 2 3" xfId="45132" xr:uid="{BBF7D687-6DAF-49A6-AA0D-601D6A945CE5}"/>
    <cellStyle name="Prozent 6 2 9 2 4" xfId="33836" xr:uid="{D59E1BCD-5DBC-4319-9EB1-A4C2A9EF89B3}"/>
    <cellStyle name="Prozent 6 2 9 3" xfId="16892" xr:uid="{0E8F4E24-F319-4075-B15C-AAA21A620DDB}"/>
    <cellStyle name="Prozent 6 2 9 3 2" xfId="50780" xr:uid="{E5B67271-D32E-4A78-87B3-544520F4AED2}"/>
    <cellStyle name="Prozent 6 2 9 4" xfId="39484" xr:uid="{D0E519B6-7DA9-4F1A-8FE9-034EE360ADEB}"/>
    <cellStyle name="Prozent 6 2 9 5" xfId="28188" xr:uid="{2ED95310-0698-4383-9DBE-1B7E03F81A11}"/>
    <cellStyle name="Prozent 6 3" xfId="721" xr:uid="{EC2D71AE-CFB3-4D27-8D69-18E4A8E98D7B}"/>
    <cellStyle name="Prozent 6 3 10" xfId="8464" xr:uid="{43AAA4BD-EEB9-4384-824B-7B6BD052285A}"/>
    <cellStyle name="Prozent 6 3 10 2" xfId="19760" xr:uid="{CB8B09E3-6E11-48C7-9C57-5A9DD32E9D6C}"/>
    <cellStyle name="Prozent 6 3 10 2 2" xfId="53648" xr:uid="{06D33B85-3255-4D40-A5EC-EFFCDF4245C6}"/>
    <cellStyle name="Prozent 6 3 10 3" xfId="42352" xr:uid="{51FC8DD5-66D2-442A-95D2-6EAD4B92A8F5}"/>
    <cellStyle name="Prozent 6 3 10 4" xfId="31056" xr:uid="{ADE37125-397E-4C61-B68E-226F803A437D}"/>
    <cellStyle name="Prozent 6 3 11" xfId="14112" xr:uid="{9BF72078-DF33-4D35-8087-A37BF2460F83}"/>
    <cellStyle name="Prozent 6 3 11 2" xfId="48000" xr:uid="{E1776BFB-FC74-432E-9CC1-3755EC5BCEE0}"/>
    <cellStyle name="Prozent 6 3 12" xfId="36704" xr:uid="{B3F20CC6-2481-4E0D-8BA8-9EA0BC69FA8A}"/>
    <cellStyle name="Prozent 6 3 13" xfId="25408" xr:uid="{AFF8A7D6-D007-43F0-B23B-18C808E4FF08}"/>
    <cellStyle name="Prozent 6 3 2" xfId="1957" xr:uid="{6AD820AE-79EA-47C5-B0B9-BE6A224B523A}"/>
    <cellStyle name="Prozent 6 3 2 10" xfId="14245" xr:uid="{7ABD1C1E-E745-4FB5-A89C-46F42696C23B}"/>
    <cellStyle name="Prozent 6 3 2 10 2" xfId="48133" xr:uid="{66BD5F34-0129-4250-96FB-4EE2309E51E5}"/>
    <cellStyle name="Prozent 6 3 2 11" xfId="36837" xr:uid="{B748F4F6-4EDA-49D6-8141-F801C7849901}"/>
    <cellStyle name="Prozent 6 3 2 12" xfId="25541" xr:uid="{DED472D2-1EFD-4F09-8274-AC303AE6EFCF}"/>
    <cellStyle name="Prozent 6 3 2 2" xfId="2844" xr:uid="{EC2FB0EA-0D84-4846-B454-6218C3745264}"/>
    <cellStyle name="Prozent 6 3 2 2 2" xfId="3346" xr:uid="{9F99C445-9C3C-4E9E-8882-560AAA573142}"/>
    <cellStyle name="Prozent 6 3 2 2 2 2" xfId="6517" xr:uid="{42C3EE6C-F86B-486E-8C65-2C70ABB6686B}"/>
    <cellStyle name="Prozent 6 3 2 2 2 2 2" xfId="12167" xr:uid="{826AAD9D-4657-4CE2-889B-57EFB0D8100B}"/>
    <cellStyle name="Prozent 6 3 2 2 2 2 2 2" xfId="23463" xr:uid="{8052CA61-0D09-425C-AC3D-0334FD4DAE41}"/>
    <cellStyle name="Prozent 6 3 2 2 2 2 2 2 2" xfId="57351" xr:uid="{9E7A528E-D8AF-4955-A46A-384B5F4BA164}"/>
    <cellStyle name="Prozent 6 3 2 2 2 2 2 3" xfId="46055" xr:uid="{C4ECCD72-0963-47E2-AC8E-98469E9BB7A2}"/>
    <cellStyle name="Prozent 6 3 2 2 2 2 2 4" xfId="34759" xr:uid="{69DDBF1D-55FA-4C84-BB9A-737C29E74490}"/>
    <cellStyle name="Prozent 6 3 2 2 2 2 3" xfId="17815" xr:uid="{22EBB720-C637-4DB8-A200-005CAA601986}"/>
    <cellStyle name="Prozent 6 3 2 2 2 2 3 2" xfId="51703" xr:uid="{46524BA5-B210-4B10-8669-A72ED4736A80}"/>
    <cellStyle name="Prozent 6 3 2 2 2 2 4" xfId="40407" xr:uid="{A8DF2866-E9DE-4E3F-B8B4-B809291008FC}"/>
    <cellStyle name="Prozent 6 3 2 2 2 2 5" xfId="29111" xr:uid="{485EFC37-3F0F-4D6F-95EC-42E6852196F7}"/>
    <cellStyle name="Prozent 6 3 2 2 2 3" xfId="9343" xr:uid="{EC250B25-FBE3-451F-BCCC-7E87CF934B1D}"/>
    <cellStyle name="Prozent 6 3 2 2 2 3 2" xfId="20639" xr:uid="{0A5E9360-0AD9-4088-861D-8D26A502A6FC}"/>
    <cellStyle name="Prozent 6 3 2 2 2 3 2 2" xfId="54527" xr:uid="{4BAC84B2-23BB-4359-8BE1-F71AD810C72D}"/>
    <cellStyle name="Prozent 6 3 2 2 2 3 3" xfId="43231" xr:uid="{A1B7C1CD-3317-421A-9E59-D5D8841C3252}"/>
    <cellStyle name="Prozent 6 3 2 2 2 3 4" xfId="31935" xr:uid="{3FE8BB32-9EDE-4134-9D69-0ABF01038A45}"/>
    <cellStyle name="Prozent 6 3 2 2 2 4" xfId="14991" xr:uid="{06874D3F-6322-4274-824C-317B67B44EBE}"/>
    <cellStyle name="Prozent 6 3 2 2 2 4 2" xfId="48879" xr:uid="{8E69BBD7-88E0-4609-BFE9-E06F2201D8DE}"/>
    <cellStyle name="Prozent 6 3 2 2 2 5" xfId="37583" xr:uid="{8F5A9F4B-94DB-4AF7-94DD-98287E08F479}"/>
    <cellStyle name="Prozent 6 3 2 2 2 6" xfId="26287" xr:uid="{65419AE6-CC04-4D74-97B1-DA338A450454}"/>
    <cellStyle name="Prozent 6 3 2 2 3" xfId="4267" xr:uid="{92D0BD4C-BEF6-497C-83B9-7D79C1CBE1CA}"/>
    <cellStyle name="Prozent 6 3 2 2 4" xfId="6017" xr:uid="{EB4819BA-78E3-4800-BFB3-A133F2E706FD}"/>
    <cellStyle name="Prozent 6 3 2 2 4 2" xfId="11667" xr:uid="{F03CD46D-20A5-48F9-B0DE-50BFA917FD31}"/>
    <cellStyle name="Prozent 6 3 2 2 4 2 2" xfId="22963" xr:uid="{649FF2FA-8614-42EB-B131-D594308F708A}"/>
    <cellStyle name="Prozent 6 3 2 2 4 2 2 2" xfId="56851" xr:uid="{EA57FA27-BF5E-43A5-9886-33AB39A04D2D}"/>
    <cellStyle name="Prozent 6 3 2 2 4 2 3" xfId="45555" xr:uid="{D0E6ADE1-4B50-44E2-BAAB-F29838516D0A}"/>
    <cellStyle name="Prozent 6 3 2 2 4 2 4" xfId="34259" xr:uid="{26273EE7-6207-4CEF-B2FB-518F0C2F186C}"/>
    <cellStyle name="Prozent 6 3 2 2 4 3" xfId="17315" xr:uid="{0B9E41E2-08EC-4F3C-A41F-FBE8373D9576}"/>
    <cellStyle name="Prozent 6 3 2 2 4 3 2" xfId="51203" xr:uid="{7A82B8E1-B2E1-4926-9EC2-6234DA6C7CF2}"/>
    <cellStyle name="Prozent 6 3 2 2 4 4" xfId="39907" xr:uid="{AA6E31BA-12CB-47CD-B2B3-D850C4C5A42E}"/>
    <cellStyle name="Prozent 6 3 2 2 4 5" xfId="28611" xr:uid="{F6DA43E7-8910-4524-90BC-9EDA7AF645AE}"/>
    <cellStyle name="Prozent 6 3 2 2 5" xfId="8843" xr:uid="{73B4B43B-B3C3-438C-BAB5-86BCCB81559C}"/>
    <cellStyle name="Prozent 6 3 2 2 5 2" xfId="20139" xr:uid="{7F4CAA63-D6DC-44C1-A08C-A25B4D753F97}"/>
    <cellStyle name="Prozent 6 3 2 2 5 2 2" xfId="54027" xr:uid="{3CF4D753-4F05-46CD-ADBE-A356DEE65C2D}"/>
    <cellStyle name="Prozent 6 3 2 2 5 3" xfId="42731" xr:uid="{3652A79C-72F7-46F2-B68A-B1FAC2BE3281}"/>
    <cellStyle name="Prozent 6 3 2 2 5 4" xfId="31435" xr:uid="{34F393BA-C68D-492F-9C63-7A13AA77721E}"/>
    <cellStyle name="Prozent 6 3 2 2 6" xfId="14491" xr:uid="{893B7B12-4C53-4ABE-AC36-84542D3CECCE}"/>
    <cellStyle name="Prozent 6 3 2 2 6 2" xfId="48379" xr:uid="{EDE9094F-1011-4019-983C-8ECEA532170C}"/>
    <cellStyle name="Prozent 6 3 2 2 7" xfId="37083" xr:uid="{FDCF8BA7-2A4A-44EC-A7C3-56C0A9C0E2F2}"/>
    <cellStyle name="Prozent 6 3 2 2 8" xfId="25787" xr:uid="{4324AEEE-16AB-4BAE-A26E-585259634E20}"/>
    <cellStyle name="Prozent 6 3 2 3" xfId="3100" xr:uid="{120F2F03-9FC0-4784-854E-D2EDAA4A2535}"/>
    <cellStyle name="Prozent 6 3 2 3 2" xfId="4268" xr:uid="{F86A025E-674B-40D3-9150-E6831C399F65}"/>
    <cellStyle name="Prozent 6 3 2 3 3" xfId="6271" xr:uid="{6C292011-1F0E-4972-A2CC-C0CD5730BD91}"/>
    <cellStyle name="Prozent 6 3 2 3 3 2" xfId="11921" xr:uid="{7F7EBA85-4128-4C92-8344-5006DC65E4F0}"/>
    <cellStyle name="Prozent 6 3 2 3 3 2 2" xfId="23217" xr:uid="{CA9FF503-4863-4233-918F-5A10FF5B8EDD}"/>
    <cellStyle name="Prozent 6 3 2 3 3 2 2 2" xfId="57105" xr:uid="{C8F20062-B65A-4406-A95D-B428C1015623}"/>
    <cellStyle name="Prozent 6 3 2 3 3 2 3" xfId="45809" xr:uid="{C9BB14CF-09FE-4BAB-84EF-9F3FF70721BE}"/>
    <cellStyle name="Prozent 6 3 2 3 3 2 4" xfId="34513" xr:uid="{A15BD3AE-6904-493D-A87F-31B8C40D59E3}"/>
    <cellStyle name="Prozent 6 3 2 3 3 3" xfId="17569" xr:uid="{ECA0232C-E0B9-490C-B8DE-350D5D70B161}"/>
    <cellStyle name="Prozent 6 3 2 3 3 3 2" xfId="51457" xr:uid="{56AD6745-89C5-4D63-B318-B61ACAD88427}"/>
    <cellStyle name="Prozent 6 3 2 3 3 4" xfId="40161" xr:uid="{204C2C20-7EAB-4301-A3FC-C086A0660BC2}"/>
    <cellStyle name="Prozent 6 3 2 3 3 5" xfId="28865" xr:uid="{92F6CFA6-4153-4084-9FEF-AE77FCD2019D}"/>
    <cellStyle name="Prozent 6 3 2 3 4" xfId="9097" xr:uid="{CFC6D1B4-ED37-40F4-B666-8748E75F1F18}"/>
    <cellStyle name="Prozent 6 3 2 3 4 2" xfId="20393" xr:uid="{8D638B1A-D9B8-4894-A8F6-8639E36EBB0A}"/>
    <cellStyle name="Prozent 6 3 2 3 4 2 2" xfId="54281" xr:uid="{337A9DDB-8267-48D2-81EB-69D0A4D60224}"/>
    <cellStyle name="Prozent 6 3 2 3 4 3" xfId="42985" xr:uid="{FFE0B8C5-30B1-47CE-9D42-4FE9A9D4DCB3}"/>
    <cellStyle name="Prozent 6 3 2 3 4 4" xfId="31689" xr:uid="{9A6FADC5-09A3-4BA5-AF04-0494B10D7E40}"/>
    <cellStyle name="Prozent 6 3 2 3 5" xfId="14745" xr:uid="{9D41C2DB-B10D-48BD-B691-CE5207CADEB3}"/>
    <cellStyle name="Prozent 6 3 2 3 5 2" xfId="48633" xr:uid="{D206809B-BDCB-4586-92AE-307434EABAE2}"/>
    <cellStyle name="Prozent 6 3 2 3 6" xfId="37337" xr:uid="{07A9A194-4F03-48C8-86AD-2C772B1FAEE1}"/>
    <cellStyle name="Prozent 6 3 2 3 7" xfId="26041" xr:uid="{E5927269-C363-4923-949E-07F6FE77520A}"/>
    <cellStyle name="Prozent 6 3 2 4" xfId="4266" xr:uid="{7B48557C-1486-4E5D-9F15-9F8D54696348}"/>
    <cellStyle name="Prozent 6 3 2 5" xfId="3958" xr:uid="{ACABBB5B-3E5C-46CB-A342-CCAC590C7C58}"/>
    <cellStyle name="Prozent 6 3 2 5 2" xfId="7112" xr:uid="{B50A4105-1C03-4F0C-9237-A01032492C4A}"/>
    <cellStyle name="Prozent 6 3 2 5 2 2" xfId="12761" xr:uid="{75411363-92B8-4F34-B5CF-20B984546901}"/>
    <cellStyle name="Prozent 6 3 2 5 2 2 2" xfId="24057" xr:uid="{00319AB2-BCF2-4508-B4EF-921A9CCC5FB2}"/>
    <cellStyle name="Prozent 6 3 2 5 2 2 2 2" xfId="57945" xr:uid="{2138D78F-6F4B-4F12-BC73-887AD74D945D}"/>
    <cellStyle name="Prozent 6 3 2 5 2 2 3" xfId="46649" xr:uid="{EB123637-F602-4730-AEDE-6247201E3BBA}"/>
    <cellStyle name="Prozent 6 3 2 5 2 2 4" xfId="35353" xr:uid="{B145C12E-A8C9-4FE0-ADA8-E2C48FB9C3C9}"/>
    <cellStyle name="Prozent 6 3 2 5 2 3" xfId="18409" xr:uid="{69ED84DD-BB2E-4F82-B49E-31BE793EB5A9}"/>
    <cellStyle name="Prozent 6 3 2 5 2 3 2" xfId="52297" xr:uid="{380C6D6D-0FFC-462E-9726-23A8DD88FB1F}"/>
    <cellStyle name="Prozent 6 3 2 5 2 4" xfId="41001" xr:uid="{D78200E4-BD00-4A1D-8EA8-7C460FA4D084}"/>
    <cellStyle name="Prozent 6 3 2 5 2 5" xfId="29705" xr:uid="{8D6F6E5C-06B3-4B88-B5BE-3768DECFD655}"/>
    <cellStyle name="Prozent 6 3 2 5 3" xfId="9937" xr:uid="{B8671FCA-8A0B-479B-ABCD-5DFCF8A859C3}"/>
    <cellStyle name="Prozent 6 3 2 5 3 2" xfId="21233" xr:uid="{1465CFD9-7430-4C45-926B-93ABD6D8163E}"/>
    <cellStyle name="Prozent 6 3 2 5 3 2 2" xfId="55121" xr:uid="{4BC41901-F2B2-46E3-8181-C5714E6E629B}"/>
    <cellStyle name="Prozent 6 3 2 5 3 3" xfId="43825" xr:uid="{968186E8-640B-4EDE-941E-F3B5AA8183D5}"/>
    <cellStyle name="Prozent 6 3 2 5 3 4" xfId="32529" xr:uid="{72D7A0BE-7778-4285-909B-49C6E765DFDD}"/>
    <cellStyle name="Prozent 6 3 2 5 4" xfId="15585" xr:uid="{732E3862-8B77-4B36-8D27-9DC91599B95D}"/>
    <cellStyle name="Prozent 6 3 2 5 4 2" xfId="49473" xr:uid="{1BD06D16-9819-4B90-B129-ED9FD746FDBE}"/>
    <cellStyle name="Prozent 6 3 2 5 5" xfId="38177" xr:uid="{A5D55584-652B-4487-AD0B-32B8E28312ED}"/>
    <cellStyle name="Prozent 6 3 2 5 6" xfId="26881" xr:uid="{9E659EB6-1D01-4124-91B0-0DE5B67197B8}"/>
    <cellStyle name="Prozent 6 3 2 6" xfId="5059" xr:uid="{29BFA8D5-C9E9-4A5F-81E9-541E1CE34D68}"/>
    <cellStyle name="Prozent 6 3 2 6 2" xfId="7885" xr:uid="{9048FC0E-60D1-4A40-BB06-6D762C2E63A4}"/>
    <cellStyle name="Prozent 6 3 2 6 2 2" xfId="13534" xr:uid="{6830AED6-3630-4FC4-88B1-1A31AC0FA23D}"/>
    <cellStyle name="Prozent 6 3 2 6 2 2 2" xfId="24830" xr:uid="{FEA2E09F-86E2-4BCF-992C-098B794B894F}"/>
    <cellStyle name="Prozent 6 3 2 6 2 2 2 2" xfId="58718" xr:uid="{BFDBA166-DCA6-4E44-9B1D-4834A689FA79}"/>
    <cellStyle name="Prozent 6 3 2 6 2 2 3" xfId="47422" xr:uid="{960CD583-E3F3-48C8-90A3-FD8447DCC88A}"/>
    <cellStyle name="Prozent 6 3 2 6 2 2 4" xfId="36126" xr:uid="{60AB9301-8D65-4B04-AE0A-729418F8F81C}"/>
    <cellStyle name="Prozent 6 3 2 6 2 3" xfId="19182" xr:uid="{5A8D1902-50AF-4341-B663-8D99BA2A3542}"/>
    <cellStyle name="Prozent 6 3 2 6 2 3 2" xfId="53070" xr:uid="{8A3B7581-9F8B-4397-A0FA-F54CED29DD1C}"/>
    <cellStyle name="Prozent 6 3 2 6 2 4" xfId="41774" xr:uid="{1E5D8E14-78F6-47D0-9B32-71A6894C6E3F}"/>
    <cellStyle name="Prozent 6 3 2 6 2 5" xfId="30478" xr:uid="{CE1519C9-14B4-4169-9F4A-9A87751BC22B}"/>
    <cellStyle name="Prozent 6 3 2 6 3" xfId="10710" xr:uid="{9F263AD9-EFC3-4E62-A8B4-A7E010E8A8D4}"/>
    <cellStyle name="Prozent 6 3 2 6 3 2" xfId="22006" xr:uid="{99A7FF94-6200-4954-B6FA-2A0B282496B4}"/>
    <cellStyle name="Prozent 6 3 2 6 3 2 2" xfId="55894" xr:uid="{49BB873F-4597-47D8-9BBA-711C5E4F539C}"/>
    <cellStyle name="Prozent 6 3 2 6 3 3" xfId="44598" xr:uid="{C3FC04DD-A07D-4AC4-BC3F-1D04E49001F8}"/>
    <cellStyle name="Prozent 6 3 2 6 3 4" xfId="33302" xr:uid="{ED4D383F-98E8-4BDB-A08E-B10235B4F7A6}"/>
    <cellStyle name="Prozent 6 3 2 6 4" xfId="16358" xr:uid="{735658A3-35CA-45C0-AD8F-E1B21371B97E}"/>
    <cellStyle name="Prozent 6 3 2 6 4 2" xfId="50246" xr:uid="{F7257BEF-D0A1-43F5-AC47-C7A62B805338}"/>
    <cellStyle name="Prozent 6 3 2 6 5" xfId="38950" xr:uid="{9CD6C848-BEE5-43C8-AD8F-F1DBEEF700D4}"/>
    <cellStyle name="Prozent 6 3 2 6 6" xfId="27654" xr:uid="{47FC6555-45AD-40CC-8E30-DD87C06AC7DB}"/>
    <cellStyle name="Prozent 6 3 2 7" xfId="3666" xr:uid="{6C8D98A7-058B-475F-BCD2-23CB1AA489A5}"/>
    <cellStyle name="Prozent 6 3 2 7 2" xfId="6822" xr:uid="{A65E058C-C898-4535-906A-0D38A2DBFFF2}"/>
    <cellStyle name="Prozent 6 3 2 7 2 2" xfId="12471" xr:uid="{CE79C419-EEE0-4FA9-88E2-434DC550DDC1}"/>
    <cellStyle name="Prozent 6 3 2 7 2 2 2" xfId="23767" xr:uid="{6AA77AF0-0468-43FA-A2A0-D1EEA947836F}"/>
    <cellStyle name="Prozent 6 3 2 7 2 2 2 2" xfId="57655" xr:uid="{B67783FF-1173-416F-992D-9CE9ED61F054}"/>
    <cellStyle name="Prozent 6 3 2 7 2 2 3" xfId="46359" xr:uid="{DBEE9208-51A6-4EFD-82B6-B1DA3104EB77}"/>
    <cellStyle name="Prozent 6 3 2 7 2 2 4" xfId="35063" xr:uid="{6C4BD2BF-DD25-4AFC-ACBA-BED88AA05E60}"/>
    <cellStyle name="Prozent 6 3 2 7 2 3" xfId="18119" xr:uid="{2B30B471-5EE4-4E40-B26B-03283DBFC450}"/>
    <cellStyle name="Prozent 6 3 2 7 2 3 2" xfId="52007" xr:uid="{4720ED7E-BCC5-46C3-8B6A-BA7BC1078195}"/>
    <cellStyle name="Prozent 6 3 2 7 2 4" xfId="40711" xr:uid="{F457349B-27EC-43F1-9480-3BAD7FD1EE3E}"/>
    <cellStyle name="Prozent 6 3 2 7 2 5" xfId="29415" xr:uid="{66287B34-3FBC-4B19-BBE5-251E170602CA}"/>
    <cellStyle name="Prozent 6 3 2 7 3" xfId="9647" xr:uid="{47DAE904-D3C7-4564-AB44-AF0AFC2AE406}"/>
    <cellStyle name="Prozent 6 3 2 7 3 2" xfId="20943" xr:uid="{B6DCB9D0-987D-4D45-86DD-E9533E5137D5}"/>
    <cellStyle name="Prozent 6 3 2 7 3 2 2" xfId="54831" xr:uid="{38355E2C-055A-440B-8005-938377D641FA}"/>
    <cellStyle name="Prozent 6 3 2 7 3 3" xfId="43535" xr:uid="{5888E28B-0AD2-4E75-99C2-7CB9285A1ACF}"/>
    <cellStyle name="Prozent 6 3 2 7 3 4" xfId="32239" xr:uid="{999E6513-FD3B-4044-9DBB-E358EDC203AF}"/>
    <cellStyle name="Prozent 6 3 2 7 4" xfId="15295" xr:uid="{5BDBD771-2B0D-4CE9-831E-317749A24BCE}"/>
    <cellStyle name="Prozent 6 3 2 7 4 2" xfId="49183" xr:uid="{011CD3EF-85DF-40B1-968D-A0A517AB3372}"/>
    <cellStyle name="Prozent 6 3 2 7 5" xfId="37887" xr:uid="{0D060F64-2D48-4D5B-982D-F030D36EED98}"/>
    <cellStyle name="Prozent 6 3 2 7 6" xfId="26591" xr:uid="{A07A34B8-1A11-44BF-A61E-B9270419F883}"/>
    <cellStyle name="Prozent 6 3 2 8" xfId="5771" xr:uid="{17540BA3-3873-4EAB-9287-8D31CF9FD75F}"/>
    <cellStyle name="Prozent 6 3 2 8 2" xfId="11421" xr:uid="{0B22704E-0229-451C-8C41-40AFF5C42757}"/>
    <cellStyle name="Prozent 6 3 2 8 2 2" xfId="22717" xr:uid="{42B8E8D0-B9A2-4F9E-8EAE-0614077CDECE}"/>
    <cellStyle name="Prozent 6 3 2 8 2 2 2" xfId="56605" xr:uid="{0833360A-1405-4999-8541-976A72B298CF}"/>
    <cellStyle name="Prozent 6 3 2 8 2 3" xfId="45309" xr:uid="{B3B723A2-27FB-4293-B816-4EBF3C2793DD}"/>
    <cellStyle name="Prozent 6 3 2 8 2 4" xfId="34013" xr:uid="{BEC25CE7-431E-4111-B943-96CC8A41818A}"/>
    <cellStyle name="Prozent 6 3 2 8 3" xfId="17069" xr:uid="{34F86500-67D6-4D7A-8CE1-27BFC1CAEEC7}"/>
    <cellStyle name="Prozent 6 3 2 8 3 2" xfId="50957" xr:uid="{58BB0465-E05B-45C6-8D22-9F6FD199F3BA}"/>
    <cellStyle name="Prozent 6 3 2 8 4" xfId="39661" xr:uid="{4BE0625A-124F-439E-8B31-547157EA65D5}"/>
    <cellStyle name="Prozent 6 3 2 8 5" xfId="28365" xr:uid="{B1A9AEEB-52A7-4E8E-A492-7C34146B14E2}"/>
    <cellStyle name="Prozent 6 3 2 9" xfId="8597" xr:uid="{B4BA6600-40FE-429C-8434-E0437DA67930}"/>
    <cellStyle name="Prozent 6 3 2 9 2" xfId="19893" xr:uid="{7D3C4B73-9AE7-49F0-9266-B5094DD18A45}"/>
    <cellStyle name="Prozent 6 3 2 9 2 2" xfId="53781" xr:uid="{92FC2248-A25A-400B-865A-772C9FF7F284}"/>
    <cellStyle name="Prozent 6 3 2 9 3" xfId="42485" xr:uid="{C570B958-B66E-48D3-9D1A-86FBD4003069}"/>
    <cellStyle name="Prozent 6 3 2 9 4" xfId="31189" xr:uid="{5052C90B-0961-4381-8D04-0F2CED84A461}"/>
    <cellStyle name="Prozent 6 3 3" xfId="2712" xr:uid="{23887F0B-F6F1-4862-AFE5-280735AD5A2F}"/>
    <cellStyle name="Prozent 6 3 3 2" xfId="3214" xr:uid="{68049108-EF07-4531-B3F7-C961EC0DFD2C}"/>
    <cellStyle name="Prozent 6 3 3 2 2" xfId="6385" xr:uid="{91D79AC1-3574-4C1C-B76C-9A4542C6138C}"/>
    <cellStyle name="Prozent 6 3 3 2 2 2" xfId="12035" xr:uid="{ED218329-2CE3-4A22-A3B8-9B68345EC076}"/>
    <cellStyle name="Prozent 6 3 3 2 2 2 2" xfId="23331" xr:uid="{8D6D35A3-F9CE-404C-BEA4-094CDDD7C9FA}"/>
    <cellStyle name="Prozent 6 3 3 2 2 2 2 2" xfId="57219" xr:uid="{4BFB1CD1-35ED-481C-A97A-FF3A0F6756EC}"/>
    <cellStyle name="Prozent 6 3 3 2 2 2 3" xfId="45923" xr:uid="{071D6C33-73D7-4ADE-8FCB-FDF0D55BBE5A}"/>
    <cellStyle name="Prozent 6 3 3 2 2 2 4" xfId="34627" xr:uid="{D8EA826B-72EA-441D-BA37-730F3C0F28F7}"/>
    <cellStyle name="Prozent 6 3 3 2 2 3" xfId="17683" xr:uid="{9BB6CFA7-E3D3-4A55-9E63-99BE6AC7FD1D}"/>
    <cellStyle name="Prozent 6 3 3 2 2 3 2" xfId="51571" xr:uid="{42F31AED-BB78-4338-8462-104B433592BA}"/>
    <cellStyle name="Prozent 6 3 3 2 2 4" xfId="40275" xr:uid="{66F3C040-B6D9-4B94-A03F-991815B38289}"/>
    <cellStyle name="Prozent 6 3 3 2 2 5" xfId="28979" xr:uid="{56C8876C-7F48-4493-AE38-8D94CCE93E2C}"/>
    <cellStyle name="Prozent 6 3 3 2 3" xfId="9211" xr:uid="{484C41FD-E620-43E8-BDC1-AD3A123D8314}"/>
    <cellStyle name="Prozent 6 3 3 2 3 2" xfId="20507" xr:uid="{AD4BD1A2-F74F-4E28-BA28-76876BBE0C1A}"/>
    <cellStyle name="Prozent 6 3 3 2 3 2 2" xfId="54395" xr:uid="{8E78B344-33F1-44CB-ACFA-7AACA75D4F97}"/>
    <cellStyle name="Prozent 6 3 3 2 3 3" xfId="43099" xr:uid="{DFF167AE-08F3-47A4-A211-562ACA0C09AD}"/>
    <cellStyle name="Prozent 6 3 3 2 3 4" xfId="31803" xr:uid="{1B9F14DB-FCDE-42BB-B663-8FEECF1B6133}"/>
    <cellStyle name="Prozent 6 3 3 2 4" xfId="14859" xr:uid="{55231DF5-5779-4E74-8FE1-3CB0B966FA57}"/>
    <cellStyle name="Prozent 6 3 3 2 4 2" xfId="48747" xr:uid="{8BBA35E5-F6FB-4B5C-AA25-A29E7A42F737}"/>
    <cellStyle name="Prozent 6 3 3 2 5" xfId="37451" xr:uid="{2669B07A-BE28-452A-ACB6-5E18A66567C3}"/>
    <cellStyle name="Prozent 6 3 3 2 6" xfId="26155" xr:uid="{5932D7F8-E43E-4DF0-8F6C-81432D3DD449}"/>
    <cellStyle name="Prozent 6 3 3 3" xfId="4269" xr:uid="{CFCFB513-E83D-47F1-B0AF-792123030665}"/>
    <cellStyle name="Prozent 6 3 3 4" xfId="5885" xr:uid="{023245EC-C1D1-4F5A-97E5-2267B047C748}"/>
    <cellStyle name="Prozent 6 3 3 4 2" xfId="11535" xr:uid="{D8C2064F-B198-430B-B7C4-FA966E56AC04}"/>
    <cellStyle name="Prozent 6 3 3 4 2 2" xfId="22831" xr:uid="{B602431B-A746-41B2-BA4E-2EF0DAB2D0D2}"/>
    <cellStyle name="Prozent 6 3 3 4 2 2 2" xfId="56719" xr:uid="{94B5F76C-B733-41E3-A577-66ACF94AF6C1}"/>
    <cellStyle name="Prozent 6 3 3 4 2 3" xfId="45423" xr:uid="{06CA8A03-82FC-4A3D-B67A-3C9B5AC2D477}"/>
    <cellStyle name="Prozent 6 3 3 4 2 4" xfId="34127" xr:uid="{9EEFAC35-5843-4908-BF68-43339C46E727}"/>
    <cellStyle name="Prozent 6 3 3 4 3" xfId="17183" xr:uid="{547B3298-D096-42E4-83B9-3D706B734F01}"/>
    <cellStyle name="Prozent 6 3 3 4 3 2" xfId="51071" xr:uid="{8725BA43-0DE9-4BA7-86BC-FDDD06312B13}"/>
    <cellStyle name="Prozent 6 3 3 4 4" xfId="39775" xr:uid="{89C5801F-0E23-43B5-925B-38B5C7A0C182}"/>
    <cellStyle name="Prozent 6 3 3 4 5" xfId="28479" xr:uid="{68FD2058-DA13-4F19-8F62-68E46F4C414B}"/>
    <cellStyle name="Prozent 6 3 3 5" xfId="8711" xr:uid="{3A91BF4F-0368-4280-9BDB-5DAA6D69979D}"/>
    <cellStyle name="Prozent 6 3 3 5 2" xfId="20007" xr:uid="{BABA5213-869F-418A-BB98-7B59EC42775A}"/>
    <cellStyle name="Prozent 6 3 3 5 2 2" xfId="53895" xr:uid="{85933A77-448E-428B-A968-278625B8A4D8}"/>
    <cellStyle name="Prozent 6 3 3 5 3" xfId="42599" xr:uid="{5B0AAA33-7F8D-45DA-9A98-6C34AF0CFEF6}"/>
    <cellStyle name="Prozent 6 3 3 5 4" xfId="31303" xr:uid="{6C1771A6-09C9-43E4-842F-1D8F50121B9B}"/>
    <cellStyle name="Prozent 6 3 3 6" xfId="14359" xr:uid="{E47ED9E0-8731-46E9-8345-79B4C31298E3}"/>
    <cellStyle name="Prozent 6 3 3 6 2" xfId="48247" xr:uid="{A892F607-9F9F-4016-9EAA-9CDF87075C96}"/>
    <cellStyle name="Prozent 6 3 3 7" xfId="36951" xr:uid="{3E714BF7-F474-4608-B35A-D891446003CE}"/>
    <cellStyle name="Prozent 6 3 3 8" xfId="25655" xr:uid="{5DAF7098-A05B-48E5-ACCB-1490451E51CC}"/>
    <cellStyle name="Prozent 6 3 4" xfId="2967" xr:uid="{B7F2074A-B26B-4FB3-B7E2-2B8097B24D10}"/>
    <cellStyle name="Prozent 6 3 4 2" xfId="4270" xr:uid="{5F8C722B-E0F0-4B39-802B-E4EEE771F5FC}"/>
    <cellStyle name="Prozent 6 3 4 3" xfId="6138" xr:uid="{A4C49604-E6F8-41BC-88BE-3039BACA12CB}"/>
    <cellStyle name="Prozent 6 3 4 3 2" xfId="11788" xr:uid="{59688BBE-BA31-429B-AF03-A5239E129FA6}"/>
    <cellStyle name="Prozent 6 3 4 3 2 2" xfId="23084" xr:uid="{42A0D384-A529-45A8-A106-BE4B47A6AC18}"/>
    <cellStyle name="Prozent 6 3 4 3 2 2 2" xfId="56972" xr:uid="{287EAB41-4CAB-40F6-A69A-2B48664E769B}"/>
    <cellStyle name="Prozent 6 3 4 3 2 3" xfId="45676" xr:uid="{85650FF9-3DEE-4012-959F-F0A68C9FC070}"/>
    <cellStyle name="Prozent 6 3 4 3 2 4" xfId="34380" xr:uid="{6662A885-120E-4727-B719-4C48A8B9A078}"/>
    <cellStyle name="Prozent 6 3 4 3 3" xfId="17436" xr:uid="{9CD59837-A2AF-404A-A291-B4E786B56067}"/>
    <cellStyle name="Prozent 6 3 4 3 3 2" xfId="51324" xr:uid="{7DAD16E4-DBF1-4545-AF42-5E9AE372AF2A}"/>
    <cellStyle name="Prozent 6 3 4 3 4" xfId="40028" xr:uid="{37371970-F067-4C4A-A6DA-A058D14C3841}"/>
    <cellStyle name="Prozent 6 3 4 3 5" xfId="28732" xr:uid="{8F2A49D7-8E67-48F9-98A6-91747050C47B}"/>
    <cellStyle name="Prozent 6 3 4 4" xfId="8964" xr:uid="{A77A5270-3F69-4BE9-893E-5FFC91D73D70}"/>
    <cellStyle name="Prozent 6 3 4 4 2" xfId="20260" xr:uid="{67ABEA12-6C51-4C10-A88B-E8DE935FB488}"/>
    <cellStyle name="Prozent 6 3 4 4 2 2" xfId="54148" xr:uid="{4391BC75-CCA9-409D-857E-85D853938BB8}"/>
    <cellStyle name="Prozent 6 3 4 4 3" xfId="42852" xr:uid="{9DF02C54-C6D4-4B1C-9495-E2279812CC43}"/>
    <cellStyle name="Prozent 6 3 4 4 4" xfId="31556" xr:uid="{B5569D1E-3B68-4484-BB1F-FC88C4B9FD5A}"/>
    <cellStyle name="Prozent 6 3 4 5" xfId="14612" xr:uid="{11E5411C-FB4A-4608-BEFD-A39A32D4CA3E}"/>
    <cellStyle name="Prozent 6 3 4 5 2" xfId="48500" xr:uid="{6D99B8EF-CB49-4A29-A894-E9D2247691FB}"/>
    <cellStyle name="Prozent 6 3 4 6" xfId="37204" xr:uid="{B9CC1AA2-2588-4923-AA13-2AAE817CCDAE}"/>
    <cellStyle name="Prozent 6 3 4 7" xfId="25908" xr:uid="{C7C230E0-45D5-4D11-A435-48E74D1B9243}"/>
    <cellStyle name="Prozent 6 3 5" xfId="4265" xr:uid="{D9A8E0C4-43D7-447B-9ECD-32932EA5EA9C}"/>
    <cellStyle name="Prozent 6 3 6" xfId="3848" xr:uid="{CC187319-C780-4241-B54B-5067215CD405}"/>
    <cellStyle name="Prozent 6 3 6 2" xfId="7002" xr:uid="{3239D45D-BE5F-464E-88E2-99E22F641E0C}"/>
    <cellStyle name="Prozent 6 3 6 2 2" xfId="12651" xr:uid="{7ACC388C-B431-4159-BC50-917A7A8FFA26}"/>
    <cellStyle name="Prozent 6 3 6 2 2 2" xfId="23947" xr:uid="{7E3CBEE9-8F78-4EE1-80D5-34FB98DFD140}"/>
    <cellStyle name="Prozent 6 3 6 2 2 2 2" xfId="57835" xr:uid="{815B5E39-3BE4-4655-A5F2-4405E432EDC7}"/>
    <cellStyle name="Prozent 6 3 6 2 2 3" xfId="46539" xr:uid="{96DAF1BC-3125-4BE3-AA3A-81174E6815F9}"/>
    <cellStyle name="Prozent 6 3 6 2 2 4" xfId="35243" xr:uid="{6A7A878D-FB87-4688-830A-B72D2F9351C7}"/>
    <cellStyle name="Prozent 6 3 6 2 3" xfId="18299" xr:uid="{D13C48B0-AFC0-4EB6-A482-A4986E145879}"/>
    <cellStyle name="Prozent 6 3 6 2 3 2" xfId="52187" xr:uid="{4F39A424-76BA-435B-BCDA-B8538489E82A}"/>
    <cellStyle name="Prozent 6 3 6 2 4" xfId="40891" xr:uid="{BF3C87D9-791A-46FE-BCCE-F49450B8969D}"/>
    <cellStyle name="Prozent 6 3 6 2 5" xfId="29595" xr:uid="{CFABBCD7-3CF6-4E10-A31C-822AA7CA12E9}"/>
    <cellStyle name="Prozent 6 3 6 3" xfId="9827" xr:uid="{1CB090FB-535B-425A-8133-322903439943}"/>
    <cellStyle name="Prozent 6 3 6 3 2" xfId="21123" xr:uid="{89A5B636-93A6-4E6B-AA8A-39B0381DCBC9}"/>
    <cellStyle name="Prozent 6 3 6 3 2 2" xfId="55011" xr:uid="{DC5544A8-6BFF-4038-B70C-2BE30418BB63}"/>
    <cellStyle name="Prozent 6 3 6 3 3" xfId="43715" xr:uid="{44841FEB-7193-44CF-A1BA-06783E6AB303}"/>
    <cellStyle name="Prozent 6 3 6 3 4" xfId="32419" xr:uid="{2B3E4A46-B480-47D3-8A36-49E0C0751ACF}"/>
    <cellStyle name="Prozent 6 3 6 4" xfId="15475" xr:uid="{4963F05B-46F0-466B-AF22-8763906C7DE1}"/>
    <cellStyle name="Prozent 6 3 6 4 2" xfId="49363" xr:uid="{DD8B6912-DB5D-42DC-8104-146404EDCC37}"/>
    <cellStyle name="Prozent 6 3 6 5" xfId="38067" xr:uid="{6C315D33-9FBB-42B0-A1F9-DA8BDBFDD6D2}"/>
    <cellStyle name="Prozent 6 3 6 6" xfId="26771" xr:uid="{ECE3FF44-A78D-4232-9246-60A064AA60CD}"/>
    <cellStyle name="Prozent 6 3 7" xfId="4949" xr:uid="{CE9AF5A8-C210-464A-A0BC-B6B3D71405FD}"/>
    <cellStyle name="Prozent 6 3 7 2" xfId="7775" xr:uid="{06DF32D0-94D8-4192-A9F0-900F01CA28A3}"/>
    <cellStyle name="Prozent 6 3 7 2 2" xfId="13424" xr:uid="{2EC0C7EE-F88D-4C51-AD5B-8BE52EEB2938}"/>
    <cellStyle name="Prozent 6 3 7 2 2 2" xfId="24720" xr:uid="{256A7D48-E4ED-48F4-9491-42A56E2D68BC}"/>
    <cellStyle name="Prozent 6 3 7 2 2 2 2" xfId="58608" xr:uid="{C7975D31-CBB3-4276-9D3D-AB72EA9F3A2C}"/>
    <cellStyle name="Prozent 6 3 7 2 2 3" xfId="47312" xr:uid="{B654B9A9-68A0-46C0-A1D9-AB72EC81330C}"/>
    <cellStyle name="Prozent 6 3 7 2 2 4" xfId="36016" xr:uid="{C6C9262A-76FB-47C0-8A93-B78B60512A7A}"/>
    <cellStyle name="Prozent 6 3 7 2 3" xfId="19072" xr:uid="{B4D7DA30-EBD0-4806-8904-75BDE4790D29}"/>
    <cellStyle name="Prozent 6 3 7 2 3 2" xfId="52960" xr:uid="{7CE08EE0-58BF-44F5-A064-83687F748CD9}"/>
    <cellStyle name="Prozent 6 3 7 2 4" xfId="41664" xr:uid="{8FACEE2E-22BC-4F25-9A7F-FA7899F4F552}"/>
    <cellStyle name="Prozent 6 3 7 2 5" xfId="30368" xr:uid="{60CB6608-68E6-4BA6-BAAE-525F001E15FF}"/>
    <cellStyle name="Prozent 6 3 7 3" xfId="10600" xr:uid="{D3A8B512-3201-4061-92E9-273B3C5577DE}"/>
    <cellStyle name="Prozent 6 3 7 3 2" xfId="21896" xr:uid="{F620FC49-657B-403B-96E2-6A1D237EF041}"/>
    <cellStyle name="Prozent 6 3 7 3 2 2" xfId="55784" xr:uid="{35C54098-37B4-4CAD-98BA-BD392DA3DBE2}"/>
    <cellStyle name="Prozent 6 3 7 3 3" xfId="44488" xr:uid="{27BE2E31-AD8B-4C70-98E4-976EE54DEE6F}"/>
    <cellStyle name="Prozent 6 3 7 3 4" xfId="33192" xr:uid="{9CE0BF39-D557-4234-97B6-22B02E6691C7}"/>
    <cellStyle name="Prozent 6 3 7 4" xfId="16248" xr:uid="{77AF1F7F-6E3D-4F6F-95D8-9F5FB08E66C3}"/>
    <cellStyle name="Prozent 6 3 7 4 2" xfId="50136" xr:uid="{C3D2D10F-656E-4EE3-AE8F-C29D6F68D768}"/>
    <cellStyle name="Prozent 6 3 7 5" xfId="38840" xr:uid="{FA4EEF4C-F048-47B9-ACFF-5F2628562E10}"/>
    <cellStyle name="Prozent 6 3 7 6" xfId="27544" xr:uid="{DEE70622-6856-4350-82FC-0FAD47499B29}"/>
    <cellStyle name="Prozent 6 3 8" xfId="3554" xr:uid="{0CCF6E10-4768-41D9-A416-F470B7979162}"/>
    <cellStyle name="Prozent 6 3 8 2" xfId="6710" xr:uid="{AD4E9A3D-FE89-42E9-B4C1-4C4BA50F70F5}"/>
    <cellStyle name="Prozent 6 3 8 2 2" xfId="12359" xr:uid="{89F698B1-14A7-4017-A384-7E35585B967E}"/>
    <cellStyle name="Prozent 6 3 8 2 2 2" xfId="23655" xr:uid="{6EBCF311-95F9-4C30-ADC7-B70474829F59}"/>
    <cellStyle name="Prozent 6 3 8 2 2 2 2" xfId="57543" xr:uid="{61BA9FAB-6548-4F16-9347-BD94A6FBF586}"/>
    <cellStyle name="Prozent 6 3 8 2 2 3" xfId="46247" xr:uid="{8591F390-C8A4-4C8D-8831-29369FCF9936}"/>
    <cellStyle name="Prozent 6 3 8 2 2 4" xfId="34951" xr:uid="{2DFB3863-01AD-4648-8994-1F521E82A021}"/>
    <cellStyle name="Prozent 6 3 8 2 3" xfId="18007" xr:uid="{D752A42D-0508-4F17-875C-C7496A1BF1EC}"/>
    <cellStyle name="Prozent 6 3 8 2 3 2" xfId="51895" xr:uid="{8E0BEE1B-AEF4-4B4F-8E34-BB431E158EAC}"/>
    <cellStyle name="Prozent 6 3 8 2 4" xfId="40599" xr:uid="{72D280F4-026C-4D02-9FE0-39CC4CC463D8}"/>
    <cellStyle name="Prozent 6 3 8 2 5" xfId="29303" xr:uid="{7999F8AC-485D-452C-B2DE-A5F6D8AA7421}"/>
    <cellStyle name="Prozent 6 3 8 3" xfId="9535" xr:uid="{4C6C4789-EBF8-465F-A4CD-2C655CF2D7DB}"/>
    <cellStyle name="Prozent 6 3 8 3 2" xfId="20831" xr:uid="{876E501C-B105-497D-A2AD-AD2C11C632D0}"/>
    <cellStyle name="Prozent 6 3 8 3 2 2" xfId="54719" xr:uid="{F57137C3-C452-4320-B8DE-1B1F044D215F}"/>
    <cellStyle name="Prozent 6 3 8 3 3" xfId="43423" xr:uid="{E6101DCB-CE74-498E-BD7C-C0DC4319DF38}"/>
    <cellStyle name="Prozent 6 3 8 3 4" xfId="32127" xr:uid="{596F846E-4133-4448-974C-ECA73B75AEE9}"/>
    <cellStyle name="Prozent 6 3 8 4" xfId="15183" xr:uid="{62ACED6D-3ACF-42A9-8AD1-AFF2F6DC9A62}"/>
    <cellStyle name="Prozent 6 3 8 4 2" xfId="49071" xr:uid="{794C639B-5072-412C-A03D-256982640732}"/>
    <cellStyle name="Prozent 6 3 8 5" xfId="37775" xr:uid="{6C7C9CA2-F7E4-4D29-BCB7-305FEC581216}"/>
    <cellStyle name="Prozent 6 3 8 6" xfId="26479" xr:uid="{CCB34B2C-327B-426C-B4E4-711719CC7B92}"/>
    <cellStyle name="Prozent 6 3 9" xfId="5638" xr:uid="{8F91E924-06AC-4FDA-973A-2B1C90DAA373}"/>
    <cellStyle name="Prozent 6 3 9 2" xfId="11288" xr:uid="{AE6BAF21-5DA9-4A43-B535-32E70E54064C}"/>
    <cellStyle name="Prozent 6 3 9 2 2" xfId="22584" xr:uid="{B044A31A-35C2-4062-A02E-961BD07E3889}"/>
    <cellStyle name="Prozent 6 3 9 2 2 2" xfId="56472" xr:uid="{F1841500-FC67-4C38-9DBE-98DE8975CB9C}"/>
    <cellStyle name="Prozent 6 3 9 2 3" xfId="45176" xr:uid="{26166A25-C675-41E7-99FD-EEE149D4AC8A}"/>
    <cellStyle name="Prozent 6 3 9 2 4" xfId="33880" xr:uid="{B5235E87-07EA-4C19-901F-364EA113AD6E}"/>
    <cellStyle name="Prozent 6 3 9 3" xfId="16936" xr:uid="{9776DE4B-0C93-4450-8BEF-D9C3C3F30EDE}"/>
    <cellStyle name="Prozent 6 3 9 3 2" xfId="50824" xr:uid="{4E34BE77-3394-4823-AC2C-50F314D742A0}"/>
    <cellStyle name="Prozent 6 3 9 4" xfId="39528" xr:uid="{E57F6E3E-7823-43EC-9FB5-E3985433AEAD}"/>
    <cellStyle name="Prozent 6 3 9 5" xfId="28232" xr:uid="{7A5597BF-CC2C-46D5-81DF-4DE613F72259}"/>
    <cellStyle name="Prozent 6 4" xfId="1527" xr:uid="{0062BB11-A116-40B7-A7A0-F02FE3F2BD7E}"/>
    <cellStyle name="Prozent 6 4 2" xfId="4272" xr:uid="{309DCDBA-E494-4E2C-A89B-9029F671BEC7}"/>
    <cellStyle name="Prozent 6 4 3" xfId="4271" xr:uid="{493C5B89-DAF5-4253-8D1B-FFCC1577D0F9}"/>
    <cellStyle name="Prozent 6 4 4" xfId="3870" xr:uid="{5210D1D4-C911-44E8-8B79-B48013FE8D9C}"/>
    <cellStyle name="Prozent 6 4 4 2" xfId="7024" xr:uid="{77914DB8-B432-4143-A808-1FB8F621567F}"/>
    <cellStyle name="Prozent 6 4 4 2 2" xfId="12673" xr:uid="{B3C3FBCA-ED6F-4573-AAA6-D643B12BC8AF}"/>
    <cellStyle name="Prozent 6 4 4 2 2 2" xfId="23969" xr:uid="{7CFADC9D-BD7A-42C8-85C9-B3C12913A64B}"/>
    <cellStyle name="Prozent 6 4 4 2 2 2 2" xfId="57857" xr:uid="{B103F6CD-F063-41BE-8EB1-3959706F8675}"/>
    <cellStyle name="Prozent 6 4 4 2 2 3" xfId="46561" xr:uid="{391273FB-2713-4545-BE7F-967CF06C77BC}"/>
    <cellStyle name="Prozent 6 4 4 2 2 4" xfId="35265" xr:uid="{C1A0E819-179C-4B67-8F61-903CABA306D4}"/>
    <cellStyle name="Prozent 6 4 4 2 3" xfId="18321" xr:uid="{E6B342BB-FCDC-48F3-806E-986DCBDE9679}"/>
    <cellStyle name="Prozent 6 4 4 2 3 2" xfId="52209" xr:uid="{D5050D81-BEFA-49BD-8910-E45E6E33D2B7}"/>
    <cellStyle name="Prozent 6 4 4 2 4" xfId="40913" xr:uid="{9B5D0789-86DC-4E51-ADA0-DC620886D8DD}"/>
    <cellStyle name="Prozent 6 4 4 2 5" xfId="29617" xr:uid="{FEAAE928-C33E-4C36-816D-8455E3457A58}"/>
    <cellStyle name="Prozent 6 4 4 3" xfId="9849" xr:uid="{622297A1-9E94-49DE-B171-089FDE39DEA6}"/>
    <cellStyle name="Prozent 6 4 4 3 2" xfId="21145" xr:uid="{19D8425E-5DEE-42BF-A6C6-EEA94D2A1821}"/>
    <cellStyle name="Prozent 6 4 4 3 2 2" xfId="55033" xr:uid="{6D9FD7A2-DD99-476C-84E6-04E4884E700F}"/>
    <cellStyle name="Prozent 6 4 4 3 3" xfId="43737" xr:uid="{0C4573B8-5F28-4CF6-A2F1-1EBFC2C86968}"/>
    <cellStyle name="Prozent 6 4 4 3 4" xfId="32441" xr:uid="{4DDE8CAA-9958-43E0-A7F4-34E2107051CD}"/>
    <cellStyle name="Prozent 6 4 4 4" xfId="15497" xr:uid="{AA31AE85-52C3-482E-9C49-F22789567D04}"/>
    <cellStyle name="Prozent 6 4 4 4 2" xfId="49385" xr:uid="{86545200-30D0-45F2-A71F-C205F4C286C7}"/>
    <cellStyle name="Prozent 6 4 4 5" xfId="38089" xr:uid="{0A764C6C-8DEC-42BF-B610-F4A0FAE8DAA3}"/>
    <cellStyle name="Prozent 6 4 4 6" xfId="26793" xr:uid="{9F35EA45-9A24-4BF0-9A31-98B7DC1362C4}"/>
    <cellStyle name="Prozent 6 4 5" xfId="4971" xr:uid="{AADB2AE4-EA51-4EA8-AEBE-38E049D82A98}"/>
    <cellStyle name="Prozent 6 4 5 2" xfId="7797" xr:uid="{E8B4665A-7D60-4EBF-BBFD-8C9266A08621}"/>
    <cellStyle name="Prozent 6 4 5 2 2" xfId="13446" xr:uid="{839B8A3F-9FA6-4D1E-8C88-5B2689BC18DD}"/>
    <cellStyle name="Prozent 6 4 5 2 2 2" xfId="24742" xr:uid="{C5FBFDC5-35F0-428A-B3C6-7F21B3828310}"/>
    <cellStyle name="Prozent 6 4 5 2 2 2 2" xfId="58630" xr:uid="{7DD88FB7-BC09-445E-B325-3D8C7E203316}"/>
    <cellStyle name="Prozent 6 4 5 2 2 3" xfId="47334" xr:uid="{3EEFB0C7-3CFA-424D-BF95-506F6E51B35F}"/>
    <cellStyle name="Prozent 6 4 5 2 2 4" xfId="36038" xr:uid="{13474418-D90B-4D07-A791-1EF1D909FF29}"/>
    <cellStyle name="Prozent 6 4 5 2 3" xfId="19094" xr:uid="{5F6CE10F-7C49-4460-B231-71CF6C9E7EC2}"/>
    <cellStyle name="Prozent 6 4 5 2 3 2" xfId="52982" xr:uid="{23BD9262-4E31-4FB2-8E9A-809689ED8EF6}"/>
    <cellStyle name="Prozent 6 4 5 2 4" xfId="41686" xr:uid="{78E96C46-2D57-4CDF-A4A9-DF9F26E3C69A}"/>
    <cellStyle name="Prozent 6 4 5 2 5" xfId="30390" xr:uid="{507CD985-AC17-4B6F-B64E-7CC1C127BB81}"/>
    <cellStyle name="Prozent 6 4 5 3" xfId="10622" xr:uid="{4EF7D5F0-9005-471E-84B2-2F7E5FFD4037}"/>
    <cellStyle name="Prozent 6 4 5 3 2" xfId="21918" xr:uid="{64FADC2A-FB34-4187-B62B-44AA646E8D34}"/>
    <cellStyle name="Prozent 6 4 5 3 2 2" xfId="55806" xr:uid="{65BB3077-97B4-4623-B6EB-C923AEF7C348}"/>
    <cellStyle name="Prozent 6 4 5 3 3" xfId="44510" xr:uid="{93532E68-6FBA-4976-907A-6296E33F29C9}"/>
    <cellStyle name="Prozent 6 4 5 3 4" xfId="33214" xr:uid="{C5C81D11-933A-4D31-BFE1-70F567978D83}"/>
    <cellStyle name="Prozent 6 4 5 4" xfId="16270" xr:uid="{0ABAA1E2-489D-43D0-88C1-93F52EC8761C}"/>
    <cellStyle name="Prozent 6 4 5 4 2" xfId="50158" xr:uid="{A42EC44B-7E0B-439A-A93D-3C419176B480}"/>
    <cellStyle name="Prozent 6 4 5 5" xfId="38862" xr:uid="{4DFF70C5-25BD-4A3E-8E9C-568E6E86B254}"/>
    <cellStyle name="Prozent 6 4 5 6" xfId="27566" xr:uid="{E615D8D4-C5B3-4ADE-92F4-251AA2E6FF4F}"/>
    <cellStyle name="Prozent 6 4 6" xfId="3577" xr:uid="{D2D49D29-F2B8-400F-92B6-DEE7338105A5}"/>
    <cellStyle name="Prozent 6 4 6 2" xfId="6733" xr:uid="{24BE5342-608D-42CE-B09E-45BB77BA927E}"/>
    <cellStyle name="Prozent 6 4 6 2 2" xfId="12382" xr:uid="{743AD5F5-94F7-49D6-B01D-F237C80801FD}"/>
    <cellStyle name="Prozent 6 4 6 2 2 2" xfId="23678" xr:uid="{91B61CE9-CAEF-47D2-BB9F-E848E7A93516}"/>
    <cellStyle name="Prozent 6 4 6 2 2 2 2" xfId="57566" xr:uid="{C87E414C-758D-4554-AD84-1EBCA7093D1C}"/>
    <cellStyle name="Prozent 6 4 6 2 2 3" xfId="46270" xr:uid="{A2B8E37F-1254-463E-BD36-E9EF26A4C83C}"/>
    <cellStyle name="Prozent 6 4 6 2 2 4" xfId="34974" xr:uid="{FE1B8B2E-2E94-47CE-B9EA-8EB2210AA9CF}"/>
    <cellStyle name="Prozent 6 4 6 2 3" xfId="18030" xr:uid="{8A45013F-621C-44EC-B578-B37DF1AF0887}"/>
    <cellStyle name="Prozent 6 4 6 2 3 2" xfId="51918" xr:uid="{A5415E00-51FD-4607-9FF7-C39779DF491A}"/>
    <cellStyle name="Prozent 6 4 6 2 4" xfId="40622" xr:uid="{65C927AE-57FC-405B-83EB-20B7CC117C92}"/>
    <cellStyle name="Prozent 6 4 6 2 5" xfId="29326" xr:uid="{859C5D9D-F223-4B9F-AC9B-E87F2277DEDE}"/>
    <cellStyle name="Prozent 6 4 6 3" xfId="9558" xr:uid="{A2684B8C-D19F-49EA-96D8-9828965F1F40}"/>
    <cellStyle name="Prozent 6 4 6 3 2" xfId="20854" xr:uid="{D1060D1E-8D16-42B0-A502-A0D4F3CA00D9}"/>
    <cellStyle name="Prozent 6 4 6 3 2 2" xfId="54742" xr:uid="{113D7BB5-0010-4127-8BC7-A4F4D0843A13}"/>
    <cellStyle name="Prozent 6 4 6 3 3" xfId="43446" xr:uid="{62342F97-E832-498A-BAE6-922AEED509AF}"/>
    <cellStyle name="Prozent 6 4 6 3 4" xfId="32150" xr:uid="{21F5A20C-C2E3-452C-9142-BCB42BEED9A5}"/>
    <cellStyle name="Prozent 6 4 6 4" xfId="15206" xr:uid="{616AC0D9-2115-4209-8B90-811820ECDE8D}"/>
    <cellStyle name="Prozent 6 4 6 4 2" xfId="49094" xr:uid="{A7B7EE4E-7710-48AC-AEED-0B9AA18483B3}"/>
    <cellStyle name="Prozent 6 4 6 5" xfId="37798" xr:uid="{EC8F34B8-C34C-40FA-8080-0244DA53357E}"/>
    <cellStyle name="Prozent 6 4 6 6" xfId="26502" xr:uid="{429C9A76-7AEA-4F73-B2C7-3CA9672EC631}"/>
    <cellStyle name="Prozent 6 5" xfId="1559" xr:uid="{EE7692E5-F683-41E6-84C4-05EAD4109673}"/>
    <cellStyle name="Prozent 6 5 10" xfId="36748" xr:uid="{38AC85EE-223D-4E4F-9A71-D87C1E9DA5A6}"/>
    <cellStyle name="Prozent 6 5 11" xfId="25452" xr:uid="{771D8ACB-4242-4F25-9B0C-7B961A1C3996}"/>
    <cellStyle name="Prozent 6 5 2" xfId="2755" xr:uid="{54F466CF-6965-4572-9418-FC804EAB715B}"/>
    <cellStyle name="Prozent 6 5 2 2" xfId="3257" xr:uid="{6088AD07-C0CC-40C3-8E24-0DD9CF0B387E}"/>
    <cellStyle name="Prozent 6 5 2 2 2" xfId="6428" xr:uid="{A3E2326B-A0BD-4EBF-A0F4-6BCC1DFC6213}"/>
    <cellStyle name="Prozent 6 5 2 2 2 2" xfId="12078" xr:uid="{268D49DD-10CB-4A07-8D44-5A56A75F76C9}"/>
    <cellStyle name="Prozent 6 5 2 2 2 2 2" xfId="23374" xr:uid="{D120DAD8-604B-42ED-97BC-820E075497A7}"/>
    <cellStyle name="Prozent 6 5 2 2 2 2 2 2" xfId="57262" xr:uid="{2FAF1696-E0B6-40E8-AFB2-14FDF4D8FA00}"/>
    <cellStyle name="Prozent 6 5 2 2 2 2 3" xfId="45966" xr:uid="{C94FCE0F-DF9B-4F3F-AA6C-E90167FF1CA4}"/>
    <cellStyle name="Prozent 6 5 2 2 2 2 4" xfId="34670" xr:uid="{A9D26310-94AD-435D-B5D9-79260467B92D}"/>
    <cellStyle name="Prozent 6 5 2 2 2 3" xfId="17726" xr:uid="{F5468148-2024-4774-8DE8-1B6A5B547CF1}"/>
    <cellStyle name="Prozent 6 5 2 2 2 3 2" xfId="51614" xr:uid="{35AFE757-F51E-4058-9486-84FF6B92DB7D}"/>
    <cellStyle name="Prozent 6 5 2 2 2 4" xfId="40318" xr:uid="{CB724FD5-A4C4-41B0-8C42-A2836937E6C5}"/>
    <cellStyle name="Prozent 6 5 2 2 2 5" xfId="29022" xr:uid="{EE5E2501-3CEF-4B8C-B53C-5746D5C3A57C}"/>
    <cellStyle name="Prozent 6 5 2 2 3" xfId="9254" xr:uid="{50570FE5-64C1-467F-A425-D2FF24BBEC66}"/>
    <cellStyle name="Prozent 6 5 2 2 3 2" xfId="20550" xr:uid="{53DD6528-2DEA-412E-8752-1B5D57E457AC}"/>
    <cellStyle name="Prozent 6 5 2 2 3 2 2" xfId="54438" xr:uid="{0DB1A996-3C89-4689-BD1A-DF7EE40CA003}"/>
    <cellStyle name="Prozent 6 5 2 2 3 3" xfId="43142" xr:uid="{29C1C1AE-5FF4-400B-80C9-4F6A9267D891}"/>
    <cellStyle name="Prozent 6 5 2 2 3 4" xfId="31846" xr:uid="{43B8601B-9629-4D77-B5CF-6276BBF16C94}"/>
    <cellStyle name="Prozent 6 5 2 2 4" xfId="14902" xr:uid="{0BFB4ED3-C830-4535-B10C-11D2EF518504}"/>
    <cellStyle name="Prozent 6 5 2 2 4 2" xfId="48790" xr:uid="{ECC9FCBB-CBA3-4DB3-BD2B-4C9F349975DE}"/>
    <cellStyle name="Prozent 6 5 2 2 5" xfId="37494" xr:uid="{1C748A0A-4F8B-475B-A3A7-0CAEBFA9F7E3}"/>
    <cellStyle name="Prozent 6 5 2 2 6" xfId="26198" xr:uid="{DD45042B-A096-46D3-9934-074E1AA55E5F}"/>
    <cellStyle name="Prozent 6 5 2 3" xfId="4274" xr:uid="{F0995461-6C5A-4545-9E1A-4DBDEDC70F63}"/>
    <cellStyle name="Prozent 6 5 2 4" xfId="5928" xr:uid="{E92FC25F-6C93-485C-BCA3-A19FC18F0A19}"/>
    <cellStyle name="Prozent 6 5 2 4 2" xfId="11578" xr:uid="{9355B147-432F-47C8-A138-CDDC3F4DD8C1}"/>
    <cellStyle name="Prozent 6 5 2 4 2 2" xfId="22874" xr:uid="{BA0C1790-878B-4894-96D8-03E4DC13001D}"/>
    <cellStyle name="Prozent 6 5 2 4 2 2 2" xfId="56762" xr:uid="{19680AF6-B1F9-4921-8B00-A1695A89EC5D}"/>
    <cellStyle name="Prozent 6 5 2 4 2 3" xfId="45466" xr:uid="{C3191F16-CB6D-4739-8531-21D2E0862893}"/>
    <cellStyle name="Prozent 6 5 2 4 2 4" xfId="34170" xr:uid="{67B1D372-F62D-4B01-B355-7666B95E3235}"/>
    <cellStyle name="Prozent 6 5 2 4 3" xfId="17226" xr:uid="{1B94C44C-F325-4F9A-840F-CCDD029BC777}"/>
    <cellStyle name="Prozent 6 5 2 4 3 2" xfId="51114" xr:uid="{B07F05F6-AEE6-43E5-954B-CA96ACCEE63E}"/>
    <cellStyle name="Prozent 6 5 2 4 4" xfId="39818" xr:uid="{640CF242-89C0-4CDA-A4DD-50CB62D17816}"/>
    <cellStyle name="Prozent 6 5 2 4 5" xfId="28522" xr:uid="{5EF05A8C-8E03-4E99-AD1B-62471EAAA04F}"/>
    <cellStyle name="Prozent 6 5 2 5" xfId="8754" xr:uid="{3B7EF49A-1852-4990-8A4B-564302633F41}"/>
    <cellStyle name="Prozent 6 5 2 5 2" xfId="20050" xr:uid="{D319C001-C60F-4218-B7A0-DFEDF98AEE80}"/>
    <cellStyle name="Prozent 6 5 2 5 2 2" xfId="53938" xr:uid="{F232EB2E-FE4E-45B7-8302-EACF2993A133}"/>
    <cellStyle name="Prozent 6 5 2 5 3" xfId="42642" xr:uid="{565D640C-1DD5-4C3E-893F-CDB9065169A6}"/>
    <cellStyle name="Prozent 6 5 2 5 4" xfId="31346" xr:uid="{C55EF54D-5829-4ACA-B3E9-644ABE09BD4D}"/>
    <cellStyle name="Prozent 6 5 2 6" xfId="14402" xr:uid="{52D9148E-AD77-40FC-BD1C-EC07ACB27F96}"/>
    <cellStyle name="Prozent 6 5 2 6 2" xfId="48290" xr:uid="{0A403F38-BC2F-4A72-AC4B-47B4355B1860}"/>
    <cellStyle name="Prozent 6 5 2 7" xfId="36994" xr:uid="{FEFC1FB0-0029-4390-91E5-E5CB74DC321E}"/>
    <cellStyle name="Prozent 6 5 2 8" xfId="25698" xr:uid="{92107F99-EDBF-4A32-891E-99224900D387}"/>
    <cellStyle name="Prozent 6 5 3" xfId="3011" xr:uid="{26F88D2E-6A3C-4129-A53B-03A725B5E661}"/>
    <cellStyle name="Prozent 6 5 3 2" xfId="4273" xr:uid="{250B47D2-F41B-4B5A-A6BF-01A4CA75DF64}"/>
    <cellStyle name="Prozent 6 5 3 3" xfId="6182" xr:uid="{B1F5D3C8-EE54-4FE5-B735-03D90AD0C60C}"/>
    <cellStyle name="Prozent 6 5 3 3 2" xfId="11832" xr:uid="{63E78DB4-D8EB-4769-8E7D-E5697F19AFFF}"/>
    <cellStyle name="Prozent 6 5 3 3 2 2" xfId="23128" xr:uid="{6899477F-5CF0-48A0-8734-585A23DF74C5}"/>
    <cellStyle name="Prozent 6 5 3 3 2 2 2" xfId="57016" xr:uid="{04796A85-7C85-48C7-BA71-2026B97266DE}"/>
    <cellStyle name="Prozent 6 5 3 3 2 3" xfId="45720" xr:uid="{84163A28-C486-4323-8FA1-602FAA1E195D}"/>
    <cellStyle name="Prozent 6 5 3 3 2 4" xfId="34424" xr:uid="{162375A3-1FC5-4FE4-8712-5B9B61C30B17}"/>
    <cellStyle name="Prozent 6 5 3 3 3" xfId="17480" xr:uid="{974FC5F6-BA2D-473A-A306-B345FD1C06E2}"/>
    <cellStyle name="Prozent 6 5 3 3 3 2" xfId="51368" xr:uid="{951036E8-45C4-428A-A5F3-77B7257AEC52}"/>
    <cellStyle name="Prozent 6 5 3 3 4" xfId="40072" xr:uid="{33C30F17-6911-4B7D-B951-297E554D77AE}"/>
    <cellStyle name="Prozent 6 5 3 3 5" xfId="28776" xr:uid="{865F0116-67F3-4447-9F01-A73A036EB7E3}"/>
    <cellStyle name="Prozent 6 5 3 4" xfId="9008" xr:uid="{B516DB33-F002-493E-B7A7-0F08D359514E}"/>
    <cellStyle name="Prozent 6 5 3 4 2" xfId="20304" xr:uid="{D33F123F-E639-4114-8121-B83A983E6547}"/>
    <cellStyle name="Prozent 6 5 3 4 2 2" xfId="54192" xr:uid="{CC2F0021-A4C1-47A5-A687-6C4BEB6C294F}"/>
    <cellStyle name="Prozent 6 5 3 4 3" xfId="42896" xr:uid="{F76C3E31-A3BC-4BB6-A5D1-2289974626E3}"/>
    <cellStyle name="Prozent 6 5 3 4 4" xfId="31600" xr:uid="{BB486394-9C0D-43EA-AF5D-39A7E8D7D55D}"/>
    <cellStyle name="Prozent 6 5 3 5" xfId="14656" xr:uid="{4CDF5D6B-8826-476C-9870-B810E0AEA7B0}"/>
    <cellStyle name="Prozent 6 5 3 5 2" xfId="48544" xr:uid="{4597ABBF-56AE-4619-82A0-35BEDCD9C17E}"/>
    <cellStyle name="Prozent 6 5 3 6" xfId="37248" xr:uid="{BA57AFB5-5C05-457C-89EB-75851E66B4EF}"/>
    <cellStyle name="Prozent 6 5 3 7" xfId="25952" xr:uid="{0C9C77AF-6440-4D41-AF1D-C4932FDE8B4E}"/>
    <cellStyle name="Prozent 6 5 4" xfId="3760" xr:uid="{CAB6E1D6-F451-4A31-B296-E348B1550A06}"/>
    <cellStyle name="Prozent 6 5 4 2" xfId="6914" xr:uid="{53491B83-BF74-4A8F-9653-1C55B1B57A62}"/>
    <cellStyle name="Prozent 6 5 4 2 2" xfId="12563" xr:uid="{84595B39-1BE2-48B2-BE56-D3B99F725BE2}"/>
    <cellStyle name="Prozent 6 5 4 2 2 2" xfId="23859" xr:uid="{14738F6B-8190-4100-8284-A51745B9D023}"/>
    <cellStyle name="Prozent 6 5 4 2 2 2 2" xfId="57747" xr:uid="{28015BA2-93BF-4785-BD8C-8770E5F82260}"/>
    <cellStyle name="Prozent 6 5 4 2 2 3" xfId="46451" xr:uid="{077D4A1B-F202-43A1-981B-884060A81DF2}"/>
    <cellStyle name="Prozent 6 5 4 2 2 4" xfId="35155" xr:uid="{A56BE65C-039F-4DD1-B073-CF70F3149E92}"/>
    <cellStyle name="Prozent 6 5 4 2 3" xfId="18211" xr:uid="{70973182-FC86-4BC5-B71C-8E86DB4C0AD0}"/>
    <cellStyle name="Prozent 6 5 4 2 3 2" xfId="52099" xr:uid="{E2E48ECC-D24A-445C-8802-9FF94BFAA027}"/>
    <cellStyle name="Prozent 6 5 4 2 4" xfId="40803" xr:uid="{C927A372-B40C-4388-83ED-4BFEDB0F3384}"/>
    <cellStyle name="Prozent 6 5 4 2 5" xfId="29507" xr:uid="{7EC2E7A5-E996-49B7-8711-B86F6EFEC514}"/>
    <cellStyle name="Prozent 6 5 4 3" xfId="9739" xr:uid="{A52E6A40-3D6A-40B6-A697-86C1A0E16440}"/>
    <cellStyle name="Prozent 6 5 4 3 2" xfId="21035" xr:uid="{5F65B081-C6F4-4842-99EB-F3E0D73C0330}"/>
    <cellStyle name="Prozent 6 5 4 3 2 2" xfId="54923" xr:uid="{9644344F-918B-4801-926C-B8B7F503771B}"/>
    <cellStyle name="Prozent 6 5 4 3 3" xfId="43627" xr:uid="{6662F63B-CB30-4A2C-AB5C-4131874D7F40}"/>
    <cellStyle name="Prozent 6 5 4 3 4" xfId="32331" xr:uid="{90460B0F-B2B1-4BA3-BF55-30E41CA2E19C}"/>
    <cellStyle name="Prozent 6 5 4 4" xfId="15387" xr:uid="{0BE604BA-91ED-4910-82A0-DB8881F0CACA}"/>
    <cellStyle name="Prozent 6 5 4 4 2" xfId="49275" xr:uid="{A021695B-F444-4A3A-9948-4E0C40B218E3}"/>
    <cellStyle name="Prozent 6 5 4 5" xfId="37979" xr:uid="{C3604F10-1DB0-4EBC-99ED-0F4B8AF03F47}"/>
    <cellStyle name="Prozent 6 5 4 6" xfId="26683" xr:uid="{F9D164B9-5F86-48F5-B7E0-79DD6BEFEFE6}"/>
    <cellStyle name="Prozent 6 5 5" xfId="4861" xr:uid="{BAC05B7C-A7FD-4268-BDD2-32107028E2F0}"/>
    <cellStyle name="Prozent 6 5 5 2" xfId="7687" xr:uid="{6BE8311E-88BB-43C9-AC7A-64D047889C48}"/>
    <cellStyle name="Prozent 6 5 5 2 2" xfId="13336" xr:uid="{DF518DC9-D931-4E1F-A151-DF5A71500B54}"/>
    <cellStyle name="Prozent 6 5 5 2 2 2" xfId="24632" xr:uid="{E60561E3-4F59-4053-827B-C6CA5B25E4B4}"/>
    <cellStyle name="Prozent 6 5 5 2 2 2 2" xfId="58520" xr:uid="{09A10CD4-3110-4C67-9909-1C2E40CB7D87}"/>
    <cellStyle name="Prozent 6 5 5 2 2 3" xfId="47224" xr:uid="{AD8DA7B1-CB34-4E64-A939-8060270B7441}"/>
    <cellStyle name="Prozent 6 5 5 2 2 4" xfId="35928" xr:uid="{9A8F2014-554B-44E6-9CA8-4C93BE966F89}"/>
    <cellStyle name="Prozent 6 5 5 2 3" xfId="18984" xr:uid="{1720F9AC-30DA-4166-9BD0-8DE3F7134784}"/>
    <cellStyle name="Prozent 6 5 5 2 3 2" xfId="52872" xr:uid="{2118CDC7-9DB4-4293-9643-5A2CD006B859}"/>
    <cellStyle name="Prozent 6 5 5 2 4" xfId="41576" xr:uid="{7A101B15-3E44-4381-9409-B16EB12641AB}"/>
    <cellStyle name="Prozent 6 5 5 2 5" xfId="30280" xr:uid="{EB3EE73F-A821-4891-909B-39008861079A}"/>
    <cellStyle name="Prozent 6 5 5 3" xfId="10512" xr:uid="{274E950B-BDF1-498A-AB65-C43F2F6AB5C9}"/>
    <cellStyle name="Prozent 6 5 5 3 2" xfId="21808" xr:uid="{E34EEB89-62A6-4850-B0D8-1A992823479D}"/>
    <cellStyle name="Prozent 6 5 5 3 2 2" xfId="55696" xr:uid="{D17B4C04-7119-4CF8-AC2F-9AD1631A91ED}"/>
    <cellStyle name="Prozent 6 5 5 3 3" xfId="44400" xr:uid="{463506B9-B3D3-4E42-9951-C6967D28E9FF}"/>
    <cellStyle name="Prozent 6 5 5 3 4" xfId="33104" xr:uid="{97E16A9F-B900-4FA5-87F6-30BFAED8D8E8}"/>
    <cellStyle name="Prozent 6 5 5 4" xfId="16160" xr:uid="{B67A5EFF-936C-4E87-AC72-968BC8B9EE03}"/>
    <cellStyle name="Prozent 6 5 5 4 2" xfId="50048" xr:uid="{3D58E2BA-BB0B-4851-871F-1C350C83F2FA}"/>
    <cellStyle name="Prozent 6 5 5 5" xfId="38752" xr:uid="{9BB3D8C2-8F57-4524-A1DF-8B480FB4BADC}"/>
    <cellStyle name="Prozent 6 5 5 6" xfId="27456" xr:uid="{8E1C51D6-89CE-492B-A7A4-88C85ABACACA}"/>
    <cellStyle name="Prozent 6 5 6" xfId="3463" xr:uid="{643F30B7-4F76-44C6-9F80-DA24E377E123}"/>
    <cellStyle name="Prozent 6 5 6 2" xfId="6621" xr:uid="{86B64FC7-F995-4820-9188-D91313306081}"/>
    <cellStyle name="Prozent 6 5 6 2 2" xfId="12270" xr:uid="{C402006E-87B0-4A7A-A6B9-7D3978B80934}"/>
    <cellStyle name="Prozent 6 5 6 2 2 2" xfId="23566" xr:uid="{F6A9222D-E0EC-44F0-BBCC-7F89CF46A9AF}"/>
    <cellStyle name="Prozent 6 5 6 2 2 2 2" xfId="57454" xr:uid="{66A6925F-3226-4FB5-B70F-7457790B46F3}"/>
    <cellStyle name="Prozent 6 5 6 2 2 3" xfId="46158" xr:uid="{7BFD2D27-F6E5-4B3A-B865-2DC94BB3C78D}"/>
    <cellStyle name="Prozent 6 5 6 2 2 4" xfId="34862" xr:uid="{5AE2490C-51C6-40D7-8B4C-CD43BB768A47}"/>
    <cellStyle name="Prozent 6 5 6 2 3" xfId="17918" xr:uid="{C34282F9-2BAD-4CE4-808A-4717C145C549}"/>
    <cellStyle name="Prozent 6 5 6 2 3 2" xfId="51806" xr:uid="{C582BBF8-D215-4FB5-94E4-71AC9CAF5A53}"/>
    <cellStyle name="Prozent 6 5 6 2 4" xfId="40510" xr:uid="{0CF74D41-C693-4BFA-831A-08F0121861B6}"/>
    <cellStyle name="Prozent 6 5 6 2 5" xfId="29214" xr:uid="{5307CD8B-E391-4951-800D-4FF8D5DEB63A}"/>
    <cellStyle name="Prozent 6 5 6 3" xfId="9446" xr:uid="{180EBF23-32FE-4DAC-98ED-DB109BB15538}"/>
    <cellStyle name="Prozent 6 5 6 3 2" xfId="20742" xr:uid="{EBEA39D1-B473-4CD3-A91C-9B7A9D60275E}"/>
    <cellStyle name="Prozent 6 5 6 3 2 2" xfId="54630" xr:uid="{AFA1FB16-9B3D-4ADB-8592-CB89D1992726}"/>
    <cellStyle name="Prozent 6 5 6 3 3" xfId="43334" xr:uid="{212DA2EE-C7B4-414F-848E-D36E5A8A3E2E}"/>
    <cellStyle name="Prozent 6 5 6 3 4" xfId="32038" xr:uid="{8C31673C-1D0A-4D04-942C-7E3EDB52A0B7}"/>
    <cellStyle name="Prozent 6 5 6 4" xfId="15094" xr:uid="{99267338-7A66-44F7-915C-36895C29CEC5}"/>
    <cellStyle name="Prozent 6 5 6 4 2" xfId="48982" xr:uid="{C85750EB-2B91-4383-BD37-476067C668E9}"/>
    <cellStyle name="Prozent 6 5 6 5" xfId="37686" xr:uid="{6C305DFD-E49A-481B-BDB3-2535F863FD93}"/>
    <cellStyle name="Prozent 6 5 6 6" xfId="26390" xr:uid="{3C8BC5AC-0AE3-4D13-80CF-88C58A75E67E}"/>
    <cellStyle name="Prozent 6 5 7" xfId="5682" xr:uid="{19A562EA-FD4E-49EA-AD61-7D111CF36E4A}"/>
    <cellStyle name="Prozent 6 5 7 2" xfId="11332" xr:uid="{42A92BE7-D0DF-40B5-B4E4-98901410C66B}"/>
    <cellStyle name="Prozent 6 5 7 2 2" xfId="22628" xr:uid="{948A505B-7B27-45CA-9E3E-16D60391D079}"/>
    <cellStyle name="Prozent 6 5 7 2 2 2" xfId="56516" xr:uid="{76E70D8D-C377-475C-89AF-613F9943F644}"/>
    <cellStyle name="Prozent 6 5 7 2 3" xfId="45220" xr:uid="{7E6C34C8-98B9-4FE2-BFEB-FD688CC94B63}"/>
    <cellStyle name="Prozent 6 5 7 2 4" xfId="33924" xr:uid="{DCB3B6DB-59D4-4B45-975F-4FC1F204024E}"/>
    <cellStyle name="Prozent 6 5 7 3" xfId="16980" xr:uid="{6DEAD28A-7383-4484-B9E8-914D9200A284}"/>
    <cellStyle name="Prozent 6 5 7 3 2" xfId="50868" xr:uid="{F4914522-5D14-44A8-9856-4596DF377799}"/>
    <cellStyle name="Prozent 6 5 7 4" xfId="39572" xr:uid="{45F04AFD-F704-4BF4-B16F-57BBE334C75E}"/>
    <cellStyle name="Prozent 6 5 7 5" xfId="28276" xr:uid="{9F0D8403-AEE5-4CDF-B54D-2703B88EBADE}"/>
    <cellStyle name="Prozent 6 5 8" xfId="8508" xr:uid="{E1DECD13-5973-40BC-B854-5EE1CDE0BA0F}"/>
    <cellStyle name="Prozent 6 5 8 2" xfId="19804" xr:uid="{C8C2CA3A-681A-4603-9953-027A44B7D256}"/>
    <cellStyle name="Prozent 6 5 8 2 2" xfId="53692" xr:uid="{53E0FBE9-CBBE-4195-89D1-6EA42E794390}"/>
    <cellStyle name="Prozent 6 5 8 3" xfId="42396" xr:uid="{A5BCCDA3-7DF5-4F7F-9641-978ED017B2BC}"/>
    <cellStyle name="Prozent 6 5 8 4" xfId="31100" xr:uid="{BCDC0551-19BE-46B3-866F-6930D9267B29}"/>
    <cellStyle name="Prozent 6 5 9" xfId="14156" xr:uid="{1694CEA2-4F40-42C5-8794-9F650E5D62DF}"/>
    <cellStyle name="Prozent 6 5 9 2" xfId="48044" xr:uid="{6D4FA3CC-6154-4009-BE79-7FD9F0547C72}"/>
    <cellStyle name="Prozent 6 6" xfId="2624" xr:uid="{9C6E8B04-5EBC-40E7-BCB7-1ECC0732F03A}"/>
    <cellStyle name="Prozent 6 6 10" xfId="25567" xr:uid="{72DB337C-36CE-4D8B-A7EA-03E6CE986C87}"/>
    <cellStyle name="Prozent 6 6 2" xfId="3126" xr:uid="{3F260EA2-0A13-4D4D-9984-8A8A9F6D1EB5}"/>
    <cellStyle name="Prozent 6 6 2 2" xfId="4275" xr:uid="{BB775D69-10C6-45F7-91C8-D5EE4DAA2FC0}"/>
    <cellStyle name="Prozent 6 6 2 3" xfId="6297" xr:uid="{CBF25232-683F-41F3-B042-BFEF41B0467A}"/>
    <cellStyle name="Prozent 6 6 2 3 2" xfId="11947" xr:uid="{34D4C470-DA58-446C-AE73-3C1F61F6F29E}"/>
    <cellStyle name="Prozent 6 6 2 3 2 2" xfId="23243" xr:uid="{672DADF6-F546-4CF8-A5A7-3A2F9F792036}"/>
    <cellStyle name="Prozent 6 6 2 3 2 2 2" xfId="57131" xr:uid="{035BE8B6-543E-4B31-ABA8-D3E7C728EDFF}"/>
    <cellStyle name="Prozent 6 6 2 3 2 3" xfId="45835" xr:uid="{294C820A-A1D5-4679-9126-A274D43C0947}"/>
    <cellStyle name="Prozent 6 6 2 3 2 4" xfId="34539" xr:uid="{3E52A765-3EB3-4228-9774-7288276A720F}"/>
    <cellStyle name="Prozent 6 6 2 3 3" xfId="17595" xr:uid="{AE62C0AF-593F-4FF3-816B-E2098148585A}"/>
    <cellStyle name="Prozent 6 6 2 3 3 2" xfId="51483" xr:uid="{D14C7405-75F7-477B-A45E-3B20FF0982D3}"/>
    <cellStyle name="Prozent 6 6 2 3 4" xfId="40187" xr:uid="{546CAA48-8D92-4B43-8F37-DD876C0482DD}"/>
    <cellStyle name="Prozent 6 6 2 3 5" xfId="28891" xr:uid="{A83AF7A0-EAE6-4A5B-8ECB-4D6628D95E3A}"/>
    <cellStyle name="Prozent 6 6 2 4" xfId="9123" xr:uid="{50FD5936-3B81-4969-BEC4-BFC4778169CB}"/>
    <cellStyle name="Prozent 6 6 2 4 2" xfId="20419" xr:uid="{E521B01F-5A2F-46C5-8AD8-C9DAA648D127}"/>
    <cellStyle name="Prozent 6 6 2 4 2 2" xfId="54307" xr:uid="{28600856-AC88-48B4-B5AE-02EE52052436}"/>
    <cellStyle name="Prozent 6 6 2 4 3" xfId="43011" xr:uid="{6AF448D7-2466-443E-9D22-F9E5A438D222}"/>
    <cellStyle name="Prozent 6 6 2 4 4" xfId="31715" xr:uid="{27D8D1DB-7C3E-4B35-95AC-2E84A4EA3AE7}"/>
    <cellStyle name="Prozent 6 6 2 5" xfId="14771" xr:uid="{5E9AFC3A-BC5B-46FB-9A12-89F7CA353C1B}"/>
    <cellStyle name="Prozent 6 6 2 5 2" xfId="48659" xr:uid="{01BEF505-6D11-4E88-9532-0338589FA180}"/>
    <cellStyle name="Prozent 6 6 2 6" xfId="37363" xr:uid="{5AEABF48-FAD5-4B43-85D1-97A5CFB5A3C9}"/>
    <cellStyle name="Prozent 6 6 2 7" xfId="26067" xr:uid="{1F4ABAA3-E5CC-448D-B07A-EFAAD7724D37}"/>
    <cellStyle name="Prozent 6 6 3" xfId="3975" xr:uid="{349C95BA-86E1-43B2-BFE4-C39356F50113}"/>
    <cellStyle name="Prozent 6 6 3 2" xfId="7129" xr:uid="{C3EFD301-9E74-49C6-8BE9-A3489212547B}"/>
    <cellStyle name="Prozent 6 6 3 2 2" xfId="12778" xr:uid="{2B918EAA-3A88-437D-B55B-D6D547C9A563}"/>
    <cellStyle name="Prozent 6 6 3 2 2 2" xfId="24074" xr:uid="{64000863-4E8C-47BE-9B10-4AC33E824594}"/>
    <cellStyle name="Prozent 6 6 3 2 2 2 2" xfId="57962" xr:uid="{0B4658C0-0D5D-4F7A-9B86-0B7F1E4C9CBB}"/>
    <cellStyle name="Prozent 6 6 3 2 2 3" xfId="46666" xr:uid="{77E83BB0-4BFF-4278-A447-DD53C25C6B91}"/>
    <cellStyle name="Prozent 6 6 3 2 2 4" xfId="35370" xr:uid="{6863BC23-DEA7-4C82-A8F3-D1958D7C83FC}"/>
    <cellStyle name="Prozent 6 6 3 2 3" xfId="18426" xr:uid="{B22233AA-8DFF-4EE7-A00D-9EB38F3151FE}"/>
    <cellStyle name="Prozent 6 6 3 2 3 2" xfId="52314" xr:uid="{53F6472F-77C2-4588-BCCE-7693C3A2FF83}"/>
    <cellStyle name="Prozent 6 6 3 2 4" xfId="41018" xr:uid="{F373CDBC-0AC1-4E50-AC04-6AD13986D59C}"/>
    <cellStyle name="Prozent 6 6 3 2 5" xfId="29722" xr:uid="{88208A27-F8B7-4CCC-A778-F32D0444242C}"/>
    <cellStyle name="Prozent 6 6 3 3" xfId="9954" xr:uid="{A493A3BA-5B5F-464D-99D3-B4FC85268929}"/>
    <cellStyle name="Prozent 6 6 3 3 2" xfId="21250" xr:uid="{74660C32-AF6C-4A61-B5C0-91AEF1881646}"/>
    <cellStyle name="Prozent 6 6 3 3 2 2" xfId="55138" xr:uid="{2FEC2DFD-A0D9-4A5D-B1BB-80B81CE7F935}"/>
    <cellStyle name="Prozent 6 6 3 3 3" xfId="43842" xr:uid="{AD0F45F7-2C47-45D0-8B2F-24EF9FA7A713}"/>
    <cellStyle name="Prozent 6 6 3 3 4" xfId="32546" xr:uid="{571C0D22-52BA-4595-A2EB-A28A997CA4F9}"/>
    <cellStyle name="Prozent 6 6 3 4" xfId="15602" xr:uid="{9D71277D-DD1B-4F19-B2DA-0061F6A3E2B4}"/>
    <cellStyle name="Prozent 6 6 3 4 2" xfId="49490" xr:uid="{AE53C362-3144-4390-AAA0-A1BF0B54BAB0}"/>
    <cellStyle name="Prozent 6 6 3 5" xfId="38194" xr:uid="{0B7A53EC-9C73-4611-BC30-8672F9C8B10C}"/>
    <cellStyle name="Prozent 6 6 3 6" xfId="26898" xr:uid="{5A2CF857-7299-4E43-B25C-351773345C05}"/>
    <cellStyle name="Prozent 6 6 4" xfId="5076" xr:uid="{C0675163-E959-402E-83F4-CFB7A0A4EBCF}"/>
    <cellStyle name="Prozent 6 6 4 2" xfId="7902" xr:uid="{7554EF3A-6915-4C28-AEC1-E5E3B0BDD139}"/>
    <cellStyle name="Prozent 6 6 4 2 2" xfId="13551" xr:uid="{5727B428-684A-4C2F-AE3F-B126BEAAD70B}"/>
    <cellStyle name="Prozent 6 6 4 2 2 2" xfId="24847" xr:uid="{C264C0E3-EC2C-41CD-B11C-432AB65F6E0C}"/>
    <cellStyle name="Prozent 6 6 4 2 2 2 2" xfId="58735" xr:uid="{D9B62DD5-CFAA-4094-BF23-1F4F419697ED}"/>
    <cellStyle name="Prozent 6 6 4 2 2 3" xfId="47439" xr:uid="{7B8E6813-181E-4625-8020-D713800A3E57}"/>
    <cellStyle name="Prozent 6 6 4 2 2 4" xfId="36143" xr:uid="{C092D17B-3BA3-4CB7-9F60-CB63ABA7E802}"/>
    <cellStyle name="Prozent 6 6 4 2 3" xfId="19199" xr:uid="{7B27C2F7-BD04-4261-B38B-8356ADBEA7C9}"/>
    <cellStyle name="Prozent 6 6 4 2 3 2" xfId="53087" xr:uid="{A49FCFFA-6C6D-4068-9F9D-04CB71CA4E07}"/>
    <cellStyle name="Prozent 6 6 4 2 4" xfId="41791" xr:uid="{27DF6415-B04C-4946-9A42-724B0576C8F7}"/>
    <cellStyle name="Prozent 6 6 4 2 5" xfId="30495" xr:uid="{F6449AF6-5835-4B2F-B0F4-F2332D2F18A7}"/>
    <cellStyle name="Prozent 6 6 4 3" xfId="10727" xr:uid="{08FD9F59-55B7-4448-AC9A-475B53112018}"/>
    <cellStyle name="Prozent 6 6 4 3 2" xfId="22023" xr:uid="{7412CCF6-25D4-4B65-A165-CB5275618BC6}"/>
    <cellStyle name="Prozent 6 6 4 3 2 2" xfId="55911" xr:uid="{34B0934B-9275-4D5D-95E3-8A284F35B657}"/>
    <cellStyle name="Prozent 6 6 4 3 3" xfId="44615" xr:uid="{E6F4570D-A5BE-4770-BD6D-5DA4AF35CCE3}"/>
    <cellStyle name="Prozent 6 6 4 3 4" xfId="33319" xr:uid="{DE433B27-2FC6-414D-B9B8-81A64F130F6D}"/>
    <cellStyle name="Prozent 6 6 4 4" xfId="16375" xr:uid="{26EC19B4-EFAC-4852-954F-6E0E54F0CF4F}"/>
    <cellStyle name="Prozent 6 6 4 4 2" xfId="50263" xr:uid="{5ED4464F-2789-47F7-9FF3-70327C2FD3AC}"/>
    <cellStyle name="Prozent 6 6 4 5" xfId="38967" xr:uid="{FB999801-2194-42F0-A928-4D21DACA2C4D}"/>
    <cellStyle name="Prozent 6 6 4 6" xfId="27671" xr:uid="{F765B454-7776-46AE-ABF0-907080D437AE}"/>
    <cellStyle name="Prozent 6 6 5" xfId="3687" xr:uid="{1361304B-D3B8-4BB8-A5E8-18E1820BCE49}"/>
    <cellStyle name="Prozent 6 6 5 2" xfId="6842" xr:uid="{F2217993-66C3-4519-8660-0369F6212733}"/>
    <cellStyle name="Prozent 6 6 5 2 2" xfId="12491" xr:uid="{9C1CCC71-6EA0-48D8-965F-4F7D8BE26816}"/>
    <cellStyle name="Prozent 6 6 5 2 2 2" xfId="23787" xr:uid="{0604EB78-FACA-43CD-B612-1FE0FE83F96F}"/>
    <cellStyle name="Prozent 6 6 5 2 2 2 2" xfId="57675" xr:uid="{DD48B236-B6DE-451E-BAA1-21740DBC30B7}"/>
    <cellStyle name="Prozent 6 6 5 2 2 3" xfId="46379" xr:uid="{15993E24-306D-441E-995A-543279C90AC4}"/>
    <cellStyle name="Prozent 6 6 5 2 2 4" xfId="35083" xr:uid="{51694AA0-020F-4786-BA4E-C9D37C3150AA}"/>
    <cellStyle name="Prozent 6 6 5 2 3" xfId="18139" xr:uid="{0FF67DF0-AD57-434E-B0E6-7274D72FC4F6}"/>
    <cellStyle name="Prozent 6 6 5 2 3 2" xfId="52027" xr:uid="{11418424-827A-43AE-9F5E-555596B2B7D4}"/>
    <cellStyle name="Prozent 6 6 5 2 4" xfId="40731" xr:uid="{A6498801-8ABC-4E8B-A9F3-83B92A815605}"/>
    <cellStyle name="Prozent 6 6 5 2 5" xfId="29435" xr:uid="{4E1A5053-F4FC-4AF3-9958-B99CCB3CB211}"/>
    <cellStyle name="Prozent 6 6 5 3" xfId="9667" xr:uid="{3FD33432-0B18-456A-BAF3-20D7526B601D}"/>
    <cellStyle name="Prozent 6 6 5 3 2" xfId="20963" xr:uid="{BDB6132F-5492-4D58-B3BA-9E49FECAB088}"/>
    <cellStyle name="Prozent 6 6 5 3 2 2" xfId="54851" xr:uid="{DB3007E2-2E37-4DBF-BA90-F5617E02F232}"/>
    <cellStyle name="Prozent 6 6 5 3 3" xfId="43555" xr:uid="{E3685ECB-F55B-4654-977E-ACE50A54F4EE}"/>
    <cellStyle name="Prozent 6 6 5 3 4" xfId="32259" xr:uid="{F3B3AB4C-1368-4EE1-B2DE-97FE208F26F4}"/>
    <cellStyle name="Prozent 6 6 5 4" xfId="15315" xr:uid="{C82FC1B7-6FC8-4CDE-B9BB-6CD0DEF0F846}"/>
    <cellStyle name="Prozent 6 6 5 4 2" xfId="49203" xr:uid="{9269E270-F9A2-4E4D-AC3B-FB3FD6BE9C46}"/>
    <cellStyle name="Prozent 6 6 5 5" xfId="37907" xr:uid="{9F9EF783-F42A-423B-844F-0D86828738F6}"/>
    <cellStyle name="Prozent 6 6 5 6" xfId="26611" xr:uid="{6FF1AA29-21B3-4AA8-ADBB-3ACF402C9272}"/>
    <cellStyle name="Prozent 6 6 6" xfId="5797" xr:uid="{AE347208-C2B2-4F22-8EBB-DD8D367F7B38}"/>
    <cellStyle name="Prozent 6 6 6 2" xfId="11447" xr:uid="{3801AA71-81CA-4E06-8F88-C0252DD8E43F}"/>
    <cellStyle name="Prozent 6 6 6 2 2" xfId="22743" xr:uid="{A726BE1A-3F52-403A-B989-3CA6BBDF08D4}"/>
    <cellStyle name="Prozent 6 6 6 2 2 2" xfId="56631" xr:uid="{49EE4DD8-2D49-423E-90C7-EE72AA2E9C02}"/>
    <cellStyle name="Prozent 6 6 6 2 3" xfId="45335" xr:uid="{004C12A0-2E81-40AC-AB03-2881C3C81372}"/>
    <cellStyle name="Prozent 6 6 6 2 4" xfId="34039" xr:uid="{55F1DBB2-2FB2-429B-B8F7-8702E7E1B692}"/>
    <cellStyle name="Prozent 6 6 6 3" xfId="17095" xr:uid="{B999BFAC-1D5E-481E-AD0E-85F894A54D9D}"/>
    <cellStyle name="Prozent 6 6 6 3 2" xfId="50983" xr:uid="{5CC69DBC-183E-4A06-B8A1-1B1CF920A3D2}"/>
    <cellStyle name="Prozent 6 6 6 4" xfId="39687" xr:uid="{B6A6DD44-F545-4942-95A7-2AEEFE2B304D}"/>
    <cellStyle name="Prozent 6 6 6 5" xfId="28391" xr:uid="{79C4CFF3-071F-4366-A121-4AB72047ED3D}"/>
    <cellStyle name="Prozent 6 6 7" xfId="8623" xr:uid="{A616E5DF-470B-4B38-94FA-96C0CD013FFC}"/>
    <cellStyle name="Prozent 6 6 7 2" xfId="19919" xr:uid="{10E46D31-7DB9-4EB1-92D3-A9E3AC73224A}"/>
    <cellStyle name="Prozent 6 6 7 2 2" xfId="53807" xr:uid="{CABD8FAF-F4B6-41FE-B940-949FB83E4834}"/>
    <cellStyle name="Prozent 6 6 7 3" xfId="42511" xr:uid="{BCC588BA-5866-408C-BA56-5B642F78A092}"/>
    <cellStyle name="Prozent 6 6 7 4" xfId="31215" xr:uid="{4767549D-3650-4E2D-92F9-F9075FBFA0C2}"/>
    <cellStyle name="Prozent 6 6 8" xfId="14271" xr:uid="{953C575C-1E8A-441A-A8E0-EA0AA96D0A17}"/>
    <cellStyle name="Prozent 6 6 8 2" xfId="48159" xr:uid="{FEC924D3-1C38-4E7C-9FD6-367D5BD57F35}"/>
    <cellStyle name="Prozent 6 6 9" xfId="36863" xr:uid="{EFE16165-83A2-4195-A682-6F9E05207D46}"/>
    <cellStyle name="Prozent 6 7" xfId="2878" xr:uid="{CE1F2ACC-2AFB-4B0D-897C-6A0E84DA4DCA}"/>
    <cellStyle name="Prozent 6 7 10" xfId="25819" xr:uid="{60955328-5060-49A5-A954-C777EDB524B8}"/>
    <cellStyle name="Prozent 6 7 2" xfId="4276" xr:uid="{9319C2AD-A731-4E0F-9F70-EF5D2B7C7A14}"/>
    <cellStyle name="Prozent 6 7 3" xfId="3981" xr:uid="{CEE8BEB4-4097-49D2-891F-EAE1A6FF1E03}"/>
    <cellStyle name="Prozent 6 7 3 2" xfId="7135" xr:uid="{6EF32362-8F3B-4742-8B7F-69FA64DA69FF}"/>
    <cellStyle name="Prozent 6 7 3 2 2" xfId="12784" xr:uid="{385C68CE-4E0A-428F-980C-972D6EF5591F}"/>
    <cellStyle name="Prozent 6 7 3 2 2 2" xfId="24080" xr:uid="{5192225A-6D34-4F48-9F6A-2EDA07E43A71}"/>
    <cellStyle name="Prozent 6 7 3 2 2 2 2" xfId="57968" xr:uid="{58E75971-B419-4294-A165-5D1A4F1B2EB7}"/>
    <cellStyle name="Prozent 6 7 3 2 2 3" xfId="46672" xr:uid="{991AD390-FF08-4170-AE52-F52E376CBAA9}"/>
    <cellStyle name="Prozent 6 7 3 2 2 4" xfId="35376" xr:uid="{D5959C27-16A3-4B5F-A6EC-35E897056F14}"/>
    <cellStyle name="Prozent 6 7 3 2 3" xfId="18432" xr:uid="{FDC42409-7724-4828-8F41-43057CC46C13}"/>
    <cellStyle name="Prozent 6 7 3 2 3 2" xfId="52320" xr:uid="{8A2A876E-18DD-462B-9134-9A9A4B140462}"/>
    <cellStyle name="Prozent 6 7 3 2 4" xfId="41024" xr:uid="{0C6653FA-14A6-49A5-B50C-04511F39D91C}"/>
    <cellStyle name="Prozent 6 7 3 2 5" xfId="29728" xr:uid="{C49F50FB-2AAD-4F59-9FD2-1E05431F6EBB}"/>
    <cellStyle name="Prozent 6 7 3 3" xfId="9960" xr:uid="{71BADD0F-3939-4BC0-A630-BE86317D008C}"/>
    <cellStyle name="Prozent 6 7 3 3 2" xfId="21256" xr:uid="{2C76E154-DBCE-4A25-8B9C-86260E5A8943}"/>
    <cellStyle name="Prozent 6 7 3 3 2 2" xfId="55144" xr:uid="{2A91CF87-F7ED-4FD2-A78A-899D21F4AD0F}"/>
    <cellStyle name="Prozent 6 7 3 3 3" xfId="43848" xr:uid="{2366C431-C78A-4239-A021-D3F1B1D903B9}"/>
    <cellStyle name="Prozent 6 7 3 3 4" xfId="32552" xr:uid="{5582D754-4EDA-42B4-BACF-098DA2D21720}"/>
    <cellStyle name="Prozent 6 7 3 4" xfId="15608" xr:uid="{98FCD8D3-1164-4014-A43B-B995440F0CBE}"/>
    <cellStyle name="Prozent 6 7 3 4 2" xfId="49496" xr:uid="{7F6CFF6C-8BBF-4F76-81D3-4E799CF5A4C8}"/>
    <cellStyle name="Prozent 6 7 3 5" xfId="38200" xr:uid="{F3FB1159-5A39-4007-AD64-289BB51A32A7}"/>
    <cellStyle name="Prozent 6 7 3 6" xfId="26904" xr:uid="{543F7426-BCCB-4E08-8E4C-E82048155823}"/>
    <cellStyle name="Prozent 6 7 4" xfId="5082" xr:uid="{D0185268-155C-442F-84CB-6E7051B2DB16}"/>
    <cellStyle name="Prozent 6 7 4 2" xfId="7908" xr:uid="{9C8DE740-88C1-421A-BAEB-468751670CBD}"/>
    <cellStyle name="Prozent 6 7 4 2 2" xfId="13557" xr:uid="{6894BF51-E53A-47E4-B746-4009AA583EA6}"/>
    <cellStyle name="Prozent 6 7 4 2 2 2" xfId="24853" xr:uid="{41BB01DB-648C-46E5-AFC1-021F350288C4}"/>
    <cellStyle name="Prozent 6 7 4 2 2 2 2" xfId="58741" xr:uid="{DB3BE665-74C3-4613-B414-8DA2A1B1E334}"/>
    <cellStyle name="Prozent 6 7 4 2 2 3" xfId="47445" xr:uid="{1AC0D665-08AD-4562-B652-AA15F619BFB2}"/>
    <cellStyle name="Prozent 6 7 4 2 2 4" xfId="36149" xr:uid="{F16AD56A-782D-46E4-B86A-280E2FFC7593}"/>
    <cellStyle name="Prozent 6 7 4 2 3" xfId="19205" xr:uid="{C2EB17C2-4253-4AEE-B699-C0D161AF192D}"/>
    <cellStyle name="Prozent 6 7 4 2 3 2" xfId="53093" xr:uid="{20D9ECCA-E55A-46AD-A4E2-BC6D897DFD8F}"/>
    <cellStyle name="Prozent 6 7 4 2 4" xfId="41797" xr:uid="{901C181C-25F1-4969-9297-6676B0459869}"/>
    <cellStyle name="Prozent 6 7 4 2 5" xfId="30501" xr:uid="{EBB3F5E2-76B1-4F98-A577-823E9D5B8C03}"/>
    <cellStyle name="Prozent 6 7 4 3" xfId="10733" xr:uid="{59608F34-7AFF-4EED-8612-3BAA9DF0691C}"/>
    <cellStyle name="Prozent 6 7 4 3 2" xfId="22029" xr:uid="{FB429F11-FFA4-42B3-9891-EEA9FEE42623}"/>
    <cellStyle name="Prozent 6 7 4 3 2 2" xfId="55917" xr:uid="{22C47AC2-7CE5-4B08-9516-089BD4425457}"/>
    <cellStyle name="Prozent 6 7 4 3 3" xfId="44621" xr:uid="{C16908F7-B909-43C1-9CDD-52F9B8ACB199}"/>
    <cellStyle name="Prozent 6 7 4 3 4" xfId="33325" xr:uid="{EA5E8040-7AE5-4777-8E77-AC8855CBA35A}"/>
    <cellStyle name="Prozent 6 7 4 4" xfId="16381" xr:uid="{E679B8F8-0EC5-4639-BA57-A22D5A408080}"/>
    <cellStyle name="Prozent 6 7 4 4 2" xfId="50269" xr:uid="{BE0F966A-66DA-4B2B-BBC5-04F153C896ED}"/>
    <cellStyle name="Prozent 6 7 4 5" xfId="38973" xr:uid="{0D75DE47-BBF9-4C4D-B1AE-5B188B84E592}"/>
    <cellStyle name="Prozent 6 7 4 6" xfId="27677" xr:uid="{3EDAF1BC-A419-496D-8360-1F6B7BDB43B1}"/>
    <cellStyle name="Prozent 6 7 5" xfId="3694" xr:uid="{0305F7B5-4B88-4AC2-A36E-08439820977B}"/>
    <cellStyle name="Prozent 6 7 5 2" xfId="6848" xr:uid="{FC0F933C-0BAD-45FA-B1ED-98469187B8F2}"/>
    <cellStyle name="Prozent 6 7 5 2 2" xfId="12497" xr:uid="{9954483B-66A5-4022-9E73-3E35F6480E40}"/>
    <cellStyle name="Prozent 6 7 5 2 2 2" xfId="23793" xr:uid="{89E78792-0FD6-4282-B56C-CC23281BE672}"/>
    <cellStyle name="Prozent 6 7 5 2 2 2 2" xfId="57681" xr:uid="{30AC50A0-4C36-4DD1-8413-517AEBC42D3E}"/>
    <cellStyle name="Prozent 6 7 5 2 2 3" xfId="46385" xr:uid="{119F949C-D62C-4A87-84E3-81E96BB446D9}"/>
    <cellStyle name="Prozent 6 7 5 2 2 4" xfId="35089" xr:uid="{BFFE6C14-E7C2-4114-A786-9376614FF09E}"/>
    <cellStyle name="Prozent 6 7 5 2 3" xfId="18145" xr:uid="{D2F884D9-EA1B-446C-8AB2-7090EFD8413F}"/>
    <cellStyle name="Prozent 6 7 5 2 3 2" xfId="52033" xr:uid="{AB4BEA3B-1F0F-4BFA-AC4E-415FC1FF8DBF}"/>
    <cellStyle name="Prozent 6 7 5 2 4" xfId="40737" xr:uid="{8C6A4B3F-1E91-4FEF-970A-54F2E92142B8}"/>
    <cellStyle name="Prozent 6 7 5 2 5" xfId="29441" xr:uid="{0CAD17A1-EAE7-4FD0-A0AE-B9316E316761}"/>
    <cellStyle name="Prozent 6 7 5 3" xfId="9673" xr:uid="{E66049B8-EE6C-43DC-BCDC-3B4B56B86A85}"/>
    <cellStyle name="Prozent 6 7 5 3 2" xfId="20969" xr:uid="{6B4E4427-E3BB-48D5-9C72-5A6BB261CA24}"/>
    <cellStyle name="Prozent 6 7 5 3 2 2" xfId="54857" xr:uid="{B303CF51-D922-4FC9-B2BD-36BAFF11D0EF}"/>
    <cellStyle name="Prozent 6 7 5 3 3" xfId="43561" xr:uid="{A70AE059-83BE-4DCE-8DF5-09D0F6A75084}"/>
    <cellStyle name="Prozent 6 7 5 3 4" xfId="32265" xr:uid="{E8708EF9-B7F9-44FC-9DC9-09EA5DB4FC2D}"/>
    <cellStyle name="Prozent 6 7 5 4" xfId="15321" xr:uid="{E8597C50-BA40-4676-9935-0800724F86EE}"/>
    <cellStyle name="Prozent 6 7 5 4 2" xfId="49209" xr:uid="{7947D79C-FFE6-461F-B95E-6D0F6EAC3EAF}"/>
    <cellStyle name="Prozent 6 7 5 5" xfId="37913" xr:uid="{2C95E763-27E6-4A35-ADFE-4E9FB6162096}"/>
    <cellStyle name="Prozent 6 7 5 6" xfId="26617" xr:uid="{A53DBA7B-9FE2-4914-90C1-F41561F9C9EA}"/>
    <cellStyle name="Prozent 6 7 6" xfId="6049" xr:uid="{68FFC5C0-097B-472D-9473-169B9EE91EFE}"/>
    <cellStyle name="Prozent 6 7 6 2" xfId="11699" xr:uid="{71A5FA2B-97D1-4FEE-89F1-E971CD4D2319}"/>
    <cellStyle name="Prozent 6 7 6 2 2" xfId="22995" xr:uid="{C013BE79-51C8-45A5-AD03-4349DA6C7C4A}"/>
    <cellStyle name="Prozent 6 7 6 2 2 2" xfId="56883" xr:uid="{86D35A04-C528-4E02-BDE7-15F8FFA48861}"/>
    <cellStyle name="Prozent 6 7 6 2 3" xfId="45587" xr:uid="{0299F2F1-DDCD-4735-89AD-71636B4B634B}"/>
    <cellStyle name="Prozent 6 7 6 2 4" xfId="34291" xr:uid="{6BDA914C-FC62-4AB9-BDAD-C9AEB0A3AF37}"/>
    <cellStyle name="Prozent 6 7 6 3" xfId="17347" xr:uid="{4CEB1887-FBE3-443F-8439-62363260B69F}"/>
    <cellStyle name="Prozent 6 7 6 3 2" xfId="51235" xr:uid="{D31CB59B-3370-45CD-AA90-1072B26E5724}"/>
    <cellStyle name="Prozent 6 7 6 4" xfId="39939" xr:uid="{EECFCEE1-BB1A-467E-BBC2-02A4BE6305B2}"/>
    <cellStyle name="Prozent 6 7 6 5" xfId="28643" xr:uid="{859FFCDC-0FB5-4723-BF84-4C06A328F3ED}"/>
    <cellStyle name="Prozent 6 7 7" xfId="8875" xr:uid="{D5B1CF34-401A-4774-B351-8731F02E9D7C}"/>
    <cellStyle name="Prozent 6 7 7 2" xfId="20171" xr:uid="{054F7249-134E-4F1E-B7C3-E8CF96AD04AD}"/>
    <cellStyle name="Prozent 6 7 7 2 2" xfId="54059" xr:uid="{A25296E9-706C-43F9-9CB5-CABAD9B09D9C}"/>
    <cellStyle name="Prozent 6 7 7 3" xfId="42763" xr:uid="{D496FE4F-8635-46E2-8263-0499162E299C}"/>
    <cellStyle name="Prozent 6 7 7 4" xfId="31467" xr:uid="{BD8D0477-0EC3-4220-ADBB-31B611F2F2A4}"/>
    <cellStyle name="Prozent 6 7 8" xfId="14523" xr:uid="{9EBA62D5-C81C-4299-B56D-895375918749}"/>
    <cellStyle name="Prozent 6 7 8 2" xfId="48411" xr:uid="{492C0EA6-E87C-4BEA-AAB2-D7C09809563E}"/>
    <cellStyle name="Prozent 6 7 9" xfId="37115" xr:uid="{1D0089A2-CF29-4E12-87B8-9DC8FFA3362A}"/>
    <cellStyle name="Prozent 6 8" xfId="4258" xr:uid="{ECA42AE4-0449-4DBA-B26E-919C1782C92C}"/>
    <cellStyle name="Prozent 6 9" xfId="3713" xr:uid="{2AEE7091-F02D-4696-8143-8C07B58A7883}"/>
    <cellStyle name="Prozent 6 9 2" xfId="6867" xr:uid="{60B2A402-EF95-4EAC-9E96-46169C18BDF7}"/>
    <cellStyle name="Prozent 6 9 2 2" xfId="12516" xr:uid="{FAE33231-6A47-4028-BC7C-472DF644972F}"/>
    <cellStyle name="Prozent 6 9 2 2 2" xfId="23812" xr:uid="{C124286E-4A6D-445D-9BBA-8FCE616E78C0}"/>
    <cellStyle name="Prozent 6 9 2 2 2 2" xfId="57700" xr:uid="{3C5FB495-FBBD-47D5-A2DE-256C220499DD}"/>
    <cellStyle name="Prozent 6 9 2 2 3" xfId="46404" xr:uid="{81835ECB-6234-4CDF-BCC4-C160BFDCCDE2}"/>
    <cellStyle name="Prozent 6 9 2 2 4" xfId="35108" xr:uid="{E959A150-B722-4D72-B65D-E039FE1F749D}"/>
    <cellStyle name="Prozent 6 9 2 3" xfId="18164" xr:uid="{FC815D83-A945-434D-8981-4A674EF895FB}"/>
    <cellStyle name="Prozent 6 9 2 3 2" xfId="52052" xr:uid="{127EDECF-186F-4505-A83A-FE630F0173DE}"/>
    <cellStyle name="Prozent 6 9 2 4" xfId="40756" xr:uid="{5D0BC095-76A7-4C8C-A9F2-A3520F47888A}"/>
    <cellStyle name="Prozent 6 9 2 5" xfId="29460" xr:uid="{1D390328-B114-4229-A03C-1971AA73E0E7}"/>
    <cellStyle name="Prozent 6 9 3" xfId="9692" xr:uid="{0CFD3E36-F8EA-4BD3-989A-BCE585C378A0}"/>
    <cellStyle name="Prozent 6 9 3 2" xfId="20988" xr:uid="{0B4B257E-616C-4AEC-8681-3B84F314CE0F}"/>
    <cellStyle name="Prozent 6 9 3 2 2" xfId="54876" xr:uid="{D4BEDDD5-7E12-4D49-93C2-6C9F2B566933}"/>
    <cellStyle name="Prozent 6 9 3 3" xfId="43580" xr:uid="{72801A63-1850-4240-8D57-22413EB7B73A}"/>
    <cellStyle name="Prozent 6 9 3 4" xfId="32284" xr:uid="{B611EC62-B640-49AC-BFD9-AA2184FC86AE}"/>
    <cellStyle name="Prozent 6 9 4" xfId="15340" xr:uid="{8627B7A6-DC8A-48AA-BB64-BDF31C963044}"/>
    <cellStyle name="Prozent 6 9 4 2" xfId="49228" xr:uid="{71614E63-E3C7-4F84-859B-AA740A21B151}"/>
    <cellStyle name="Prozent 6 9 5" xfId="37932" xr:uid="{AE15803E-25A4-4685-957E-311466250451}"/>
    <cellStyle name="Prozent 6 9 6" xfId="26636" xr:uid="{D607992C-B754-4C44-9D28-8B14890134C3}"/>
    <cellStyle name="Prozent 7" xfId="280" xr:uid="{163C4276-5014-47F3-A00D-0C545AEEEBCD}"/>
    <cellStyle name="Prozent 7 2" xfId="1528" xr:uid="{BB10398C-9FDF-4C86-83D9-3DF86CD952B3}"/>
    <cellStyle name="Prozent 8" xfId="801" xr:uid="{7ADAF29A-6CB4-4C59-82FF-54DBF193B136}"/>
    <cellStyle name="Prozent 8 2" xfId="1552" xr:uid="{FE391A29-E8DE-43C3-97D7-7E0FCAEB9DF3}"/>
    <cellStyle name="Prozent 9" xfId="802" xr:uid="{838D21BD-D823-4DFB-BAE2-5F1CD369EFAA}"/>
    <cellStyle name="Prozent 9 10" xfId="8476" xr:uid="{CAAD29D7-5721-4C8D-BCFC-420A13AAA513}"/>
    <cellStyle name="Prozent 9 10 2" xfId="19772" xr:uid="{8D1775C6-461F-4516-8117-F490364FCDD2}"/>
    <cellStyle name="Prozent 9 10 2 2" xfId="53660" xr:uid="{79CC7234-A64E-4146-BDEC-F1EDF2955294}"/>
    <cellStyle name="Prozent 9 10 3" xfId="42364" xr:uid="{900A7CE9-80C6-445D-BBB3-27E778245C53}"/>
    <cellStyle name="Prozent 9 10 4" xfId="31068" xr:uid="{C17C9311-26DF-4B8C-BF5C-E3D7FCC2114E}"/>
    <cellStyle name="Prozent 9 11" xfId="14124" xr:uid="{FD233FD3-5A4F-412A-8925-0E3C1E9EC308}"/>
    <cellStyle name="Prozent 9 11 2" xfId="48012" xr:uid="{EB8E9673-7820-432F-BE57-F25CDE200BAC}"/>
    <cellStyle name="Prozent 9 12" xfId="36716" xr:uid="{74AACAD2-C997-451A-B67F-3ABEF8D5B2E1}"/>
    <cellStyle name="Prozent 9 13" xfId="25420" xr:uid="{458A6BA1-18A1-4C7D-9E46-0F089B8996CF}"/>
    <cellStyle name="Prozent 9 2" xfId="1990" xr:uid="{739B60F8-3E3B-4CB0-AED3-90F6FDD6BACA}"/>
    <cellStyle name="Prozent 9 2 10" xfId="14257" xr:uid="{4F3466E4-C004-440C-BF66-8253DA1234DE}"/>
    <cellStyle name="Prozent 9 2 10 2" xfId="48145" xr:uid="{B17938EB-7552-4331-81E9-56FD67C1DFE4}"/>
    <cellStyle name="Prozent 9 2 11" xfId="36849" xr:uid="{1099E21D-6D90-4140-BE45-A62CE6857E37}"/>
    <cellStyle name="Prozent 9 2 12" xfId="25553" xr:uid="{6F1CF844-966B-48B1-BCE9-3D8020CFDFF2}"/>
    <cellStyle name="Prozent 9 2 2" xfId="2856" xr:uid="{09AD9E32-E64F-4A90-9BB4-11E169CCCE4E}"/>
    <cellStyle name="Prozent 9 2 2 2" xfId="3358" xr:uid="{4388928F-423C-4C35-9C34-26ECA92F6ED3}"/>
    <cellStyle name="Prozent 9 2 2 2 2" xfId="6529" xr:uid="{2C77874E-76C0-4440-A621-3A51DA43BE9E}"/>
    <cellStyle name="Prozent 9 2 2 2 2 2" xfId="12179" xr:uid="{773B6215-41FA-479F-86B2-82572E87FC86}"/>
    <cellStyle name="Prozent 9 2 2 2 2 2 2" xfId="23475" xr:uid="{74A0AAE5-E3D7-42C8-B280-3A8FCC502B55}"/>
    <cellStyle name="Prozent 9 2 2 2 2 2 2 2" xfId="57363" xr:uid="{3FE932A7-2300-45AB-802E-2521AD352F37}"/>
    <cellStyle name="Prozent 9 2 2 2 2 2 3" xfId="46067" xr:uid="{D256460E-0493-4B56-929F-5D7ED26BB30F}"/>
    <cellStyle name="Prozent 9 2 2 2 2 2 4" xfId="34771" xr:uid="{B32173F8-705F-4FB2-B068-97547462D066}"/>
    <cellStyle name="Prozent 9 2 2 2 2 3" xfId="17827" xr:uid="{80D7D9C3-A062-44C4-B923-556D69AC4F2C}"/>
    <cellStyle name="Prozent 9 2 2 2 2 3 2" xfId="51715" xr:uid="{F8B6EF8C-6AD4-4B6C-91C2-E211708AC90F}"/>
    <cellStyle name="Prozent 9 2 2 2 2 4" xfId="40419" xr:uid="{5A6D0801-94C5-4C55-B2F1-9895BD55C6FE}"/>
    <cellStyle name="Prozent 9 2 2 2 2 5" xfId="29123" xr:uid="{5B7FCC7B-D2CB-4A9E-87A3-109DD2CBBFD6}"/>
    <cellStyle name="Prozent 9 2 2 2 3" xfId="9355" xr:uid="{3D6BB2AE-F740-4558-9C50-EAA4AC01DEE7}"/>
    <cellStyle name="Prozent 9 2 2 2 3 2" xfId="20651" xr:uid="{0D96BDCF-24F7-4207-A210-5187F2E755B7}"/>
    <cellStyle name="Prozent 9 2 2 2 3 2 2" xfId="54539" xr:uid="{BA23F2A3-1119-4400-A9F7-0762F2ED9D85}"/>
    <cellStyle name="Prozent 9 2 2 2 3 3" xfId="43243" xr:uid="{0CC29A8E-BE8E-4D35-B041-B3C482FCBC71}"/>
    <cellStyle name="Prozent 9 2 2 2 3 4" xfId="31947" xr:uid="{79840AF7-5197-429D-A296-5107AEED1A37}"/>
    <cellStyle name="Prozent 9 2 2 2 4" xfId="15003" xr:uid="{A09BE567-B848-45E3-A58B-EDD8AE513523}"/>
    <cellStyle name="Prozent 9 2 2 2 4 2" xfId="48891" xr:uid="{92A9D532-160C-4CB8-81B3-19F6F710AC9F}"/>
    <cellStyle name="Prozent 9 2 2 2 5" xfId="37595" xr:uid="{82B91866-2326-4DBA-A3CD-78B24A23C5F0}"/>
    <cellStyle name="Prozent 9 2 2 2 6" xfId="26299" xr:uid="{CCF4E2B9-7767-41CA-80BB-6CF0054084A5}"/>
    <cellStyle name="Prozent 9 2 2 3" xfId="4279" xr:uid="{53912695-0887-4E44-B4DA-4A2B5D7AC0A4}"/>
    <cellStyle name="Prozent 9 2 2 4" xfId="6029" xr:uid="{574C9563-3764-4DA3-92D5-1258EF5D7F89}"/>
    <cellStyle name="Prozent 9 2 2 4 2" xfId="11679" xr:uid="{34F3A1E7-D203-4BE1-86D5-82CACB32BE08}"/>
    <cellStyle name="Prozent 9 2 2 4 2 2" xfId="22975" xr:uid="{ECE894EC-F551-459F-A113-F2D2994CFF37}"/>
    <cellStyle name="Prozent 9 2 2 4 2 2 2" xfId="56863" xr:uid="{8D8D1450-D8C0-44C1-BB51-D199221C3258}"/>
    <cellStyle name="Prozent 9 2 2 4 2 3" xfId="45567" xr:uid="{A6F66099-7ECC-446A-BB2A-39C9DD4F3E33}"/>
    <cellStyle name="Prozent 9 2 2 4 2 4" xfId="34271" xr:uid="{B799F2C0-FAF7-4803-AD20-17EF480EA8CB}"/>
    <cellStyle name="Prozent 9 2 2 4 3" xfId="17327" xr:uid="{CD2CF9B3-6525-45E0-8BC1-8BE116A703FE}"/>
    <cellStyle name="Prozent 9 2 2 4 3 2" xfId="51215" xr:uid="{8AEB2C4B-D8E1-48FE-9DF0-51B7B92C4D4A}"/>
    <cellStyle name="Prozent 9 2 2 4 4" xfId="39919" xr:uid="{4DD05310-831C-4F91-BF20-B3239CC98B61}"/>
    <cellStyle name="Prozent 9 2 2 4 5" xfId="28623" xr:uid="{4027EA6C-D723-41A8-9034-95C2CB8421CB}"/>
    <cellStyle name="Prozent 9 2 2 5" xfId="8855" xr:uid="{5C41F56E-D2EE-47A6-98B4-7D308C43AA34}"/>
    <cellStyle name="Prozent 9 2 2 5 2" xfId="20151" xr:uid="{A00B9AA7-1369-4F89-8B96-7EE2841D863F}"/>
    <cellStyle name="Prozent 9 2 2 5 2 2" xfId="54039" xr:uid="{E9D2B596-FA1D-4B23-8D08-A2F518265DB6}"/>
    <cellStyle name="Prozent 9 2 2 5 3" xfId="42743" xr:uid="{1AFF3251-EB9F-4F17-80C9-2A6130208B1D}"/>
    <cellStyle name="Prozent 9 2 2 5 4" xfId="31447" xr:uid="{CB4E20C7-1F67-407F-A015-041E4D09770E}"/>
    <cellStyle name="Prozent 9 2 2 6" xfId="14503" xr:uid="{8D555A8D-DDC1-4B68-92E8-1EB1634ED795}"/>
    <cellStyle name="Prozent 9 2 2 6 2" xfId="48391" xr:uid="{EC9528ED-7C53-4BE6-82C9-1E0E164E2553}"/>
    <cellStyle name="Prozent 9 2 2 7" xfId="37095" xr:uid="{B67792F0-FC11-4447-89E5-CA418B133FCF}"/>
    <cellStyle name="Prozent 9 2 2 8" xfId="25799" xr:uid="{F775E0D6-7E5E-48DB-B431-4381FA08D700}"/>
    <cellStyle name="Prozent 9 2 3" xfId="3112" xr:uid="{24D986F6-4AB8-41CC-B553-28C59F89D41A}"/>
    <cellStyle name="Prozent 9 2 3 2" xfId="4280" xr:uid="{CD7A4F1F-3425-4A93-AADD-1EA8554550F9}"/>
    <cellStyle name="Prozent 9 2 3 3" xfId="6283" xr:uid="{9A083123-6E5B-41E1-AD7B-234D1F1F6EA3}"/>
    <cellStyle name="Prozent 9 2 3 3 2" xfId="11933" xr:uid="{9341FB9E-1244-4644-836D-FAF0C8EC6E36}"/>
    <cellStyle name="Prozent 9 2 3 3 2 2" xfId="23229" xr:uid="{FE34275C-47A6-477B-9C90-A3430ED797EE}"/>
    <cellStyle name="Prozent 9 2 3 3 2 2 2" xfId="57117" xr:uid="{15D53189-E2B8-450C-942A-B2D09542BF67}"/>
    <cellStyle name="Prozent 9 2 3 3 2 3" xfId="45821" xr:uid="{5EF0815B-1A2C-4D67-8E55-CB6741F28ADF}"/>
    <cellStyle name="Prozent 9 2 3 3 2 4" xfId="34525" xr:uid="{8186CD77-7D91-4C41-B96F-6A1E5EA34443}"/>
    <cellStyle name="Prozent 9 2 3 3 3" xfId="17581" xr:uid="{5854F675-84B7-49F3-B7AA-560C35B19AAB}"/>
    <cellStyle name="Prozent 9 2 3 3 3 2" xfId="51469" xr:uid="{71CA252F-55C1-4904-BF2A-93871EB1CA94}"/>
    <cellStyle name="Prozent 9 2 3 3 4" xfId="40173" xr:uid="{5A786646-6E96-437B-979D-11E8D6390E5F}"/>
    <cellStyle name="Prozent 9 2 3 3 5" xfId="28877" xr:uid="{66941899-C649-4166-BAE8-931723E0FC6F}"/>
    <cellStyle name="Prozent 9 2 3 4" xfId="9109" xr:uid="{B453DDF2-F451-4E24-84E6-6272DF5D6518}"/>
    <cellStyle name="Prozent 9 2 3 4 2" xfId="20405" xr:uid="{F2ED3280-7139-4171-8A6F-2A948BCAF347}"/>
    <cellStyle name="Prozent 9 2 3 4 2 2" xfId="54293" xr:uid="{8C78C568-1A41-45C2-B865-3BAA1E73A566}"/>
    <cellStyle name="Prozent 9 2 3 4 3" xfId="42997" xr:uid="{701E2D9D-549D-46BB-AB9B-1CA5562A7012}"/>
    <cellStyle name="Prozent 9 2 3 4 4" xfId="31701" xr:uid="{CA0CAC42-7647-4B0F-A970-F59899623DD2}"/>
    <cellStyle name="Prozent 9 2 3 5" xfId="14757" xr:uid="{73DB171A-BC2F-4E74-BC0E-09C4B950191F}"/>
    <cellStyle name="Prozent 9 2 3 5 2" xfId="48645" xr:uid="{D66CD736-0D8B-4301-B900-9D6F9A4F6A14}"/>
    <cellStyle name="Prozent 9 2 3 6" xfId="37349" xr:uid="{7E154816-B3A5-4116-88F5-C4873A8A0762}"/>
    <cellStyle name="Prozent 9 2 3 7" xfId="26053" xr:uid="{41E8BF49-5686-4E9F-A270-FFF09EC92E57}"/>
    <cellStyle name="Prozent 9 2 4" xfId="4278" xr:uid="{E7042A70-00A5-47C5-BFB7-DCA757C51586}"/>
    <cellStyle name="Prozent 9 2 5" xfId="3970" xr:uid="{B7EFC2CA-6D4C-4D11-9FAA-0E4304CA7BB3}"/>
    <cellStyle name="Prozent 9 2 5 2" xfId="7124" xr:uid="{86E75100-BEE4-47C9-A39E-8C2671B8A48D}"/>
    <cellStyle name="Prozent 9 2 5 2 2" xfId="12773" xr:uid="{3E045613-AA30-4DA8-9968-F513FF3B6246}"/>
    <cellStyle name="Prozent 9 2 5 2 2 2" xfId="24069" xr:uid="{90C61202-3545-449C-B27B-8E3B777B1D0F}"/>
    <cellStyle name="Prozent 9 2 5 2 2 2 2" xfId="57957" xr:uid="{68A164A1-4EBB-4C3A-919B-5CC4F7ED6CF5}"/>
    <cellStyle name="Prozent 9 2 5 2 2 3" xfId="46661" xr:uid="{C53A60CC-7F1A-4515-9809-B60AA4F0AD31}"/>
    <cellStyle name="Prozent 9 2 5 2 2 4" xfId="35365" xr:uid="{A0FAA0D4-B21D-4850-A1FC-69F231FE0D7E}"/>
    <cellStyle name="Prozent 9 2 5 2 3" xfId="18421" xr:uid="{CEC4ED15-A1A9-49E8-993F-42DB459BF1AE}"/>
    <cellStyle name="Prozent 9 2 5 2 3 2" xfId="52309" xr:uid="{C3DBD464-B8B1-4FF5-B51E-818944D0DA6A}"/>
    <cellStyle name="Prozent 9 2 5 2 4" xfId="41013" xr:uid="{90116B5D-24FF-441C-B993-62E6D6B5EB23}"/>
    <cellStyle name="Prozent 9 2 5 2 5" xfId="29717" xr:uid="{20DDAE21-2F29-48D1-A210-7D8A6594E2ED}"/>
    <cellStyle name="Prozent 9 2 5 3" xfId="9949" xr:uid="{B7946445-5F43-48CB-A6BF-8D62E04A9B90}"/>
    <cellStyle name="Prozent 9 2 5 3 2" xfId="21245" xr:uid="{8295D692-9F8E-4127-BF35-4574E16379BC}"/>
    <cellStyle name="Prozent 9 2 5 3 2 2" xfId="55133" xr:uid="{0CA6A49E-E8E8-42F2-8F5E-071AAFF1598B}"/>
    <cellStyle name="Prozent 9 2 5 3 3" xfId="43837" xr:uid="{40ADF8A3-C628-430C-A246-5AAB53E62263}"/>
    <cellStyle name="Prozent 9 2 5 3 4" xfId="32541" xr:uid="{21938369-6033-4581-8B58-38E85426A624}"/>
    <cellStyle name="Prozent 9 2 5 4" xfId="15597" xr:uid="{A9DAC0C0-D16D-407C-A70C-7EA13FB37E33}"/>
    <cellStyle name="Prozent 9 2 5 4 2" xfId="49485" xr:uid="{FD341E3A-E326-45CD-B8A2-548C3EEAA947}"/>
    <cellStyle name="Prozent 9 2 5 5" xfId="38189" xr:uid="{2F6C731D-3AFA-4260-887A-859038293F63}"/>
    <cellStyle name="Prozent 9 2 5 6" xfId="26893" xr:uid="{73431961-589C-4A39-9088-5E6643796139}"/>
    <cellStyle name="Prozent 9 2 6" xfId="5071" xr:uid="{09701270-CACF-41FB-948A-40674BB18974}"/>
    <cellStyle name="Prozent 9 2 6 2" xfId="7897" xr:uid="{1F178A48-846B-47D6-90D2-79D99450D3C2}"/>
    <cellStyle name="Prozent 9 2 6 2 2" xfId="13546" xr:uid="{15A936B5-2FD8-4269-A173-1364F11FA6CE}"/>
    <cellStyle name="Prozent 9 2 6 2 2 2" xfId="24842" xr:uid="{6DD572E7-19F9-467F-863A-8DDDC049D228}"/>
    <cellStyle name="Prozent 9 2 6 2 2 2 2" xfId="58730" xr:uid="{5EDCDFAF-3BEF-441A-B0CC-AC9171922923}"/>
    <cellStyle name="Prozent 9 2 6 2 2 3" xfId="47434" xr:uid="{638E5BD3-CD61-4385-8E52-183441F36511}"/>
    <cellStyle name="Prozent 9 2 6 2 2 4" xfId="36138" xr:uid="{5F95F08A-6BD2-41D1-9CDC-2E50918C070F}"/>
    <cellStyle name="Prozent 9 2 6 2 3" xfId="19194" xr:uid="{7FB98B6D-E63B-4D29-8929-F528AED13D95}"/>
    <cellStyle name="Prozent 9 2 6 2 3 2" xfId="53082" xr:uid="{94C2FE6F-2F4A-4363-8BC6-0C4574E5CB7B}"/>
    <cellStyle name="Prozent 9 2 6 2 4" xfId="41786" xr:uid="{FD4F88F0-4FFA-408F-A28A-929AFD4CD6C6}"/>
    <cellStyle name="Prozent 9 2 6 2 5" xfId="30490" xr:uid="{A855E094-528D-4F94-8FE0-18D96768BFED}"/>
    <cellStyle name="Prozent 9 2 6 3" xfId="10722" xr:uid="{ECCD9002-3EF0-44BA-97F0-E7118C7C7BE9}"/>
    <cellStyle name="Prozent 9 2 6 3 2" xfId="22018" xr:uid="{D854BA48-0547-458F-8D4E-E794CD803AAF}"/>
    <cellStyle name="Prozent 9 2 6 3 2 2" xfId="55906" xr:uid="{ED737F67-11C1-43FA-A489-9F82D1D8DDDA}"/>
    <cellStyle name="Prozent 9 2 6 3 3" xfId="44610" xr:uid="{2CCF21A9-26EA-4403-A2EF-F0C35354B594}"/>
    <cellStyle name="Prozent 9 2 6 3 4" xfId="33314" xr:uid="{1FD664C6-B43A-4507-93E8-138C63ECC8BD}"/>
    <cellStyle name="Prozent 9 2 6 4" xfId="16370" xr:uid="{0CC8A9DE-437F-4565-9751-2DA3F1273E5F}"/>
    <cellStyle name="Prozent 9 2 6 4 2" xfId="50258" xr:uid="{83952791-029E-45CF-A0C7-D0E7D443AC78}"/>
    <cellStyle name="Prozent 9 2 6 5" xfId="38962" xr:uid="{D9E58217-9FAC-4D46-A4C0-A12F997B667D}"/>
    <cellStyle name="Prozent 9 2 6 6" xfId="27666" xr:uid="{164775C1-F0E3-4427-A386-1EE879E1D1D0}"/>
    <cellStyle name="Prozent 9 2 7" xfId="3678" xr:uid="{60260D58-C090-479E-99D6-E5687439EBCF}"/>
    <cellStyle name="Prozent 9 2 7 2" xfId="6834" xr:uid="{9E7D927B-6889-4424-9408-98F07BF11FC8}"/>
    <cellStyle name="Prozent 9 2 7 2 2" xfId="12483" xr:uid="{4D4A5492-BA80-4B76-BABB-E4200A691815}"/>
    <cellStyle name="Prozent 9 2 7 2 2 2" xfId="23779" xr:uid="{792AFD7D-063D-444A-8290-9D8FE348F2B6}"/>
    <cellStyle name="Prozent 9 2 7 2 2 2 2" xfId="57667" xr:uid="{86491362-0D64-4757-9BED-3ACF3FC525E1}"/>
    <cellStyle name="Prozent 9 2 7 2 2 3" xfId="46371" xr:uid="{7125E7F3-DBAD-4B36-9CBD-0439101E65E3}"/>
    <cellStyle name="Prozent 9 2 7 2 2 4" xfId="35075" xr:uid="{694B18E6-0946-48E5-A817-52C0261C43CD}"/>
    <cellStyle name="Prozent 9 2 7 2 3" xfId="18131" xr:uid="{9424E159-EBE6-4531-8267-4E383BB954A8}"/>
    <cellStyle name="Prozent 9 2 7 2 3 2" xfId="52019" xr:uid="{78298D5B-1C6D-40AB-9E3E-ECF0F8AF08AE}"/>
    <cellStyle name="Prozent 9 2 7 2 4" xfId="40723" xr:uid="{971AD8B9-7AED-46D3-ABC9-9F6047929FFD}"/>
    <cellStyle name="Prozent 9 2 7 2 5" xfId="29427" xr:uid="{17F30D8D-C923-4B03-86F1-7D397BF5A8E2}"/>
    <cellStyle name="Prozent 9 2 7 3" xfId="9659" xr:uid="{D822456E-1E42-4CF6-8DE1-4141AB68A830}"/>
    <cellStyle name="Prozent 9 2 7 3 2" xfId="20955" xr:uid="{EC6E296F-8A2B-4A29-A4BA-8A3F9E7337B2}"/>
    <cellStyle name="Prozent 9 2 7 3 2 2" xfId="54843" xr:uid="{62F436B9-5ABB-4530-9F73-4CA3DD08B60A}"/>
    <cellStyle name="Prozent 9 2 7 3 3" xfId="43547" xr:uid="{F17075AF-3582-4CD0-8CDB-474DCF1D675F}"/>
    <cellStyle name="Prozent 9 2 7 3 4" xfId="32251" xr:uid="{727029BD-25B0-458B-B3BD-8ED6FB7B0F81}"/>
    <cellStyle name="Prozent 9 2 7 4" xfId="15307" xr:uid="{C40E2078-B27D-4D32-ABF7-41ED8F95A8AD}"/>
    <cellStyle name="Prozent 9 2 7 4 2" xfId="49195" xr:uid="{C0F07A26-F7B6-4DA6-BDB0-AD9F93A5943A}"/>
    <cellStyle name="Prozent 9 2 7 5" xfId="37899" xr:uid="{1C607F78-4647-4E44-85A7-8F50E4ECB19A}"/>
    <cellStyle name="Prozent 9 2 7 6" xfId="26603" xr:uid="{403344F1-7A18-4553-B43B-F63AC2D06B22}"/>
    <cellStyle name="Prozent 9 2 8" xfId="5783" xr:uid="{036DDE21-DCEC-4928-8EA8-6DDFB46424CA}"/>
    <cellStyle name="Prozent 9 2 8 2" xfId="11433" xr:uid="{F458231C-9C02-4746-B079-E6A00F3E3F56}"/>
    <cellStyle name="Prozent 9 2 8 2 2" xfId="22729" xr:uid="{3C798945-84F0-40DE-A1EF-986B86E6D08A}"/>
    <cellStyle name="Prozent 9 2 8 2 2 2" xfId="56617" xr:uid="{AEBCDD7B-E09D-44B5-BFAB-BDD9BAEDAEF1}"/>
    <cellStyle name="Prozent 9 2 8 2 3" xfId="45321" xr:uid="{A50A6D94-9785-4B61-AAA7-0815A89E3FAC}"/>
    <cellStyle name="Prozent 9 2 8 2 4" xfId="34025" xr:uid="{DA5C8008-2E66-41BF-A0F5-1B5ED5BCBC07}"/>
    <cellStyle name="Prozent 9 2 8 3" xfId="17081" xr:uid="{DB02894D-18ED-4FA7-8365-4543CFF3D8AE}"/>
    <cellStyle name="Prozent 9 2 8 3 2" xfId="50969" xr:uid="{B6983C5B-A295-40A2-865E-EE96F99960F8}"/>
    <cellStyle name="Prozent 9 2 8 4" xfId="39673" xr:uid="{8A452CC0-1CF5-42E6-B128-5290D6D57EA0}"/>
    <cellStyle name="Prozent 9 2 8 5" xfId="28377" xr:uid="{4BD9ECE0-D8C4-4585-89C9-85A8E632D5A2}"/>
    <cellStyle name="Prozent 9 2 9" xfId="8609" xr:uid="{B4CEA9E4-283C-4114-98AD-3328C99994A7}"/>
    <cellStyle name="Prozent 9 2 9 2" xfId="19905" xr:uid="{D649DBFB-B19F-434B-B259-A59E516A2C50}"/>
    <cellStyle name="Prozent 9 2 9 2 2" xfId="53793" xr:uid="{694875D7-7B1D-4F3B-B685-82C435AE0C68}"/>
    <cellStyle name="Prozent 9 2 9 3" xfId="42497" xr:uid="{5FD15663-BA90-475B-BF55-85E9904EB5EC}"/>
    <cellStyle name="Prozent 9 2 9 4" xfId="31201" xr:uid="{41A3247C-3C4E-435D-B3D1-A4DDA015E7E8}"/>
    <cellStyle name="Prozent 9 3" xfId="2724" xr:uid="{74001036-EF1B-4D64-940E-CF58656972FC}"/>
    <cellStyle name="Prozent 9 3 2" xfId="3226" xr:uid="{5F89268D-FB36-4708-845A-727404D81B55}"/>
    <cellStyle name="Prozent 9 3 2 2" xfId="6397" xr:uid="{9144EA64-DAAE-4E47-B1DF-0280FD3335F3}"/>
    <cellStyle name="Prozent 9 3 2 2 2" xfId="12047" xr:uid="{80C6EA41-1297-498A-BE45-2A9AFCCD950F}"/>
    <cellStyle name="Prozent 9 3 2 2 2 2" xfId="23343" xr:uid="{A48DAD78-FE20-4763-8E01-8B95CB0CA179}"/>
    <cellStyle name="Prozent 9 3 2 2 2 2 2" xfId="57231" xr:uid="{F27F6467-E5C5-4C4A-8C01-D4C6C4163B4E}"/>
    <cellStyle name="Prozent 9 3 2 2 2 3" xfId="45935" xr:uid="{B89036F7-9B5C-4AFF-8322-885913383F2D}"/>
    <cellStyle name="Prozent 9 3 2 2 2 4" xfId="34639" xr:uid="{36218A00-C7C8-4D2D-9572-EE43593371DF}"/>
    <cellStyle name="Prozent 9 3 2 2 3" xfId="17695" xr:uid="{7FB93921-9CD0-4686-9984-F990A8DE8257}"/>
    <cellStyle name="Prozent 9 3 2 2 3 2" xfId="51583" xr:uid="{6142B25E-8551-4052-A307-6B1FFF2C1021}"/>
    <cellStyle name="Prozent 9 3 2 2 4" xfId="40287" xr:uid="{D053358A-18F7-4827-8AB6-2970EF6146A8}"/>
    <cellStyle name="Prozent 9 3 2 2 5" xfId="28991" xr:uid="{102A3089-F734-4E6C-9817-3297E38E3A5A}"/>
    <cellStyle name="Prozent 9 3 2 3" xfId="9223" xr:uid="{C970C366-48ED-4F75-9797-3945D83EAEAB}"/>
    <cellStyle name="Prozent 9 3 2 3 2" xfId="20519" xr:uid="{FD342CAC-2AE8-497E-886C-96B30CF4F970}"/>
    <cellStyle name="Prozent 9 3 2 3 2 2" xfId="54407" xr:uid="{7E1B9185-AF2C-4208-BEAB-D7F2C89C3B75}"/>
    <cellStyle name="Prozent 9 3 2 3 3" xfId="43111" xr:uid="{8CA2AAEF-9D70-4E5C-962D-7A3324734340}"/>
    <cellStyle name="Prozent 9 3 2 3 4" xfId="31815" xr:uid="{29C5A6AC-8F2D-466A-ABAB-EC5D5EF7E943}"/>
    <cellStyle name="Prozent 9 3 2 4" xfId="14871" xr:uid="{02853671-6D0C-43E5-8BF3-26B548F39EEB}"/>
    <cellStyle name="Prozent 9 3 2 4 2" xfId="48759" xr:uid="{70530512-8715-4FD9-8D32-66C33A25543C}"/>
    <cellStyle name="Prozent 9 3 2 5" xfId="37463" xr:uid="{F555978D-CD97-4FE6-B81C-C5048D439D75}"/>
    <cellStyle name="Prozent 9 3 2 6" xfId="26167" xr:uid="{88924F68-E2D3-4104-B290-D18349FF62C1}"/>
    <cellStyle name="Prozent 9 3 3" xfId="4281" xr:uid="{35C3926A-1C01-4DA2-81B9-87F086FCAFF9}"/>
    <cellStyle name="Prozent 9 3 4" xfId="5897" xr:uid="{C22CA0BB-645A-44BC-B347-ACF6E1DF57B6}"/>
    <cellStyle name="Prozent 9 3 4 2" xfId="11547" xr:uid="{6749278D-EE4E-40D3-A089-EC4B182F82D9}"/>
    <cellStyle name="Prozent 9 3 4 2 2" xfId="22843" xr:uid="{9DDF2522-2E82-4614-844E-66A9569E1F3B}"/>
    <cellStyle name="Prozent 9 3 4 2 2 2" xfId="56731" xr:uid="{5D5670EC-4C98-4C23-BEB3-75EC79AD6715}"/>
    <cellStyle name="Prozent 9 3 4 2 3" xfId="45435" xr:uid="{F2D260F2-70E5-4524-9E1B-9B9497EC311A}"/>
    <cellStyle name="Prozent 9 3 4 2 4" xfId="34139" xr:uid="{A8C081B5-0C89-4E27-90AD-D0275410A9A6}"/>
    <cellStyle name="Prozent 9 3 4 3" xfId="17195" xr:uid="{C53B733D-0E6C-4F69-8E41-09D65034EBC6}"/>
    <cellStyle name="Prozent 9 3 4 3 2" xfId="51083" xr:uid="{0786A829-E119-4222-8B75-C37A4F6717B5}"/>
    <cellStyle name="Prozent 9 3 4 4" xfId="39787" xr:uid="{AC9618EB-6C6F-4DAB-8498-7F444E6418A2}"/>
    <cellStyle name="Prozent 9 3 4 5" xfId="28491" xr:uid="{851CD7D6-8328-4077-9238-92B0FF5F4393}"/>
    <cellStyle name="Prozent 9 3 5" xfId="8723" xr:uid="{D8CAF407-CE25-46A7-B83C-2B5FB5B8D7F6}"/>
    <cellStyle name="Prozent 9 3 5 2" xfId="20019" xr:uid="{4829D9A7-4D44-483F-A2F4-D740FB224C5A}"/>
    <cellStyle name="Prozent 9 3 5 2 2" xfId="53907" xr:uid="{EB700742-4BE9-4A16-B8B8-58F3B316A8A2}"/>
    <cellStyle name="Prozent 9 3 5 3" xfId="42611" xr:uid="{14FADA03-2193-4364-9583-5E48F162E153}"/>
    <cellStyle name="Prozent 9 3 5 4" xfId="31315" xr:uid="{34DE7DB5-ACA9-4919-B36B-F1BAB11F260F}"/>
    <cellStyle name="Prozent 9 3 6" xfId="14371" xr:uid="{5FD085A0-FB95-42AC-9926-28BEAFA624DE}"/>
    <cellStyle name="Prozent 9 3 6 2" xfId="48259" xr:uid="{9E3D870B-145D-48E9-94C5-ECF4EB522FEA}"/>
    <cellStyle name="Prozent 9 3 7" xfId="36963" xr:uid="{E6A15CD5-3033-4E71-B391-50D063EAB29C}"/>
    <cellStyle name="Prozent 9 3 8" xfId="25667" xr:uid="{0291AE9A-2B0A-45DD-8663-A8202E68E6D6}"/>
    <cellStyle name="Prozent 9 4" xfId="2979" xr:uid="{DE0D227B-6660-4BB3-8D26-A72E95E99C9D}"/>
    <cellStyle name="Prozent 9 4 2" xfId="4282" xr:uid="{57FEFA9E-D1C0-4772-A758-A42FC7369C12}"/>
    <cellStyle name="Prozent 9 4 3" xfId="6150" xr:uid="{16FBA66A-F280-40A7-A02A-291C3EFCF2F8}"/>
    <cellStyle name="Prozent 9 4 3 2" xfId="11800" xr:uid="{0814B490-4240-435C-AA7A-A603B44BE1CB}"/>
    <cellStyle name="Prozent 9 4 3 2 2" xfId="23096" xr:uid="{6FF82A1E-18C3-46E1-B873-635E40A78BAE}"/>
    <cellStyle name="Prozent 9 4 3 2 2 2" xfId="56984" xr:uid="{AAAC2F55-33E7-4A14-BD75-012CB92215C7}"/>
    <cellStyle name="Prozent 9 4 3 2 3" xfId="45688" xr:uid="{DB169829-0B78-4375-BF7E-916E52A70E39}"/>
    <cellStyle name="Prozent 9 4 3 2 4" xfId="34392" xr:uid="{1A13FC28-07EE-4E42-8A0D-65EAFEBBBFC3}"/>
    <cellStyle name="Prozent 9 4 3 3" xfId="17448" xr:uid="{73D0F804-9F12-4D82-AD32-AA72072DFD20}"/>
    <cellStyle name="Prozent 9 4 3 3 2" xfId="51336" xr:uid="{3EEB6B8A-EC65-4211-8FEF-D0102CCD06A2}"/>
    <cellStyle name="Prozent 9 4 3 4" xfId="40040" xr:uid="{AE3080A4-5CEC-454A-9D0C-A875CD6B71A0}"/>
    <cellStyle name="Prozent 9 4 3 5" xfId="28744" xr:uid="{9F371BF2-FE05-42C8-B49C-E5234FB22A41}"/>
    <cellStyle name="Prozent 9 4 4" xfId="8976" xr:uid="{E2BA4D1B-79AD-490B-AD39-9F164F7BD19B}"/>
    <cellStyle name="Prozent 9 4 4 2" xfId="20272" xr:uid="{E920EA90-E44C-48D0-B3DD-ACADF1FD6924}"/>
    <cellStyle name="Prozent 9 4 4 2 2" xfId="54160" xr:uid="{FC23AF62-E7A3-45F5-9B71-230838BBF153}"/>
    <cellStyle name="Prozent 9 4 4 3" xfId="42864" xr:uid="{9EFA914E-2BE3-4701-BA1A-365D8C1487B7}"/>
    <cellStyle name="Prozent 9 4 4 4" xfId="31568" xr:uid="{489835F8-C780-46AA-84F8-2C95AA41668E}"/>
    <cellStyle name="Prozent 9 4 5" xfId="14624" xr:uid="{CE3A50C1-394B-4276-8D0D-F68CF394D03B}"/>
    <cellStyle name="Prozent 9 4 5 2" xfId="48512" xr:uid="{D95942A6-028A-484B-9B81-FB6A411ECE41}"/>
    <cellStyle name="Prozent 9 4 6" xfId="37216" xr:uid="{C74DC5DD-AB14-4A0F-A482-4B5FF20B6B2F}"/>
    <cellStyle name="Prozent 9 4 7" xfId="25920" xr:uid="{E7B86827-41B7-4A45-8F46-34C244D8FC00}"/>
    <cellStyle name="Prozent 9 5" xfId="4277" xr:uid="{1BC41D98-F323-435B-B3A5-D1524F628B0E}"/>
    <cellStyle name="Prozent 9 6" xfId="3860" xr:uid="{2C309644-7DE8-4375-A7B6-79B35590B9EB}"/>
    <cellStyle name="Prozent 9 6 2" xfId="7014" xr:uid="{CA166B94-19EF-4322-9ACF-8C3B5B6CC8CD}"/>
    <cellStyle name="Prozent 9 6 2 2" xfId="12663" xr:uid="{DE3FE22D-BFCA-4DA9-8192-37298D5E0CAD}"/>
    <cellStyle name="Prozent 9 6 2 2 2" xfId="23959" xr:uid="{98599285-0824-4A3F-9A80-74EB80CE936E}"/>
    <cellStyle name="Prozent 9 6 2 2 2 2" xfId="57847" xr:uid="{24C6B193-EDE5-4695-84A7-47A8D5C5744D}"/>
    <cellStyle name="Prozent 9 6 2 2 3" xfId="46551" xr:uid="{2FF7AFA8-E51E-4C67-9AB2-F133AA1F4D80}"/>
    <cellStyle name="Prozent 9 6 2 2 4" xfId="35255" xr:uid="{4BB29039-5194-48BC-8186-988371244C08}"/>
    <cellStyle name="Prozent 9 6 2 3" xfId="18311" xr:uid="{36C9BFD1-E2E8-4B64-BF61-A3A4AE680413}"/>
    <cellStyle name="Prozent 9 6 2 3 2" xfId="52199" xr:uid="{500EFE0B-479C-4F28-9BFC-8A1F39B5A04C}"/>
    <cellStyle name="Prozent 9 6 2 4" xfId="40903" xr:uid="{A90A0598-EA50-4C05-9AB1-21CD6A3A3605}"/>
    <cellStyle name="Prozent 9 6 2 5" xfId="29607" xr:uid="{588BADD6-31FE-4780-BF4A-844A0D462E67}"/>
    <cellStyle name="Prozent 9 6 3" xfId="9839" xr:uid="{2DB7EF60-EC7A-4BA7-9385-CABB38F6CC5B}"/>
    <cellStyle name="Prozent 9 6 3 2" xfId="21135" xr:uid="{FC94CA37-54ED-41E6-BB6F-90AED00059F0}"/>
    <cellStyle name="Prozent 9 6 3 2 2" xfId="55023" xr:uid="{ED0ABB65-C16F-466A-8C8D-DEE66DC1E69A}"/>
    <cellStyle name="Prozent 9 6 3 3" xfId="43727" xr:uid="{CDB88024-0ECC-48D3-828F-551779903AB3}"/>
    <cellStyle name="Prozent 9 6 3 4" xfId="32431" xr:uid="{4333CF9B-DD2B-4790-9E85-7E1CCAB8F98A}"/>
    <cellStyle name="Prozent 9 6 4" xfId="15487" xr:uid="{813D9679-DBD6-4313-9D2A-BC14A435D462}"/>
    <cellStyle name="Prozent 9 6 4 2" xfId="49375" xr:uid="{CA513DAE-E47E-479E-B93C-7FCFE8B41344}"/>
    <cellStyle name="Prozent 9 6 5" xfId="38079" xr:uid="{76FA65FD-FDDD-4E3A-A7E9-38BCA17FBC57}"/>
    <cellStyle name="Prozent 9 6 6" xfId="26783" xr:uid="{E621E227-975B-4D56-B183-0A3E482F354A}"/>
    <cellStyle name="Prozent 9 7" xfId="4961" xr:uid="{EA10BE44-147D-4A0A-BC57-08246E3F65B1}"/>
    <cellStyle name="Prozent 9 7 2" xfId="7787" xr:uid="{4FCC1C07-09A1-48E5-A453-C26885943643}"/>
    <cellStyle name="Prozent 9 7 2 2" xfId="13436" xr:uid="{388D8622-BDFE-46B5-9458-FEBDD2376BEE}"/>
    <cellStyle name="Prozent 9 7 2 2 2" xfId="24732" xr:uid="{47FDF67B-1362-4E4E-B964-692B2AC2A804}"/>
    <cellStyle name="Prozent 9 7 2 2 2 2" xfId="58620" xr:uid="{F17F8B4A-1A25-446B-ADD6-BED221EBCB4E}"/>
    <cellStyle name="Prozent 9 7 2 2 3" xfId="47324" xr:uid="{0B1A76DA-C946-49F9-BA1F-4F42AAB8A628}"/>
    <cellStyle name="Prozent 9 7 2 2 4" xfId="36028" xr:uid="{99F6F380-A8EA-49D1-930C-0DDA83157C71}"/>
    <cellStyle name="Prozent 9 7 2 3" xfId="19084" xr:uid="{51B3A957-14B4-49DC-9E44-8939981189EF}"/>
    <cellStyle name="Prozent 9 7 2 3 2" xfId="52972" xr:uid="{8836DE87-A78E-4DD0-A244-F78477C1F3BE}"/>
    <cellStyle name="Prozent 9 7 2 4" xfId="41676" xr:uid="{D1CC501C-D532-4BA8-9E1C-82DFD19E2335}"/>
    <cellStyle name="Prozent 9 7 2 5" xfId="30380" xr:uid="{A1C8C883-8A87-4B2B-8867-03D166E0677E}"/>
    <cellStyle name="Prozent 9 7 3" xfId="10612" xr:uid="{076956E2-E052-4AE7-B4B8-E91DE972FDDC}"/>
    <cellStyle name="Prozent 9 7 3 2" xfId="21908" xr:uid="{EBBC797D-AD0D-4158-98DE-41AEBC27FBCA}"/>
    <cellStyle name="Prozent 9 7 3 2 2" xfId="55796" xr:uid="{C0491250-1FF1-41C0-93FC-9880F1BCA2E2}"/>
    <cellStyle name="Prozent 9 7 3 3" xfId="44500" xr:uid="{195AC78E-AB39-4CF5-BB4D-8DD8501248FD}"/>
    <cellStyle name="Prozent 9 7 3 4" xfId="33204" xr:uid="{9251F4C7-CB84-46C3-81FC-FB8D4303DF87}"/>
    <cellStyle name="Prozent 9 7 4" xfId="16260" xr:uid="{C3839853-9813-4DB1-8417-4A8DEBE82D3A}"/>
    <cellStyle name="Prozent 9 7 4 2" xfId="50148" xr:uid="{882DEE19-077B-45DF-BA0A-FC12E3AC6B2E}"/>
    <cellStyle name="Prozent 9 7 5" xfId="38852" xr:uid="{AA68BDE9-B235-446B-94BA-68C232D71D20}"/>
    <cellStyle name="Prozent 9 7 6" xfId="27556" xr:uid="{2010BA04-38C6-4E09-B49D-379E266190B9}"/>
    <cellStyle name="Prozent 9 8" xfId="3566" xr:uid="{FD1DC454-8936-42D6-AA0E-70139CFAEC40}"/>
    <cellStyle name="Prozent 9 8 2" xfId="6722" xr:uid="{039154D8-126E-4468-B83E-CB41232F157E}"/>
    <cellStyle name="Prozent 9 8 2 2" xfId="12371" xr:uid="{A81F8DB4-B58A-4849-A8FA-DD11067D9BC0}"/>
    <cellStyle name="Prozent 9 8 2 2 2" xfId="23667" xr:uid="{926A508A-BE39-4B98-A9AB-FA9951209613}"/>
    <cellStyle name="Prozent 9 8 2 2 2 2" xfId="57555" xr:uid="{3841B251-6532-491C-8719-36017283495B}"/>
    <cellStyle name="Prozent 9 8 2 2 3" xfId="46259" xr:uid="{048C2E51-5021-43BD-A561-BA7EDDB926C2}"/>
    <cellStyle name="Prozent 9 8 2 2 4" xfId="34963" xr:uid="{1810ED75-C4DB-4567-9E4A-F50AA8962C37}"/>
    <cellStyle name="Prozent 9 8 2 3" xfId="18019" xr:uid="{44F5BC8A-5979-4184-BAE8-6AEA5D8CE2C1}"/>
    <cellStyle name="Prozent 9 8 2 3 2" xfId="51907" xr:uid="{6466D540-588F-457B-9FF3-D89D9A545A89}"/>
    <cellStyle name="Prozent 9 8 2 4" xfId="40611" xr:uid="{47839527-2566-491A-A759-58C8CC22EEAF}"/>
    <cellStyle name="Prozent 9 8 2 5" xfId="29315" xr:uid="{A15A8C4E-BE3D-4EC7-B5BE-0B20DC435991}"/>
    <cellStyle name="Prozent 9 8 3" xfId="9547" xr:uid="{9668F167-1868-47CD-B7D0-200D8B28C892}"/>
    <cellStyle name="Prozent 9 8 3 2" xfId="20843" xr:uid="{C29FAA3F-B979-4C7E-BFB1-8E3600FFA429}"/>
    <cellStyle name="Prozent 9 8 3 2 2" xfId="54731" xr:uid="{5EFEAE34-A7AF-42A7-B490-D8B76997BE26}"/>
    <cellStyle name="Prozent 9 8 3 3" xfId="43435" xr:uid="{68A366C8-7F30-49FD-85F9-B3DBED30C1C4}"/>
    <cellStyle name="Prozent 9 8 3 4" xfId="32139" xr:uid="{83FAACA9-8CA4-4130-BB31-70A090A7CEAC}"/>
    <cellStyle name="Prozent 9 8 4" xfId="15195" xr:uid="{39AD4DF1-A5FA-460A-8220-0FDA042D9C5A}"/>
    <cellStyle name="Prozent 9 8 4 2" xfId="49083" xr:uid="{894A946D-7A7E-4DCF-A78A-BB76F5806781}"/>
    <cellStyle name="Prozent 9 8 5" xfId="37787" xr:uid="{C591559A-AF49-45AD-953C-A005F4182605}"/>
    <cellStyle name="Prozent 9 8 6" xfId="26491" xr:uid="{307F1D7B-B67F-4088-8722-FBEF0E792E22}"/>
    <cellStyle name="Prozent 9 9" xfId="5650" xr:uid="{ED184165-A64C-4B4A-9F99-9DED01769C61}"/>
    <cellStyle name="Prozent 9 9 2" xfId="11300" xr:uid="{5529B642-9B44-457A-83C9-A16CC9236751}"/>
    <cellStyle name="Prozent 9 9 2 2" xfId="22596" xr:uid="{EA058BAE-2629-45AD-9FDE-A7558044D323}"/>
    <cellStyle name="Prozent 9 9 2 2 2" xfId="56484" xr:uid="{824F0142-7D77-4733-8983-354A18988731}"/>
    <cellStyle name="Prozent 9 9 2 3" xfId="45188" xr:uid="{529ED5A6-4B1F-4BE3-8BBD-0B779BC85628}"/>
    <cellStyle name="Prozent 9 9 2 4" xfId="33892" xr:uid="{1F00D1DD-46BE-43CF-9CEE-B38F4F8947CE}"/>
    <cellStyle name="Prozent 9 9 3" xfId="16948" xr:uid="{4444330C-70BE-4201-BCA4-D05856810DBE}"/>
    <cellStyle name="Prozent 9 9 3 2" xfId="50836" xr:uid="{8277B404-BE2B-4982-B66E-F376B0045F58}"/>
    <cellStyle name="Prozent 9 9 4" xfId="39540" xr:uid="{20D04C5E-A22F-49CC-81F1-F0451BB8A291}"/>
    <cellStyle name="Prozent 9 9 5" xfId="28244" xr:uid="{A2B53775-349F-41FA-A315-1756A67D287D}"/>
    <cellStyle name="Schlecht 2" xfId="173" xr:uid="{F40F0B64-E693-4C4F-9D02-6BFA4D689180}"/>
    <cellStyle name="Schlecht 2 2" xfId="4284" xr:uid="{30591E6C-D5CD-4C29-8DD8-4708595E89B6}"/>
    <cellStyle name="Schlecht 2 3" xfId="4283" xr:uid="{35DCACCD-6AC2-4BED-B570-ABE20143CD68}"/>
    <cellStyle name="Schlecht 2_Daten" xfId="4285" xr:uid="{A0252BAA-156E-4743-BFF4-CE6CECA6660D}"/>
    <cellStyle name="Standard" xfId="0" builtinId="0"/>
    <cellStyle name="Standard 10" xfId="66" xr:uid="{000E8841-4B7F-4764-9648-72E842C1C0C6}"/>
    <cellStyle name="Standard 10 2" xfId="1529" xr:uid="{263B6E14-21D9-41BA-8EDA-E8CD44E39560}"/>
    <cellStyle name="Standard 10 2 2" xfId="2743" xr:uid="{66113B15-ADF7-4A6F-BC72-D67C70EC9577}"/>
    <cellStyle name="Standard 10 2 2 2" xfId="3245" xr:uid="{FB4EABAA-69A6-46FC-AB7D-14D3AE69B1FB}"/>
    <cellStyle name="Standard 10 2 2 2 2" xfId="5087" xr:uid="{FC88BCF4-3E09-4EDB-950C-FB02F1D19125}"/>
    <cellStyle name="Standard 10 2 2 2 2 2" xfId="7913" xr:uid="{DAB8F06C-E0CC-4752-B2B8-1937C133ACFE}"/>
    <cellStyle name="Standard 10 2 2 2 2 2 2" xfId="13562" xr:uid="{95E22A1D-B6F0-4464-A9AA-B18F4705265E}"/>
    <cellStyle name="Standard 10 2 2 2 2 2 2 2" xfId="24858" xr:uid="{7ABFD32C-2F6F-4775-8527-AC30219ABC7B}"/>
    <cellStyle name="Standard 10 2 2 2 2 2 2 2 2" xfId="58746" xr:uid="{622C9487-9C87-4FFD-B7AA-B0452291A6E5}"/>
    <cellStyle name="Standard 10 2 2 2 2 2 2 3" xfId="47450" xr:uid="{C6362951-A2C6-439D-8F8D-831BD424205F}"/>
    <cellStyle name="Standard 10 2 2 2 2 2 2 4" xfId="36154" xr:uid="{9E6C6807-13BF-4660-9734-B78C3561C8D2}"/>
    <cellStyle name="Standard 10 2 2 2 2 2 3" xfId="19210" xr:uid="{F6E82F0F-55A0-491C-B530-65728CB16CF5}"/>
    <cellStyle name="Standard 10 2 2 2 2 2 3 2" xfId="53098" xr:uid="{DC1E007A-01CA-4311-B8ED-8962895B9A1C}"/>
    <cellStyle name="Standard 10 2 2 2 2 2 4" xfId="41802" xr:uid="{6227B32F-FFC0-4C96-A420-117777155970}"/>
    <cellStyle name="Standard 10 2 2 2 2 2 5" xfId="30506" xr:uid="{D917A4EE-7EC7-47FC-A705-55717B9F3061}"/>
    <cellStyle name="Standard 10 2 2 2 2 3" xfId="10738" xr:uid="{B57C4AC9-A362-4257-8C5B-DDF1FC6587A2}"/>
    <cellStyle name="Standard 10 2 2 2 2 3 2" xfId="22034" xr:uid="{7899202F-01DD-46B5-87A8-90BB3172CF20}"/>
    <cellStyle name="Standard 10 2 2 2 2 3 2 2" xfId="55922" xr:uid="{86F46FCC-1058-4789-9CB9-248692A42736}"/>
    <cellStyle name="Standard 10 2 2 2 2 3 3" xfId="44626" xr:uid="{F87C1670-616F-41FE-9649-09A9772B3A50}"/>
    <cellStyle name="Standard 10 2 2 2 2 3 4" xfId="33330" xr:uid="{20F5E4C1-DBE7-44C9-B10F-9EA9D9D84A1A}"/>
    <cellStyle name="Standard 10 2 2 2 2 4" xfId="16386" xr:uid="{81369D1E-2004-4633-9FD0-BEC4D2BA4445}"/>
    <cellStyle name="Standard 10 2 2 2 2 4 2" xfId="50274" xr:uid="{8E92BA31-BDAD-46C8-850B-5032F3861F3C}"/>
    <cellStyle name="Standard 10 2 2 2 2 5" xfId="38978" xr:uid="{4BD35BC6-72DF-4E08-A0CC-B024B6728218}"/>
    <cellStyle name="Standard 10 2 2 2 2 6" xfId="27682" xr:uid="{39E15B89-D440-4B38-9925-C0A6F8F8C034}"/>
    <cellStyle name="Standard 10 2 2 2 3" xfId="6416" xr:uid="{7B2C558B-E978-41B3-A1D0-583F6C7E1041}"/>
    <cellStyle name="Standard 10 2 2 2 3 2" xfId="12066" xr:uid="{8C2FCF94-ACA7-483E-911E-F5541646DF69}"/>
    <cellStyle name="Standard 10 2 2 2 3 2 2" xfId="23362" xr:uid="{E3C72E15-E068-4F18-BF14-80E3301AEDE4}"/>
    <cellStyle name="Standard 10 2 2 2 3 2 2 2" xfId="57250" xr:uid="{1583B2BD-F280-423B-B7A4-6C2CD7A14D6E}"/>
    <cellStyle name="Standard 10 2 2 2 3 2 3" xfId="45954" xr:uid="{A453648A-6119-4486-8394-93EDBF0EF946}"/>
    <cellStyle name="Standard 10 2 2 2 3 2 4" xfId="34658" xr:uid="{BEE2FB69-4A38-4503-B220-F2C0E4855A09}"/>
    <cellStyle name="Standard 10 2 2 2 3 3" xfId="17714" xr:uid="{F2867169-811C-4AC8-995A-64BD39A86709}"/>
    <cellStyle name="Standard 10 2 2 2 3 3 2" xfId="51602" xr:uid="{BD46E738-D9DD-4543-9314-92DABC5C7B98}"/>
    <cellStyle name="Standard 10 2 2 2 3 4" xfId="40306" xr:uid="{0EB77641-A4CC-4589-BCC9-E5778933C4FB}"/>
    <cellStyle name="Standard 10 2 2 2 3 5" xfId="29010" xr:uid="{D291F693-55F8-48E8-B1A9-7212C2111698}"/>
    <cellStyle name="Standard 10 2 2 2 4" xfId="9242" xr:uid="{E3BC4795-1565-4BBE-B1BD-3951FC20AA6D}"/>
    <cellStyle name="Standard 10 2 2 2 4 2" xfId="20538" xr:uid="{57C362D6-E8B3-4D69-B486-0BC688AF3AB5}"/>
    <cellStyle name="Standard 10 2 2 2 4 2 2" xfId="54426" xr:uid="{58F3DB06-29DB-49DD-BB8E-EA00C7C159B0}"/>
    <cellStyle name="Standard 10 2 2 2 4 3" xfId="43130" xr:uid="{E860A572-D08E-486C-84C0-55CD5BBACD70}"/>
    <cellStyle name="Standard 10 2 2 2 4 4" xfId="31834" xr:uid="{19AC5AC9-4870-4EE0-9217-1C9DFE8FB688}"/>
    <cellStyle name="Standard 10 2 2 2 5" xfId="14890" xr:uid="{2608465D-D758-40DB-9DA3-5DB6351F645C}"/>
    <cellStyle name="Standard 10 2 2 2 5 2" xfId="48778" xr:uid="{1FD3BBD3-B196-4055-B6D4-FE3576659158}"/>
    <cellStyle name="Standard 10 2 2 2 6" xfId="37482" xr:uid="{CB0247FE-8ED4-41D3-96D1-169BD6E00CC0}"/>
    <cellStyle name="Standard 10 2 2 2 7" xfId="26186" xr:uid="{BADF5C0A-AFC0-4392-AB79-2C4D0829D8B3}"/>
    <cellStyle name="Standard 10 2 2 3" xfId="4287" xr:uid="{43FCE874-5CA3-44F5-8318-6CD38430D8A5}"/>
    <cellStyle name="Standard 10 2 2 3 2" xfId="7179" xr:uid="{5CF87730-2D31-4F0A-8031-747769137585}"/>
    <cellStyle name="Standard 10 2 2 3 2 2" xfId="12828" xr:uid="{563FE7C2-AB8E-461C-ADEC-B0A47EA9629C}"/>
    <cellStyle name="Standard 10 2 2 3 2 2 2" xfId="24124" xr:uid="{302C34FA-A967-4AEF-A887-D6FB84F11858}"/>
    <cellStyle name="Standard 10 2 2 3 2 2 2 2" xfId="58012" xr:uid="{9455BDC1-3FDC-4A5A-B499-F338C7FCE0D4}"/>
    <cellStyle name="Standard 10 2 2 3 2 2 3" xfId="46716" xr:uid="{A2C4593E-55A0-46A7-ABBE-CBE19F459F5C}"/>
    <cellStyle name="Standard 10 2 2 3 2 2 4" xfId="35420" xr:uid="{6B09E6CF-1526-4BFF-980B-042686215A29}"/>
    <cellStyle name="Standard 10 2 2 3 2 3" xfId="18476" xr:uid="{FD0DB3D5-FF74-45AD-9BC6-4D3592D9C2D9}"/>
    <cellStyle name="Standard 10 2 2 3 2 3 2" xfId="52364" xr:uid="{822E2588-97F9-4B37-A1A0-B4B91071D739}"/>
    <cellStyle name="Standard 10 2 2 3 2 4" xfId="41068" xr:uid="{59EC70A6-FBA4-423C-B9FE-5478D0094D22}"/>
    <cellStyle name="Standard 10 2 2 3 2 5" xfId="29772" xr:uid="{2359448E-3DFE-4EA2-AC90-41B10D048717}"/>
    <cellStyle name="Standard 10 2 2 3 3" xfId="10004" xr:uid="{97ECA036-3F91-4E76-AB3D-C2DBBC53B4A2}"/>
    <cellStyle name="Standard 10 2 2 3 3 2" xfId="21300" xr:uid="{3101CE00-04AA-459F-B599-00D5AD56689F}"/>
    <cellStyle name="Standard 10 2 2 3 3 2 2" xfId="55188" xr:uid="{58EB6660-1AD0-4383-9BD7-C11A26997F0C}"/>
    <cellStyle name="Standard 10 2 2 3 3 3" xfId="43892" xr:uid="{92481429-0CBD-4D4C-9B24-C1D2233D4DE4}"/>
    <cellStyle name="Standard 10 2 2 3 3 4" xfId="32596" xr:uid="{15828E86-9B8F-4F9B-82DD-F74670B0EE6A}"/>
    <cellStyle name="Standard 10 2 2 3 4" xfId="15652" xr:uid="{BA5197EC-9612-4C07-AE51-B12AE75FDCAA}"/>
    <cellStyle name="Standard 10 2 2 3 4 2" xfId="49540" xr:uid="{2CA90DCD-246A-4D96-925F-7B5B124B82FC}"/>
    <cellStyle name="Standard 10 2 2 3 5" xfId="38244" xr:uid="{A8D41DAD-C7F2-41FA-AAD9-43459107C15A}"/>
    <cellStyle name="Standard 10 2 2 3 6" xfId="26948" xr:uid="{399E5FA8-04B8-4CD6-B1E3-4D5A4A4917CF}"/>
    <cellStyle name="Standard 10 2 2 4" xfId="5916" xr:uid="{DBE7C734-53C9-4BDB-8E88-A8E4C1865256}"/>
    <cellStyle name="Standard 10 2 2 4 2" xfId="11566" xr:uid="{3A9BA07D-8F45-4145-9303-6D41414DD2C5}"/>
    <cellStyle name="Standard 10 2 2 4 2 2" xfId="22862" xr:uid="{BC549D54-5521-4281-B94D-EACC6F203018}"/>
    <cellStyle name="Standard 10 2 2 4 2 2 2" xfId="56750" xr:uid="{11318D0D-36F3-40F5-9592-5584C41617E1}"/>
    <cellStyle name="Standard 10 2 2 4 2 3" xfId="45454" xr:uid="{F8530BCC-5FC2-492C-A79B-AE130527CC6B}"/>
    <cellStyle name="Standard 10 2 2 4 2 4" xfId="34158" xr:uid="{B4D9A526-7F0A-4E49-A3DE-B584135D5A1E}"/>
    <cellStyle name="Standard 10 2 2 4 3" xfId="17214" xr:uid="{D0084E16-7C7F-41C0-9DD7-9D28A10B6F8D}"/>
    <cellStyle name="Standard 10 2 2 4 3 2" xfId="51102" xr:uid="{A80419FC-372D-4499-8135-962DCA9ED9CB}"/>
    <cellStyle name="Standard 10 2 2 4 4" xfId="39806" xr:uid="{CE00A5CA-B13D-49B6-ADDE-27F908EAB78D}"/>
    <cellStyle name="Standard 10 2 2 4 5" xfId="28510" xr:uid="{F325AE7E-2E8E-428B-BBAD-331B009B33C5}"/>
    <cellStyle name="Standard 10 2 2 5" xfId="8742" xr:uid="{EAB051B6-1503-492B-A312-6A9DFBCEEA83}"/>
    <cellStyle name="Standard 10 2 2 5 2" xfId="20038" xr:uid="{0B5873D9-C0E3-4B30-A5BE-29C15578E8F0}"/>
    <cellStyle name="Standard 10 2 2 5 2 2" xfId="53926" xr:uid="{D27A4185-F414-49E8-AC85-07168754BAE9}"/>
    <cellStyle name="Standard 10 2 2 5 3" xfId="42630" xr:uid="{DCBDF443-6135-42CE-BA4A-26D6524AF331}"/>
    <cellStyle name="Standard 10 2 2 5 4" xfId="31334" xr:uid="{E99614C6-00C0-4037-ABFF-CFB78D709952}"/>
    <cellStyle name="Standard 10 2 2 6" xfId="14390" xr:uid="{8A1B8C84-875B-401C-ADEB-C2B0A0647FBE}"/>
    <cellStyle name="Standard 10 2 2 6 2" xfId="48278" xr:uid="{432F90A4-6B9D-42AB-9DF2-D2AA8186EF75}"/>
    <cellStyle name="Standard 10 2 2 7" xfId="36982" xr:uid="{F4DE72D4-F6FF-472B-A20D-7B561A85833D}"/>
    <cellStyle name="Standard 10 2 2 8" xfId="25686" xr:uid="{98F1E7E7-A882-49E2-AC50-7E97B1207818}"/>
    <cellStyle name="Standard 10 2 3" xfId="2999" xr:uid="{32821E16-ECC7-4ABD-91F4-2BAE011ACFA7}"/>
    <cellStyle name="Standard 10 2 3 2" xfId="5086" xr:uid="{30B43684-D008-423C-8296-2896EEB4A262}"/>
    <cellStyle name="Standard 10 2 3 2 2" xfId="7912" xr:uid="{D4E9BD09-E44A-45ED-A695-F63885AA8FFC}"/>
    <cellStyle name="Standard 10 2 3 2 2 2" xfId="13561" xr:uid="{0A85B90A-D1CE-4A4F-8FF1-2E7BBDB7E256}"/>
    <cellStyle name="Standard 10 2 3 2 2 2 2" xfId="24857" xr:uid="{476D6F1E-408C-414E-A2DB-B19F2DB9C53F}"/>
    <cellStyle name="Standard 10 2 3 2 2 2 2 2" xfId="58745" xr:uid="{3E9A123D-88FE-4FA8-BB5F-12290B926B40}"/>
    <cellStyle name="Standard 10 2 3 2 2 2 3" xfId="47449" xr:uid="{8F25F6AF-4AD4-4844-BB12-1AFE296AFCCE}"/>
    <cellStyle name="Standard 10 2 3 2 2 2 4" xfId="36153" xr:uid="{924C31E4-A151-4EDD-8452-D1771B14DE17}"/>
    <cellStyle name="Standard 10 2 3 2 2 3" xfId="19209" xr:uid="{EC255C77-0B37-41C5-B7F2-84591E510363}"/>
    <cellStyle name="Standard 10 2 3 2 2 3 2" xfId="53097" xr:uid="{ED23FC42-C2D8-4DEB-8AFD-CC5ABCC43A3D}"/>
    <cellStyle name="Standard 10 2 3 2 2 4" xfId="41801" xr:uid="{1D89D390-D629-47B4-A503-3338927E7AFE}"/>
    <cellStyle name="Standard 10 2 3 2 2 5" xfId="30505" xr:uid="{6DFB3C0E-305A-452B-A394-AD5E54FBCA19}"/>
    <cellStyle name="Standard 10 2 3 2 3" xfId="10737" xr:uid="{EFCD68BF-B7C6-49CE-BA7B-174A4FE415E0}"/>
    <cellStyle name="Standard 10 2 3 2 3 2" xfId="22033" xr:uid="{99332CED-6390-4A15-A58E-BB407C48D7E0}"/>
    <cellStyle name="Standard 10 2 3 2 3 2 2" xfId="55921" xr:uid="{69A43E1B-653C-4B6D-AF3E-009C0EE8A07A}"/>
    <cellStyle name="Standard 10 2 3 2 3 3" xfId="44625" xr:uid="{63745ABE-117D-472F-9974-2A235860B264}"/>
    <cellStyle name="Standard 10 2 3 2 3 4" xfId="33329" xr:uid="{CF6E8C50-3796-458D-93FB-A08C955EBB4F}"/>
    <cellStyle name="Standard 10 2 3 2 4" xfId="16385" xr:uid="{074F850F-EF8C-4735-944B-32BE45BE0AFF}"/>
    <cellStyle name="Standard 10 2 3 2 4 2" xfId="50273" xr:uid="{79565776-4F67-401C-AA87-9E990D9D93C0}"/>
    <cellStyle name="Standard 10 2 3 2 5" xfId="38977" xr:uid="{AB78D78F-B00A-4158-AB77-FCCB80D2F522}"/>
    <cellStyle name="Standard 10 2 3 2 6" xfId="27681" xr:uid="{14752390-B279-4EDF-A231-E004964E555C}"/>
    <cellStyle name="Standard 10 2 3 3" xfId="6170" xr:uid="{76D4EDC2-8EF0-457D-B8CF-D21328A9D827}"/>
    <cellStyle name="Standard 10 2 3 3 2" xfId="11820" xr:uid="{2DE359AE-11F5-4489-95B6-9DC65BD394A7}"/>
    <cellStyle name="Standard 10 2 3 3 2 2" xfId="23116" xr:uid="{E2491B57-A174-4CEE-ADF7-162B23071AD4}"/>
    <cellStyle name="Standard 10 2 3 3 2 2 2" xfId="57004" xr:uid="{8D5A14A3-529C-484F-B9CC-20778391B9AD}"/>
    <cellStyle name="Standard 10 2 3 3 2 3" xfId="45708" xr:uid="{8E0976FB-5905-472E-8985-1D6D9C49762B}"/>
    <cellStyle name="Standard 10 2 3 3 2 4" xfId="34412" xr:uid="{FD0A6483-0304-4ED7-A330-3182F4624BAB}"/>
    <cellStyle name="Standard 10 2 3 3 3" xfId="17468" xr:uid="{1AD1A5BA-92F3-46CC-B5D4-72A8716EA269}"/>
    <cellStyle name="Standard 10 2 3 3 3 2" xfId="51356" xr:uid="{2BBECD86-FA05-42A0-8638-CD52B00D26BA}"/>
    <cellStyle name="Standard 10 2 3 3 4" xfId="40060" xr:uid="{F0C8782C-662A-4843-943E-85F5D953B811}"/>
    <cellStyle name="Standard 10 2 3 3 5" xfId="28764" xr:uid="{62A73449-3177-4E6D-83AC-AC4D4551930C}"/>
    <cellStyle name="Standard 10 2 3 4" xfId="8996" xr:uid="{48D93A10-CADF-4021-A062-2309DC18EDCC}"/>
    <cellStyle name="Standard 10 2 3 4 2" xfId="20292" xr:uid="{89D39FD5-D685-4C27-B5CD-9B27D83EAA61}"/>
    <cellStyle name="Standard 10 2 3 4 2 2" xfId="54180" xr:uid="{AC6015DC-58AE-4ACA-8DE3-14443D784FD5}"/>
    <cellStyle name="Standard 10 2 3 4 3" xfId="42884" xr:uid="{9149D6D4-5E32-4D09-99BA-8847920AC66A}"/>
    <cellStyle name="Standard 10 2 3 4 4" xfId="31588" xr:uid="{DE1FFF16-7B02-473C-B535-EA517AC9D3CF}"/>
    <cellStyle name="Standard 10 2 3 5" xfId="14644" xr:uid="{6F0C3C67-8E06-46E1-97E2-67B1A415331E}"/>
    <cellStyle name="Standard 10 2 3 5 2" xfId="48532" xr:uid="{DC1F5363-EC12-4AEE-82CA-D0C39A547D58}"/>
    <cellStyle name="Standard 10 2 3 6" xfId="37236" xr:uid="{0C949183-903D-43C2-AA11-10ED4C01464C}"/>
    <cellStyle name="Standard 10 2 3 7" xfId="25940" xr:uid="{83C6F88C-90CD-4A19-8244-96B538728645}"/>
    <cellStyle name="Standard 10 2 4" xfId="4286" xr:uid="{EA6C5280-CABF-49C4-9F9C-FE426ECA5DE2}"/>
    <cellStyle name="Standard 10 2 4 2" xfId="7178" xr:uid="{4F47E0EB-B049-4DCD-B084-64A60A8D26D9}"/>
    <cellStyle name="Standard 10 2 4 2 2" xfId="12827" xr:uid="{4C888AB5-DCAC-4D47-B9BC-83C563076B83}"/>
    <cellStyle name="Standard 10 2 4 2 2 2" xfId="24123" xr:uid="{E377F81C-716C-4BD3-BDE6-EC385A1BB25F}"/>
    <cellStyle name="Standard 10 2 4 2 2 2 2" xfId="58011" xr:uid="{53A49306-3719-4C8D-9961-B0FB09D171ED}"/>
    <cellStyle name="Standard 10 2 4 2 2 3" xfId="46715" xr:uid="{AEBFB08E-7B23-425F-A743-9D21F37E81F4}"/>
    <cellStyle name="Standard 10 2 4 2 2 4" xfId="35419" xr:uid="{F47E4EAF-C15F-4D37-A6E2-6D4B81AEA8F1}"/>
    <cellStyle name="Standard 10 2 4 2 3" xfId="18475" xr:uid="{D428374A-2EC4-4BBB-A64F-806BCC9C2CE7}"/>
    <cellStyle name="Standard 10 2 4 2 3 2" xfId="52363" xr:uid="{4DD33F08-2527-4C07-862E-B953D1F56DAE}"/>
    <cellStyle name="Standard 10 2 4 2 4" xfId="41067" xr:uid="{B12F6926-AEDE-481D-9EA9-8051F606F1FA}"/>
    <cellStyle name="Standard 10 2 4 2 5" xfId="29771" xr:uid="{3247E3F8-2559-479D-A69C-82FAEB5EE03A}"/>
    <cellStyle name="Standard 10 2 4 3" xfId="10003" xr:uid="{B54BCC80-5A50-456C-951C-ED5C3F64C0D5}"/>
    <cellStyle name="Standard 10 2 4 3 2" xfId="21299" xr:uid="{039F8849-9CDF-47BE-B6FC-B5BA5CFB7B60}"/>
    <cellStyle name="Standard 10 2 4 3 2 2" xfId="55187" xr:uid="{9CDE885D-DD6D-4A71-B9DD-771EFF835E23}"/>
    <cellStyle name="Standard 10 2 4 3 3" xfId="43891" xr:uid="{5C62C0AF-F812-492D-8143-06C084DED916}"/>
    <cellStyle name="Standard 10 2 4 3 4" xfId="32595" xr:uid="{A46DFB8F-C1D5-4D86-A579-F2D6DE3A7290}"/>
    <cellStyle name="Standard 10 2 4 4" xfId="15651" xr:uid="{3D30DE55-C5D3-4548-AD55-31C7A60E89CC}"/>
    <cellStyle name="Standard 10 2 4 4 2" xfId="49539" xr:uid="{AF798077-71F1-45A8-BBBB-D77D37F6F005}"/>
    <cellStyle name="Standard 10 2 4 5" xfId="38243" xr:uid="{58B47DDA-5116-4580-BDF4-18BCBEF13C35}"/>
    <cellStyle name="Standard 10 2 4 6" xfId="26947" xr:uid="{3E86D536-1763-4C40-A723-107F0DF89A52}"/>
    <cellStyle name="Standard 10 2 5" xfId="5670" xr:uid="{DD81D126-1F28-41C0-AD71-E3FA37E9DFD9}"/>
    <cellStyle name="Standard 10 2 5 2" xfId="11320" xr:uid="{1F74F958-C807-47A2-92FB-3994FBE7B1BA}"/>
    <cellStyle name="Standard 10 2 5 2 2" xfId="22616" xr:uid="{37726123-0EFB-4810-8F71-AD336EEEA95E}"/>
    <cellStyle name="Standard 10 2 5 2 2 2" xfId="56504" xr:uid="{6CC8AA9F-5C15-4F35-8FE4-7DBB119F626F}"/>
    <cellStyle name="Standard 10 2 5 2 3" xfId="45208" xr:uid="{E316FCC3-FC54-4D03-8443-A429DE4E53BE}"/>
    <cellStyle name="Standard 10 2 5 2 4" xfId="33912" xr:uid="{869D090B-0A70-4190-B3FA-B536393115DB}"/>
    <cellStyle name="Standard 10 2 5 3" xfId="16968" xr:uid="{FA2CA1C8-BDD9-4C75-8FFA-81932DEF2957}"/>
    <cellStyle name="Standard 10 2 5 3 2" xfId="50856" xr:uid="{AA3FF231-41AA-4CAB-977C-015779B015C2}"/>
    <cellStyle name="Standard 10 2 5 4" xfId="39560" xr:uid="{FCFB4A20-B6D9-420A-99FA-7EC03B2FDA57}"/>
    <cellStyle name="Standard 10 2 5 5" xfId="28264" xr:uid="{9C0BCF13-F749-4228-807F-155405F6BF70}"/>
    <cellStyle name="Standard 10 2 6" xfId="8496" xr:uid="{C1BE7DCD-5F23-46AC-BABF-EFD6E82C236D}"/>
    <cellStyle name="Standard 10 2 6 2" xfId="19792" xr:uid="{586B3E9F-ACD5-40C3-8555-318A6C57B8C6}"/>
    <cellStyle name="Standard 10 2 6 2 2" xfId="53680" xr:uid="{0746975E-C005-4957-BA07-30DE777B32E1}"/>
    <cellStyle name="Standard 10 2 6 3" xfId="42384" xr:uid="{4543EEC3-2879-4F4F-B7E3-5F955D29BA83}"/>
    <cellStyle name="Standard 10 2 6 4" xfId="31088" xr:uid="{79CE6C08-D439-4098-8494-388E059384C8}"/>
    <cellStyle name="Standard 10 2 7" xfId="14144" xr:uid="{BA8087AF-40AD-4E69-9FED-0DF67CC8D47B}"/>
    <cellStyle name="Standard 10 2 7 2" xfId="48032" xr:uid="{CBC3B95F-007D-4A28-AFD0-81DE60D2F003}"/>
    <cellStyle name="Standard 10 2 8" xfId="36736" xr:uid="{7B211957-FE76-408F-996C-E8BD206A7E9C}"/>
    <cellStyle name="Standard 10 2 9" xfId="25440" xr:uid="{99FCCE1D-9B6A-4599-A562-FDED09CF9561}"/>
    <cellStyle name="Standard 10 7" xfId="59222" xr:uid="{C287CE4F-3574-4D9E-AE1E-C16D7C9CF7AE}"/>
    <cellStyle name="Standard 10 7 2" xfId="59226" xr:uid="{946BDF5B-9479-41AC-ABB4-967C0612494E}"/>
    <cellStyle name="Standard 11" xfId="190" xr:uid="{E185B37E-03E3-4FF6-B866-563B4B882E44}"/>
    <cellStyle name="Standard 11 2" xfId="209" xr:uid="{684D4E51-97FD-41A4-B28C-6A04DC178BAD}"/>
    <cellStyle name="Standard 11 2 10" xfId="3407" xr:uid="{01E35BD9-7E4D-402D-9D2D-9241F2554B3C}"/>
    <cellStyle name="Standard 11 2 10 2" xfId="6565" xr:uid="{97A41513-63C9-43CB-BCE6-298E64315662}"/>
    <cellStyle name="Standard 11 2 10 2 2" xfId="12214" xr:uid="{78BE5C4E-AFB1-4783-BE3B-35A9D3AADC0D}"/>
    <cellStyle name="Standard 11 2 10 2 2 2" xfId="23510" xr:uid="{EC606E7C-EE41-4DEF-9E5F-E8A628995351}"/>
    <cellStyle name="Standard 11 2 10 2 2 2 2" xfId="57398" xr:uid="{C7921C60-6BAD-439A-83D6-AA8267C5576F}"/>
    <cellStyle name="Standard 11 2 10 2 2 3" xfId="46102" xr:uid="{7AA1550E-3710-49D5-93F5-FC96B96066A1}"/>
    <cellStyle name="Standard 11 2 10 2 2 4" xfId="34806" xr:uid="{2821F5D1-16AD-4B04-85FC-9AFC82439F4E}"/>
    <cellStyle name="Standard 11 2 10 2 3" xfId="17862" xr:uid="{2F883C80-C816-445D-8C61-B3070FDFBA30}"/>
    <cellStyle name="Standard 11 2 10 2 3 2" xfId="51750" xr:uid="{BB5B4E4A-FDA0-48CE-9C59-7F5F2C9FC610}"/>
    <cellStyle name="Standard 11 2 10 2 4" xfId="40454" xr:uid="{4A9E936F-C240-4611-89AB-4E3C20B86D4E}"/>
    <cellStyle name="Standard 11 2 10 2 5" xfId="29158" xr:uid="{A8DCFDB2-469C-47B5-A526-1395C13BBBFF}"/>
    <cellStyle name="Standard 11 2 10 3" xfId="9390" xr:uid="{2A99D2FB-456C-4A0B-9B62-9D447913E0DE}"/>
    <cellStyle name="Standard 11 2 10 3 2" xfId="20686" xr:uid="{38672208-98D5-404E-BA8B-6537AEF0529E}"/>
    <cellStyle name="Standard 11 2 10 3 2 2" xfId="54574" xr:uid="{FD746C5A-7DEC-4083-A8E2-32410E796FFA}"/>
    <cellStyle name="Standard 11 2 10 3 3" xfId="43278" xr:uid="{87AFCC33-FDA5-4D5B-97B3-DF958490A878}"/>
    <cellStyle name="Standard 11 2 10 3 4" xfId="31982" xr:uid="{F5257259-CA1B-43C0-9D33-676F28298B04}"/>
    <cellStyle name="Standard 11 2 10 4" xfId="15038" xr:uid="{395C4811-A7A0-4FE8-BA5B-CFDB5F50720F}"/>
    <cellStyle name="Standard 11 2 10 4 2" xfId="48926" xr:uid="{5B89E74A-775D-4CBA-9C9C-A517AD485EC4}"/>
    <cellStyle name="Standard 11 2 10 5" xfId="37630" xr:uid="{9CD948FA-CF75-4D54-9EA1-1F466E8BFA32}"/>
    <cellStyle name="Standard 11 2 10 6" xfId="26334" xr:uid="{8A5E7978-3274-4FC6-B011-F596763AD11A}"/>
    <cellStyle name="Standard 11 2 11" xfId="5550" xr:uid="{2A10BB95-F956-4758-B06C-CDA2F965FE61}"/>
    <cellStyle name="Standard 11 2 11 2" xfId="11200" xr:uid="{7AF598EB-12FB-470E-9CBB-562ABBF4DD96}"/>
    <cellStyle name="Standard 11 2 11 2 2" xfId="22496" xr:uid="{5CB5F65C-01A8-47A2-8294-5AD98F67A7F4}"/>
    <cellStyle name="Standard 11 2 11 2 2 2" xfId="56384" xr:uid="{3BA39FA0-FADC-49A3-9787-C98B2F11AC98}"/>
    <cellStyle name="Standard 11 2 11 2 3" xfId="45088" xr:uid="{CB33B1A3-092B-46C3-AAE5-00A07CB602BB}"/>
    <cellStyle name="Standard 11 2 11 2 4" xfId="33792" xr:uid="{78F1093A-1A2C-4B44-B372-9EFE8E518FEE}"/>
    <cellStyle name="Standard 11 2 11 3" xfId="16848" xr:uid="{313D9E78-9C3F-4FB7-BFFA-3D8F7BF7BA12}"/>
    <cellStyle name="Standard 11 2 11 3 2" xfId="50736" xr:uid="{F300047E-25F3-4781-B9E3-97DF4758FF3A}"/>
    <cellStyle name="Standard 11 2 11 4" xfId="39440" xr:uid="{7582083F-0C6C-4D58-A89C-0DC9FBACAEC6}"/>
    <cellStyle name="Standard 11 2 11 5" xfId="28144" xr:uid="{30543189-09E0-463C-B4DF-15353C14EB63}"/>
    <cellStyle name="Standard 11 2 12" xfId="8376" xr:uid="{9032A6BC-7646-4D59-9C1F-C7BF33F18024}"/>
    <cellStyle name="Standard 11 2 12 2" xfId="19672" xr:uid="{D1B25DB9-80FF-4E5A-9F0E-C25324A1FFEE}"/>
    <cellStyle name="Standard 11 2 12 2 2" xfId="53560" xr:uid="{7042C900-072B-4528-BA39-3F755C1E6738}"/>
    <cellStyle name="Standard 11 2 12 3" xfId="42264" xr:uid="{8CCEF7CA-82ED-4CFC-8D6C-75E4E023799F}"/>
    <cellStyle name="Standard 11 2 12 4" xfId="30968" xr:uid="{C017B46B-032C-43F7-BB58-7C2C9E6176C7}"/>
    <cellStyle name="Standard 11 2 13" xfId="14024" xr:uid="{C7593135-1014-4F46-A4DB-B7D97B56C858}"/>
    <cellStyle name="Standard 11 2 13 2" xfId="47912" xr:uid="{5CD4EB99-DAFB-4A14-9B91-22355A6EA40F}"/>
    <cellStyle name="Standard 11 2 14" xfId="36616" xr:uid="{360E4CFF-5EC9-4B41-B233-5FA9DCDF5B16}"/>
    <cellStyle name="Standard 11 2 15" xfId="25320" xr:uid="{4F4D3CD6-F2DF-419A-9A9E-49173B2928E0}"/>
    <cellStyle name="Standard 11 2 2" xfId="330" xr:uid="{066C209A-6795-4639-879D-D482949A38C3}"/>
    <cellStyle name="Standard 11 2 2 10" xfId="8421" xr:uid="{734715F5-3C04-4F89-9134-8D8CAFE47DE5}"/>
    <cellStyle name="Standard 11 2 2 10 2" xfId="19717" xr:uid="{16479273-B200-48F9-8496-D1955BF2E94B}"/>
    <cellStyle name="Standard 11 2 2 10 2 2" xfId="53605" xr:uid="{31987246-DF5F-431B-9E29-48C35397E2BD}"/>
    <cellStyle name="Standard 11 2 2 10 3" xfId="42309" xr:uid="{53A31249-ECC0-484D-9DDF-87B64E553DD5}"/>
    <cellStyle name="Standard 11 2 2 10 4" xfId="31013" xr:uid="{E280A955-DC5B-4E7B-ABB3-441F3AE5AFC1}"/>
    <cellStyle name="Standard 11 2 2 11" xfId="14069" xr:uid="{F5120DA5-9FA7-4161-B806-FF3BC72F9155}"/>
    <cellStyle name="Standard 11 2 2 11 2" xfId="47957" xr:uid="{07C356AF-8407-40DF-B5E1-33DDAAF4F886}"/>
    <cellStyle name="Standard 11 2 2 12" xfId="36661" xr:uid="{2AE1C8E9-AD1A-4F12-A7F3-77A53A113C09}"/>
    <cellStyle name="Standard 11 2 2 13" xfId="25365" xr:uid="{88D53BED-57C3-4E2A-8B6B-EDF045288548}"/>
    <cellStyle name="Standard 11 2 2 2" xfId="722" xr:uid="{97C7BD28-8DE8-43FB-AD49-A88FBA42F738}"/>
    <cellStyle name="Standard 11 2 2 2 10" xfId="14113" xr:uid="{F75778E7-C4E3-479F-9BCD-4E008209CA45}"/>
    <cellStyle name="Standard 11 2 2 2 10 2" xfId="48001" xr:uid="{024F5C98-9946-422B-B07B-153019F0339D}"/>
    <cellStyle name="Standard 11 2 2 2 11" xfId="36705" xr:uid="{77F48630-8D22-4555-89B2-D363DC7436C3}"/>
    <cellStyle name="Standard 11 2 2 2 12" xfId="25409" xr:uid="{7934A560-D2B2-473C-8EC1-5B05DFC17EEB}"/>
    <cellStyle name="Standard 11 2 2 2 2" xfId="1958" xr:uid="{3E73F647-B326-4276-A6A7-64651ECCF045}"/>
    <cellStyle name="Standard 11 2 2 2 2 10" xfId="36838" xr:uid="{520CA18C-1DA6-40A9-81FF-EFB221E02E75}"/>
    <cellStyle name="Standard 11 2 2 2 2 11" xfId="25542" xr:uid="{D0042CFB-49AB-4A0E-A97F-D0B6F9514230}"/>
    <cellStyle name="Standard 11 2 2 2 2 2" xfId="2845" xr:uid="{8BC91F69-10CB-483F-9D83-B86A9EED6268}"/>
    <cellStyle name="Standard 11 2 2 2 2 2 2" xfId="3347" xr:uid="{9E844B19-CA9F-41D7-87AC-C16C87A77396}"/>
    <cellStyle name="Standard 11 2 2 2 2 2 2 2" xfId="5092" xr:uid="{1FE18B86-5B1C-498D-83AB-FED4EDA70174}"/>
    <cellStyle name="Standard 11 2 2 2 2 2 2 2 2" xfId="7918" xr:uid="{06446C9A-51BF-4883-BD41-9C6AB7E761F1}"/>
    <cellStyle name="Standard 11 2 2 2 2 2 2 2 2 2" xfId="13567" xr:uid="{DC60EFAA-CC52-46C1-BB73-28CC9A294E4F}"/>
    <cellStyle name="Standard 11 2 2 2 2 2 2 2 2 2 2" xfId="24863" xr:uid="{0132A46F-BAAD-4A40-ABCB-02F16CDF65E0}"/>
    <cellStyle name="Standard 11 2 2 2 2 2 2 2 2 2 2 2" xfId="58751" xr:uid="{C7627D09-3AF9-4E93-B9BE-7EDFBA5BAE1E}"/>
    <cellStyle name="Standard 11 2 2 2 2 2 2 2 2 2 3" xfId="47455" xr:uid="{D3170C49-7510-4646-98B1-7F9795ABAA36}"/>
    <cellStyle name="Standard 11 2 2 2 2 2 2 2 2 2 4" xfId="36159" xr:uid="{AB1FF42E-F11B-4894-AE4E-A0D642846F5E}"/>
    <cellStyle name="Standard 11 2 2 2 2 2 2 2 2 3" xfId="19215" xr:uid="{CA6ADE38-D0C1-450F-AD9C-AFB6461A9E68}"/>
    <cellStyle name="Standard 11 2 2 2 2 2 2 2 2 3 2" xfId="53103" xr:uid="{9FAA9688-C1AA-41A8-8965-8B5FB17CC78A}"/>
    <cellStyle name="Standard 11 2 2 2 2 2 2 2 2 4" xfId="41807" xr:uid="{A96D7E3E-71DF-4084-8BBF-665ED79A1818}"/>
    <cellStyle name="Standard 11 2 2 2 2 2 2 2 2 5" xfId="30511" xr:uid="{80BE7B84-702F-4D67-BEC3-7085DD5A3FA6}"/>
    <cellStyle name="Standard 11 2 2 2 2 2 2 2 3" xfId="10743" xr:uid="{FB9B2A4B-FC43-4B2C-9379-A3E067F5AB4C}"/>
    <cellStyle name="Standard 11 2 2 2 2 2 2 2 3 2" xfId="22039" xr:uid="{E91FDFBE-BF01-4B61-953E-F57A7B06A1BA}"/>
    <cellStyle name="Standard 11 2 2 2 2 2 2 2 3 2 2" xfId="55927" xr:uid="{E0DE1062-7825-42DB-A51E-EFC27307C324}"/>
    <cellStyle name="Standard 11 2 2 2 2 2 2 2 3 3" xfId="44631" xr:uid="{8CB27D10-637F-48E5-9829-C34F3E624494}"/>
    <cellStyle name="Standard 11 2 2 2 2 2 2 2 3 4" xfId="33335" xr:uid="{B3C0FADB-5485-4FBB-85C9-1D2BA36EFD40}"/>
    <cellStyle name="Standard 11 2 2 2 2 2 2 2 4" xfId="16391" xr:uid="{81D7671D-0B10-4D02-A7C3-98CA3149843E}"/>
    <cellStyle name="Standard 11 2 2 2 2 2 2 2 4 2" xfId="50279" xr:uid="{3AEBEA84-75D5-4CB8-9F99-E73041834870}"/>
    <cellStyle name="Standard 11 2 2 2 2 2 2 2 5" xfId="38983" xr:uid="{80E945D5-E930-45DA-B25F-0FA6E22522BC}"/>
    <cellStyle name="Standard 11 2 2 2 2 2 2 2 6" xfId="27687" xr:uid="{F6F75913-F2FA-4E22-804F-EC44D83CE3AF}"/>
    <cellStyle name="Standard 11 2 2 2 2 2 2 3" xfId="6518" xr:uid="{3A1A9E09-6FFF-465A-A362-B58F56F55E02}"/>
    <cellStyle name="Standard 11 2 2 2 2 2 2 3 2" xfId="12168" xr:uid="{7B9419CA-9EF5-4B0E-BE9E-07093DBB3FCD}"/>
    <cellStyle name="Standard 11 2 2 2 2 2 2 3 2 2" xfId="23464" xr:uid="{48BFB95F-CFD8-4F48-8ABB-4EA4760C5C64}"/>
    <cellStyle name="Standard 11 2 2 2 2 2 2 3 2 2 2" xfId="57352" xr:uid="{429F9852-0A27-4B39-A2BB-B2E6F37C90B7}"/>
    <cellStyle name="Standard 11 2 2 2 2 2 2 3 2 3" xfId="46056" xr:uid="{0379D5BD-9539-40D6-9397-F236F7EA0ED7}"/>
    <cellStyle name="Standard 11 2 2 2 2 2 2 3 2 4" xfId="34760" xr:uid="{50F1F1FB-D365-4BC5-A66F-CBA4A30714A9}"/>
    <cellStyle name="Standard 11 2 2 2 2 2 2 3 3" xfId="17816" xr:uid="{D008588B-298C-4AC3-92EA-85B8F595930B}"/>
    <cellStyle name="Standard 11 2 2 2 2 2 2 3 3 2" xfId="51704" xr:uid="{B737CA9D-4A04-4426-9374-F383966A5638}"/>
    <cellStyle name="Standard 11 2 2 2 2 2 2 3 4" xfId="40408" xr:uid="{6983758B-6B82-4330-BBC4-AC49C39BA419}"/>
    <cellStyle name="Standard 11 2 2 2 2 2 2 3 5" xfId="29112" xr:uid="{C0F54899-56DE-4177-A2A5-F98615D20A77}"/>
    <cellStyle name="Standard 11 2 2 2 2 2 2 4" xfId="9344" xr:uid="{C60864CF-43F6-479C-8482-F8E1D8659368}"/>
    <cellStyle name="Standard 11 2 2 2 2 2 2 4 2" xfId="20640" xr:uid="{C21F32F0-5E91-45DA-85F4-00A4622C3099}"/>
    <cellStyle name="Standard 11 2 2 2 2 2 2 4 2 2" xfId="54528" xr:uid="{C5682302-9829-4242-980C-03218B208254}"/>
    <cellStyle name="Standard 11 2 2 2 2 2 2 4 3" xfId="43232" xr:uid="{DC4C28EF-2D4E-4EF5-8577-E77FA7F5EEA2}"/>
    <cellStyle name="Standard 11 2 2 2 2 2 2 4 4" xfId="31936" xr:uid="{8C3EAAF4-0BFF-49AF-94C2-FA10C3A300E1}"/>
    <cellStyle name="Standard 11 2 2 2 2 2 2 5" xfId="14992" xr:uid="{28519906-ED0B-429C-868A-4ED5413AA7B4}"/>
    <cellStyle name="Standard 11 2 2 2 2 2 2 5 2" xfId="48880" xr:uid="{1580FE86-7FE5-4BBA-BF7F-0585CCF6DC80}"/>
    <cellStyle name="Standard 11 2 2 2 2 2 2 6" xfId="37584" xr:uid="{AB390F54-D032-4A84-B9DA-82A1E061D59D}"/>
    <cellStyle name="Standard 11 2 2 2 2 2 2 7" xfId="26288" xr:uid="{4772872E-9A82-43D7-8E30-91CA6DBEE6E4}"/>
    <cellStyle name="Standard 11 2 2 2 2 2 3" xfId="4292" xr:uid="{E07D65D0-ECDD-485C-A42B-FA90240E37F6}"/>
    <cellStyle name="Standard 11 2 2 2 2 2 3 2" xfId="7184" xr:uid="{E24A4C35-E48F-4385-938F-3CBC5DC102EF}"/>
    <cellStyle name="Standard 11 2 2 2 2 2 3 2 2" xfId="12833" xr:uid="{78E1AA7A-DEAF-439C-B644-DDD42A211DB4}"/>
    <cellStyle name="Standard 11 2 2 2 2 2 3 2 2 2" xfId="24129" xr:uid="{DAEF6661-3DE7-4FFF-98E4-EFF7C6937D67}"/>
    <cellStyle name="Standard 11 2 2 2 2 2 3 2 2 2 2" xfId="58017" xr:uid="{DB51B61F-C182-4FE1-91AA-162E21E41E2E}"/>
    <cellStyle name="Standard 11 2 2 2 2 2 3 2 2 3" xfId="46721" xr:uid="{EFAE6F74-69F4-414A-9EC1-80363502692E}"/>
    <cellStyle name="Standard 11 2 2 2 2 2 3 2 2 4" xfId="35425" xr:uid="{96B5367F-1EF7-47E3-A913-307B14C78758}"/>
    <cellStyle name="Standard 11 2 2 2 2 2 3 2 3" xfId="18481" xr:uid="{6514D86E-89BA-46B4-A46F-77BD4E3ED50C}"/>
    <cellStyle name="Standard 11 2 2 2 2 2 3 2 3 2" xfId="52369" xr:uid="{FEFD1227-7ABB-47A4-B7A4-7ACD67F470A2}"/>
    <cellStyle name="Standard 11 2 2 2 2 2 3 2 4" xfId="41073" xr:uid="{19F38553-7DC0-4C9B-8382-341E38314AFC}"/>
    <cellStyle name="Standard 11 2 2 2 2 2 3 2 5" xfId="29777" xr:uid="{08759D10-0E11-47AE-ACA7-8F82A933567A}"/>
    <cellStyle name="Standard 11 2 2 2 2 2 3 3" xfId="10009" xr:uid="{EA245E2D-E90B-44B1-ADB4-4AE44AFBBB1A}"/>
    <cellStyle name="Standard 11 2 2 2 2 2 3 3 2" xfId="21305" xr:uid="{01CC3D7D-81E5-49AA-AB83-4BCEEF0DACA2}"/>
    <cellStyle name="Standard 11 2 2 2 2 2 3 3 2 2" xfId="55193" xr:uid="{83CAA7D5-5F56-4561-AC30-A3AA8FC98AE2}"/>
    <cellStyle name="Standard 11 2 2 2 2 2 3 3 3" xfId="43897" xr:uid="{607BDF06-3533-40A5-B225-97286810EF3A}"/>
    <cellStyle name="Standard 11 2 2 2 2 2 3 3 4" xfId="32601" xr:uid="{E8AC5843-7A91-42FA-B138-19CF6FAAA978}"/>
    <cellStyle name="Standard 11 2 2 2 2 2 3 4" xfId="15657" xr:uid="{9D5438C5-A06B-41CF-B0C7-CC94781C8D8A}"/>
    <cellStyle name="Standard 11 2 2 2 2 2 3 4 2" xfId="49545" xr:uid="{8701FCDF-E5D2-4E6F-8004-993F05F0FED9}"/>
    <cellStyle name="Standard 11 2 2 2 2 2 3 5" xfId="38249" xr:uid="{F71788BB-086A-47F9-82A3-8CD185C62E42}"/>
    <cellStyle name="Standard 11 2 2 2 2 2 3 6" xfId="26953" xr:uid="{D6930EFC-D7C5-4D34-915E-4EB10929E9D3}"/>
    <cellStyle name="Standard 11 2 2 2 2 2 4" xfId="6018" xr:uid="{6556B0F6-F97B-4EB7-B5BC-92F6761B01B4}"/>
    <cellStyle name="Standard 11 2 2 2 2 2 4 2" xfId="11668" xr:uid="{9D421045-B739-4EA9-8AE4-20A74C411517}"/>
    <cellStyle name="Standard 11 2 2 2 2 2 4 2 2" xfId="22964" xr:uid="{6562D264-B524-4E9E-A469-3AE37BB63939}"/>
    <cellStyle name="Standard 11 2 2 2 2 2 4 2 2 2" xfId="56852" xr:uid="{869E3E6E-81DF-4FD6-ADFF-643655276570}"/>
    <cellStyle name="Standard 11 2 2 2 2 2 4 2 3" xfId="45556" xr:uid="{6DBC4D8C-C505-4B34-9C23-BD90A112AF28}"/>
    <cellStyle name="Standard 11 2 2 2 2 2 4 2 4" xfId="34260" xr:uid="{4DBCAA76-843D-42A9-AD9F-52AEA64E9EB2}"/>
    <cellStyle name="Standard 11 2 2 2 2 2 4 3" xfId="17316" xr:uid="{4F60E65E-901D-4179-A3FB-83647044FB94}"/>
    <cellStyle name="Standard 11 2 2 2 2 2 4 3 2" xfId="51204" xr:uid="{2206FD54-2E1F-4822-8576-5D0D1BF11C17}"/>
    <cellStyle name="Standard 11 2 2 2 2 2 4 4" xfId="39908" xr:uid="{9A4B1747-C46E-4E54-B86E-AB67E9603C57}"/>
    <cellStyle name="Standard 11 2 2 2 2 2 4 5" xfId="28612" xr:uid="{7DA78A9D-8BE8-4259-A88A-EF00A11FC9D8}"/>
    <cellStyle name="Standard 11 2 2 2 2 2 5" xfId="8844" xr:uid="{0D43F7A5-E710-40C6-B61E-59E63FC04778}"/>
    <cellStyle name="Standard 11 2 2 2 2 2 5 2" xfId="20140" xr:uid="{CCCE1EDD-2967-472F-BE81-F8A74EB47AA7}"/>
    <cellStyle name="Standard 11 2 2 2 2 2 5 2 2" xfId="54028" xr:uid="{D28E188A-6D66-4B97-AB51-F7BDDC5A2067}"/>
    <cellStyle name="Standard 11 2 2 2 2 2 5 3" xfId="42732" xr:uid="{65B1B1E6-0C7A-49EB-97A6-CF2224FF99E6}"/>
    <cellStyle name="Standard 11 2 2 2 2 2 5 4" xfId="31436" xr:uid="{EEFC56D5-3C32-4876-90DD-E3217A2AA30F}"/>
    <cellStyle name="Standard 11 2 2 2 2 2 6" xfId="14492" xr:uid="{C20B500D-0FAD-4511-9C18-885E234FD3B7}"/>
    <cellStyle name="Standard 11 2 2 2 2 2 6 2" xfId="48380" xr:uid="{B420E397-25F3-40E3-990F-6D2AC58EE1EE}"/>
    <cellStyle name="Standard 11 2 2 2 2 2 7" xfId="37084" xr:uid="{197B0E19-75E8-4386-B3D9-3EA343BBF647}"/>
    <cellStyle name="Standard 11 2 2 2 2 2 8" xfId="25788" xr:uid="{78CF0D2C-E126-4283-95BA-24CAC8CF8F3B}"/>
    <cellStyle name="Standard 11 2 2 2 2 3" xfId="3101" xr:uid="{291E9458-53EF-44CC-BDCD-379DFB563E45}"/>
    <cellStyle name="Standard 11 2 2 2 2 3 2" xfId="5091" xr:uid="{244C6A56-CC1F-4A6D-81A1-3A3B3A6C5B9C}"/>
    <cellStyle name="Standard 11 2 2 2 2 3 2 2" xfId="7917" xr:uid="{750D7D31-44CF-4182-993F-08E91E03AE28}"/>
    <cellStyle name="Standard 11 2 2 2 2 3 2 2 2" xfId="13566" xr:uid="{7A75C977-8924-476B-8CA9-0B37EB391775}"/>
    <cellStyle name="Standard 11 2 2 2 2 3 2 2 2 2" xfId="24862" xr:uid="{81D0E6E8-CC64-4551-A4DF-998979871BAF}"/>
    <cellStyle name="Standard 11 2 2 2 2 3 2 2 2 2 2" xfId="58750" xr:uid="{32F3D19C-B416-4880-B53F-D30B63EB81AF}"/>
    <cellStyle name="Standard 11 2 2 2 2 3 2 2 2 3" xfId="47454" xr:uid="{B21D05BD-9AF2-474B-AF92-0554196A2C8E}"/>
    <cellStyle name="Standard 11 2 2 2 2 3 2 2 2 4" xfId="36158" xr:uid="{EDEA495A-99D2-4256-9E43-3748044BD0DD}"/>
    <cellStyle name="Standard 11 2 2 2 2 3 2 2 3" xfId="19214" xr:uid="{4FC865C8-5CF0-4492-8C5E-03087A635314}"/>
    <cellStyle name="Standard 11 2 2 2 2 3 2 2 3 2" xfId="53102" xr:uid="{EC6DEEC1-5242-4D61-9872-EAB7039227AA}"/>
    <cellStyle name="Standard 11 2 2 2 2 3 2 2 4" xfId="41806" xr:uid="{0C22E4CD-BBB3-4B7B-B1E5-FB8D11CA799B}"/>
    <cellStyle name="Standard 11 2 2 2 2 3 2 2 5" xfId="30510" xr:uid="{98DB2778-A6A1-40E7-9517-161D4479FF00}"/>
    <cellStyle name="Standard 11 2 2 2 2 3 2 3" xfId="10742" xr:uid="{B1B1C563-215F-450E-83CA-9830F552D6D2}"/>
    <cellStyle name="Standard 11 2 2 2 2 3 2 3 2" xfId="22038" xr:uid="{C08E15AC-14BC-4BD3-B6C5-BD13E5425159}"/>
    <cellStyle name="Standard 11 2 2 2 2 3 2 3 2 2" xfId="55926" xr:uid="{B683F88C-264B-458C-B0FC-82D5E28D405A}"/>
    <cellStyle name="Standard 11 2 2 2 2 3 2 3 3" xfId="44630" xr:uid="{0B45C10F-8BD0-4BAC-861A-59EFA00DF439}"/>
    <cellStyle name="Standard 11 2 2 2 2 3 2 3 4" xfId="33334" xr:uid="{D75409E6-92C1-4387-9DC5-B86EDDAF7C17}"/>
    <cellStyle name="Standard 11 2 2 2 2 3 2 4" xfId="16390" xr:uid="{8E6A7FAC-F472-493B-8B62-FDE333C8D266}"/>
    <cellStyle name="Standard 11 2 2 2 2 3 2 4 2" xfId="50278" xr:uid="{F0BA424D-C8B3-4C5C-8CDD-A2878CB98CD2}"/>
    <cellStyle name="Standard 11 2 2 2 2 3 2 5" xfId="38982" xr:uid="{2F074AEE-01A1-4E85-AAB1-3C8A10AFF0A0}"/>
    <cellStyle name="Standard 11 2 2 2 2 3 2 6" xfId="27686" xr:uid="{6111B879-1A91-4CAB-9320-5B9C8C02FC5F}"/>
    <cellStyle name="Standard 11 2 2 2 2 3 3" xfId="4291" xr:uid="{10366BAF-ADD5-40F3-BB62-2258DB9F468F}"/>
    <cellStyle name="Standard 11 2 2 2 2 3 3 2" xfId="7183" xr:uid="{78787560-28CF-4D66-B8CD-A6D2E82EAA3B}"/>
    <cellStyle name="Standard 11 2 2 2 2 3 3 2 2" xfId="12832" xr:uid="{1A2F7A7B-7E69-4A4A-895E-4D50BD0B2340}"/>
    <cellStyle name="Standard 11 2 2 2 2 3 3 2 2 2" xfId="24128" xr:uid="{13396554-F1D9-4186-80D1-E3709512253A}"/>
    <cellStyle name="Standard 11 2 2 2 2 3 3 2 2 2 2" xfId="58016" xr:uid="{D987F8FA-F3E0-47BB-8FF2-84BB4A284E84}"/>
    <cellStyle name="Standard 11 2 2 2 2 3 3 2 2 3" xfId="46720" xr:uid="{F2E9A11E-36EF-4F0F-94A9-362056D1AA3A}"/>
    <cellStyle name="Standard 11 2 2 2 2 3 3 2 2 4" xfId="35424" xr:uid="{08C8205A-6A34-4842-8DC2-12D815DAB729}"/>
    <cellStyle name="Standard 11 2 2 2 2 3 3 2 3" xfId="18480" xr:uid="{55EAD240-8F39-4570-B423-F3DDB87F511D}"/>
    <cellStyle name="Standard 11 2 2 2 2 3 3 2 3 2" xfId="52368" xr:uid="{0982D562-F3E6-443F-99E6-027DC57801EE}"/>
    <cellStyle name="Standard 11 2 2 2 2 3 3 2 4" xfId="41072" xr:uid="{558B0F4B-C749-484B-B2D9-D6ECEAF29B4F}"/>
    <cellStyle name="Standard 11 2 2 2 2 3 3 2 5" xfId="29776" xr:uid="{4DDBFFA2-6914-4DA5-8AE2-2BE4F4DD52AB}"/>
    <cellStyle name="Standard 11 2 2 2 2 3 3 3" xfId="10008" xr:uid="{42D3F8D2-618B-4F3F-970F-A0A108E0489E}"/>
    <cellStyle name="Standard 11 2 2 2 2 3 3 3 2" xfId="21304" xr:uid="{8E2134B9-491E-45BA-AF6D-31BEC50237F9}"/>
    <cellStyle name="Standard 11 2 2 2 2 3 3 3 2 2" xfId="55192" xr:uid="{31408075-F4B1-4A73-83C4-7DCF6FD54342}"/>
    <cellStyle name="Standard 11 2 2 2 2 3 3 3 3" xfId="43896" xr:uid="{882CBB05-1BF9-401C-9AD8-EA703F4FAD2B}"/>
    <cellStyle name="Standard 11 2 2 2 2 3 3 3 4" xfId="32600" xr:uid="{C6811788-B53C-4AE4-A6A5-534E37AA2ADB}"/>
    <cellStyle name="Standard 11 2 2 2 2 3 3 4" xfId="15656" xr:uid="{7E640D8F-2CCC-4347-A8A1-1CF27C5CC1EC}"/>
    <cellStyle name="Standard 11 2 2 2 2 3 3 4 2" xfId="49544" xr:uid="{01C1C73A-9A96-48F2-8CD8-3E5784703C17}"/>
    <cellStyle name="Standard 11 2 2 2 2 3 3 5" xfId="38248" xr:uid="{30DDB0C8-7AB5-44F6-900D-C504E02351FC}"/>
    <cellStyle name="Standard 11 2 2 2 2 3 3 6" xfId="26952" xr:uid="{80F416BC-7AD7-4640-BE84-055B820D2218}"/>
    <cellStyle name="Standard 11 2 2 2 2 3 4" xfId="6272" xr:uid="{A08F6654-DE71-4224-BDA8-2073F858238F}"/>
    <cellStyle name="Standard 11 2 2 2 2 3 4 2" xfId="11922" xr:uid="{49809D1E-1963-45E1-BBD2-551E19DB83B0}"/>
    <cellStyle name="Standard 11 2 2 2 2 3 4 2 2" xfId="23218" xr:uid="{D2C6A473-AEBC-4852-A0C6-B03B4DCE13B1}"/>
    <cellStyle name="Standard 11 2 2 2 2 3 4 2 2 2" xfId="57106" xr:uid="{BA6FD56F-68D2-462A-9CF4-637AE3AC6137}"/>
    <cellStyle name="Standard 11 2 2 2 2 3 4 2 3" xfId="45810" xr:uid="{49A68F3A-352B-4F5D-932F-E57ACC8F531D}"/>
    <cellStyle name="Standard 11 2 2 2 2 3 4 2 4" xfId="34514" xr:uid="{98A3EE2B-2556-4313-B673-5ED050FA6336}"/>
    <cellStyle name="Standard 11 2 2 2 2 3 4 3" xfId="17570" xr:uid="{548CC9E5-C1A2-44C3-B261-256BB055EF11}"/>
    <cellStyle name="Standard 11 2 2 2 2 3 4 3 2" xfId="51458" xr:uid="{89402A26-8041-4CAC-AAB2-38165F930C4D}"/>
    <cellStyle name="Standard 11 2 2 2 2 3 4 4" xfId="40162" xr:uid="{4C74D531-BDE5-4741-A84E-D6BFE71212F0}"/>
    <cellStyle name="Standard 11 2 2 2 2 3 4 5" xfId="28866" xr:uid="{B2484FC9-5BAA-4498-8D26-B342F8FAA9A5}"/>
    <cellStyle name="Standard 11 2 2 2 2 3 5" xfId="9098" xr:uid="{3A87FE15-3AA8-43FE-9DA7-B8BBE6BE7657}"/>
    <cellStyle name="Standard 11 2 2 2 2 3 5 2" xfId="20394" xr:uid="{4EE5E3A8-A50D-41AA-8375-87208E79BA77}"/>
    <cellStyle name="Standard 11 2 2 2 2 3 5 2 2" xfId="54282" xr:uid="{8A05F189-8F1E-4D32-A60B-DF9B9FA001BE}"/>
    <cellStyle name="Standard 11 2 2 2 2 3 5 3" xfId="42986" xr:uid="{D0884CF2-A48D-40AB-883D-1CB9AB3007CA}"/>
    <cellStyle name="Standard 11 2 2 2 2 3 5 4" xfId="31690" xr:uid="{B71C22BE-409F-40C6-9935-3B83C421FAF6}"/>
    <cellStyle name="Standard 11 2 2 2 2 3 6" xfId="14746" xr:uid="{D0FD74C2-9FDB-4A88-B602-0A1567311FA6}"/>
    <cellStyle name="Standard 11 2 2 2 2 3 6 2" xfId="48634" xr:uid="{E06D83BC-30CF-4742-92A9-0DF5E067B6BF}"/>
    <cellStyle name="Standard 11 2 2 2 2 3 7" xfId="37338" xr:uid="{989C9E24-6381-4E99-8698-D09FF4BE1C31}"/>
    <cellStyle name="Standard 11 2 2 2 2 3 8" xfId="26042" xr:uid="{4D03226D-C252-4D34-B412-D134534CA7BB}"/>
    <cellStyle name="Standard 11 2 2 2 2 4" xfId="3959" xr:uid="{9C9D587F-4345-469B-AAD7-16A173BBCB24}"/>
    <cellStyle name="Standard 11 2 2 2 2 4 2" xfId="7113" xr:uid="{3EE79360-9D7A-4569-8F52-4343BA396152}"/>
    <cellStyle name="Standard 11 2 2 2 2 4 2 2" xfId="12762" xr:uid="{49E1FFA0-EB08-48E9-9101-4C96FAA2EEB6}"/>
    <cellStyle name="Standard 11 2 2 2 2 4 2 2 2" xfId="24058" xr:uid="{C29D3652-B4BC-42C2-B301-62C7B4C5D5D8}"/>
    <cellStyle name="Standard 11 2 2 2 2 4 2 2 2 2" xfId="57946" xr:uid="{56A99836-E4F6-4B0A-A38B-463E21835233}"/>
    <cellStyle name="Standard 11 2 2 2 2 4 2 2 3" xfId="46650" xr:uid="{7FE5FB92-FCF8-4354-A7D0-B6D005A55E68}"/>
    <cellStyle name="Standard 11 2 2 2 2 4 2 2 4" xfId="35354" xr:uid="{445A3D04-2CC2-4BF6-A67E-8ED665F7D31A}"/>
    <cellStyle name="Standard 11 2 2 2 2 4 2 3" xfId="18410" xr:uid="{D5880BDC-533F-47A3-8D73-2CC653912165}"/>
    <cellStyle name="Standard 11 2 2 2 2 4 2 3 2" xfId="52298" xr:uid="{FDAF2504-8618-475B-8826-DEB944FA7ECC}"/>
    <cellStyle name="Standard 11 2 2 2 2 4 2 4" xfId="41002" xr:uid="{5F43FD6D-23AC-40D3-9C5D-8EF6EEB7199D}"/>
    <cellStyle name="Standard 11 2 2 2 2 4 2 5" xfId="29706" xr:uid="{DB2954C0-A7F9-44E2-A238-4F574586F4B8}"/>
    <cellStyle name="Standard 11 2 2 2 2 4 3" xfId="9938" xr:uid="{D30780B4-5EB1-4CE3-AEBC-F8E47884C129}"/>
    <cellStyle name="Standard 11 2 2 2 2 4 3 2" xfId="21234" xr:uid="{F39AEC42-1F45-426A-B45F-3311EFD4E548}"/>
    <cellStyle name="Standard 11 2 2 2 2 4 3 2 2" xfId="55122" xr:uid="{A376D692-9FB0-4BDA-9054-1578871F334A}"/>
    <cellStyle name="Standard 11 2 2 2 2 4 3 3" xfId="43826" xr:uid="{FBE513D4-1986-4F81-95FB-52393975A85F}"/>
    <cellStyle name="Standard 11 2 2 2 2 4 3 4" xfId="32530" xr:uid="{C9AC6F3F-70EA-4A59-AC24-20651F56AAD6}"/>
    <cellStyle name="Standard 11 2 2 2 2 4 4" xfId="15586" xr:uid="{B5914EF1-738E-41E5-B5DC-D6F8AA76E824}"/>
    <cellStyle name="Standard 11 2 2 2 2 4 4 2" xfId="49474" xr:uid="{471E0EF5-3254-44D7-B43C-7E318FC32E7F}"/>
    <cellStyle name="Standard 11 2 2 2 2 4 5" xfId="38178" xr:uid="{542DC3D3-C3EB-42E5-9D7B-F43519E32CF5}"/>
    <cellStyle name="Standard 11 2 2 2 2 4 6" xfId="26882" xr:uid="{5665B47D-56D7-4775-B8B8-77F9BA4B434A}"/>
    <cellStyle name="Standard 11 2 2 2 2 5" xfId="5060" xr:uid="{C12A321D-014D-4D8A-9E1C-1559473EB921}"/>
    <cellStyle name="Standard 11 2 2 2 2 5 2" xfId="7886" xr:uid="{212654C5-43FE-4C64-9AE2-1E4379922E49}"/>
    <cellStyle name="Standard 11 2 2 2 2 5 2 2" xfId="13535" xr:uid="{8E2FC681-02BB-41C2-9228-6252D73D97C8}"/>
    <cellStyle name="Standard 11 2 2 2 2 5 2 2 2" xfId="24831" xr:uid="{9C899C3B-9885-47AE-8658-AA53201D7390}"/>
    <cellStyle name="Standard 11 2 2 2 2 5 2 2 2 2" xfId="58719" xr:uid="{883E82EC-0256-4617-AD7D-AA5FD0F04F75}"/>
    <cellStyle name="Standard 11 2 2 2 2 5 2 2 3" xfId="47423" xr:uid="{56C07E1C-ADC8-4D6A-9E4D-35A14FE63711}"/>
    <cellStyle name="Standard 11 2 2 2 2 5 2 2 4" xfId="36127" xr:uid="{52EB23F8-2C03-4FFF-9071-95EE76FED03F}"/>
    <cellStyle name="Standard 11 2 2 2 2 5 2 3" xfId="19183" xr:uid="{D1846DF6-5019-4DF1-AE74-A378DDE88A95}"/>
    <cellStyle name="Standard 11 2 2 2 2 5 2 3 2" xfId="53071" xr:uid="{B99FDCA1-D695-4835-B3FC-E1D65728645C}"/>
    <cellStyle name="Standard 11 2 2 2 2 5 2 4" xfId="41775" xr:uid="{FBEB1CDC-9318-483C-8FED-99C010895E1B}"/>
    <cellStyle name="Standard 11 2 2 2 2 5 2 5" xfId="30479" xr:uid="{C6F0B8FB-F110-4643-8D3C-37514658F958}"/>
    <cellStyle name="Standard 11 2 2 2 2 5 3" xfId="10711" xr:uid="{0802F253-F91D-46CC-97D0-1CBA2A2347CB}"/>
    <cellStyle name="Standard 11 2 2 2 2 5 3 2" xfId="22007" xr:uid="{C1BF22B5-B33B-436E-8381-D2B41A133563}"/>
    <cellStyle name="Standard 11 2 2 2 2 5 3 2 2" xfId="55895" xr:uid="{D33D0F90-87E2-4D91-A351-D0F699CFBD6D}"/>
    <cellStyle name="Standard 11 2 2 2 2 5 3 3" xfId="44599" xr:uid="{2AAF8F1F-1B5E-47C2-A45A-75229689834C}"/>
    <cellStyle name="Standard 11 2 2 2 2 5 3 4" xfId="33303" xr:uid="{4A69EA4E-5782-4745-B895-ACE222F80EFD}"/>
    <cellStyle name="Standard 11 2 2 2 2 5 4" xfId="16359" xr:uid="{BF8D7E8F-2F06-44A3-9588-B68D2F856B85}"/>
    <cellStyle name="Standard 11 2 2 2 2 5 4 2" xfId="50247" xr:uid="{80873F6E-16E5-470E-95FB-95B304267514}"/>
    <cellStyle name="Standard 11 2 2 2 2 5 5" xfId="38951" xr:uid="{87C660E6-A201-47DB-87B8-88E69A43097A}"/>
    <cellStyle name="Standard 11 2 2 2 2 5 6" xfId="27655" xr:uid="{03A485AA-03D5-4A55-BBF1-EEA60A60AD1F}"/>
    <cellStyle name="Standard 11 2 2 2 2 6" xfId="3667" xr:uid="{D2A37BA6-58FA-46BC-88FC-E479BC49C3DC}"/>
    <cellStyle name="Standard 11 2 2 2 2 6 2" xfId="6823" xr:uid="{55C90C8C-0CBB-490F-9638-7D6C704C40A1}"/>
    <cellStyle name="Standard 11 2 2 2 2 6 2 2" xfId="12472" xr:uid="{FA576D71-B829-47DE-BBA2-4B7BC36E3F6F}"/>
    <cellStyle name="Standard 11 2 2 2 2 6 2 2 2" xfId="23768" xr:uid="{7DD853C7-80D7-4720-9C96-4E3C589D23E0}"/>
    <cellStyle name="Standard 11 2 2 2 2 6 2 2 2 2" xfId="57656" xr:uid="{DB1CB6AD-89E3-47EF-B578-F3D0E4A27DDB}"/>
    <cellStyle name="Standard 11 2 2 2 2 6 2 2 3" xfId="46360" xr:uid="{14052496-0202-4990-8F4B-8A114E059347}"/>
    <cellStyle name="Standard 11 2 2 2 2 6 2 2 4" xfId="35064" xr:uid="{B521BCD2-DFB7-4100-9535-53A97741615B}"/>
    <cellStyle name="Standard 11 2 2 2 2 6 2 3" xfId="18120" xr:uid="{8F3B2B59-FA20-4218-B0BE-2F6471D31F11}"/>
    <cellStyle name="Standard 11 2 2 2 2 6 2 3 2" xfId="52008" xr:uid="{A2D79AD3-C189-480B-8335-F911D0774F33}"/>
    <cellStyle name="Standard 11 2 2 2 2 6 2 4" xfId="40712" xr:uid="{AEAD0A1F-87EF-455D-A6C9-879CEA8AA20C}"/>
    <cellStyle name="Standard 11 2 2 2 2 6 2 5" xfId="29416" xr:uid="{1E532B2F-7633-46D5-A1C0-A6A1052E1E57}"/>
    <cellStyle name="Standard 11 2 2 2 2 6 3" xfId="9648" xr:uid="{516886BE-6368-4A65-82A8-8D5880A55CC5}"/>
    <cellStyle name="Standard 11 2 2 2 2 6 3 2" xfId="20944" xr:uid="{36447C82-A25A-4B55-BE36-26909363C1B2}"/>
    <cellStyle name="Standard 11 2 2 2 2 6 3 2 2" xfId="54832" xr:uid="{9ED3197F-C94C-4D68-AD13-7E01AE72F520}"/>
    <cellStyle name="Standard 11 2 2 2 2 6 3 3" xfId="43536" xr:uid="{C8506442-B324-4AC2-B9CF-776420023805}"/>
    <cellStyle name="Standard 11 2 2 2 2 6 3 4" xfId="32240" xr:uid="{C42A59F4-FDE5-45DB-9F69-C5B79542A307}"/>
    <cellStyle name="Standard 11 2 2 2 2 6 4" xfId="15296" xr:uid="{5FC59793-0131-44BD-B08C-3311DEE0F6E7}"/>
    <cellStyle name="Standard 11 2 2 2 2 6 4 2" xfId="49184" xr:uid="{E43738ED-1334-4CED-8EC6-77D9E86741CC}"/>
    <cellStyle name="Standard 11 2 2 2 2 6 5" xfId="37888" xr:uid="{D2C365D1-8B6A-4845-B07B-CFC79EA22373}"/>
    <cellStyle name="Standard 11 2 2 2 2 6 6" xfId="26592" xr:uid="{0B3A97D0-A3BC-47E7-8DE0-9B966788AFDD}"/>
    <cellStyle name="Standard 11 2 2 2 2 7" xfId="5772" xr:uid="{9A664D48-E7A2-4596-8046-8DCA427D08F0}"/>
    <cellStyle name="Standard 11 2 2 2 2 7 2" xfId="11422" xr:uid="{98B39227-7DF1-4DDF-9E54-ABDC28CE87AB}"/>
    <cellStyle name="Standard 11 2 2 2 2 7 2 2" xfId="22718" xr:uid="{D14D5A50-325B-4808-8150-2230FF89ECAF}"/>
    <cellStyle name="Standard 11 2 2 2 2 7 2 2 2" xfId="56606" xr:uid="{14EFC6B0-6572-4842-9F45-766FF98F957F}"/>
    <cellStyle name="Standard 11 2 2 2 2 7 2 3" xfId="45310" xr:uid="{40D2C064-3576-4541-847C-B4798C4CBFED}"/>
    <cellStyle name="Standard 11 2 2 2 2 7 2 4" xfId="34014" xr:uid="{CBD693BD-C44B-453C-A63D-B5C312C79C1D}"/>
    <cellStyle name="Standard 11 2 2 2 2 7 3" xfId="17070" xr:uid="{D8650539-D3DC-40C2-9CD2-202B2983FB1D}"/>
    <cellStyle name="Standard 11 2 2 2 2 7 3 2" xfId="50958" xr:uid="{F7F73136-B244-4783-9193-2821B6FEF95D}"/>
    <cellStyle name="Standard 11 2 2 2 2 7 4" xfId="39662" xr:uid="{6E91DEF3-2AD5-4438-9225-7DA45AEEDB23}"/>
    <cellStyle name="Standard 11 2 2 2 2 7 5" xfId="28366" xr:uid="{A6DB263A-C941-47B2-85E8-7C9E160DFDD6}"/>
    <cellStyle name="Standard 11 2 2 2 2 8" xfId="8598" xr:uid="{9C62333B-585F-4BA9-AAFF-3A015E6AC2BE}"/>
    <cellStyle name="Standard 11 2 2 2 2 8 2" xfId="19894" xr:uid="{54FAF3B9-D0EE-4B32-8403-C11395FE5B35}"/>
    <cellStyle name="Standard 11 2 2 2 2 8 2 2" xfId="53782" xr:uid="{75840316-E795-4326-8875-FB0064F31307}"/>
    <cellStyle name="Standard 11 2 2 2 2 8 3" xfId="42486" xr:uid="{4788B700-821B-45FB-9FC2-6068FF9C6092}"/>
    <cellStyle name="Standard 11 2 2 2 2 8 4" xfId="31190" xr:uid="{9279D327-AA3A-4B72-AE78-4E1AA9E696B6}"/>
    <cellStyle name="Standard 11 2 2 2 2 9" xfId="14246" xr:uid="{F669A1E7-BE6F-4619-ABB6-33FCBBE494E1}"/>
    <cellStyle name="Standard 11 2 2 2 2 9 2" xfId="48134" xr:uid="{CD550AD8-90E1-4B35-9CFF-A01A8DDBF0B9}"/>
    <cellStyle name="Standard 11 2 2 2 3" xfId="2713" xr:uid="{E07FCCBD-0930-4412-8DE4-E3F14BFD2C00}"/>
    <cellStyle name="Standard 11 2 2 2 3 2" xfId="3215" xr:uid="{29E3E1C0-88EA-4EBD-88E9-64DB7A313977}"/>
    <cellStyle name="Standard 11 2 2 2 3 2 2" xfId="5093" xr:uid="{58542C16-EE98-4FE5-BDBD-D908396F222F}"/>
    <cellStyle name="Standard 11 2 2 2 3 2 2 2" xfId="7919" xr:uid="{772A2A19-C75F-4930-A640-4BD9910241AF}"/>
    <cellStyle name="Standard 11 2 2 2 3 2 2 2 2" xfId="13568" xr:uid="{D181BFFB-EDCF-473B-B1E1-2D22F4037882}"/>
    <cellStyle name="Standard 11 2 2 2 3 2 2 2 2 2" xfId="24864" xr:uid="{3A33A8FF-8E29-4AB3-9284-37906179667B}"/>
    <cellStyle name="Standard 11 2 2 2 3 2 2 2 2 2 2" xfId="58752" xr:uid="{6FF4E30B-6518-4149-A2D6-1DF4FCA11542}"/>
    <cellStyle name="Standard 11 2 2 2 3 2 2 2 2 3" xfId="47456" xr:uid="{B4F6A430-8EDD-482D-8155-AE9C1049E6B0}"/>
    <cellStyle name="Standard 11 2 2 2 3 2 2 2 2 4" xfId="36160" xr:uid="{9DE7F865-FF48-4870-A89F-1D4531661B7E}"/>
    <cellStyle name="Standard 11 2 2 2 3 2 2 2 3" xfId="19216" xr:uid="{C05DF671-9BF2-423B-AB61-D8C02FCCFAAF}"/>
    <cellStyle name="Standard 11 2 2 2 3 2 2 2 3 2" xfId="53104" xr:uid="{2B8C2638-A56F-4DF1-A169-2508DF324B14}"/>
    <cellStyle name="Standard 11 2 2 2 3 2 2 2 4" xfId="41808" xr:uid="{A336AE9C-488B-491C-B4E6-F0A8F2237D1A}"/>
    <cellStyle name="Standard 11 2 2 2 3 2 2 2 5" xfId="30512" xr:uid="{CB2100F9-8596-4513-99AF-C2186CDBA40E}"/>
    <cellStyle name="Standard 11 2 2 2 3 2 2 3" xfId="10744" xr:uid="{0C244040-2C13-4D4C-BABE-C4F68CE60401}"/>
    <cellStyle name="Standard 11 2 2 2 3 2 2 3 2" xfId="22040" xr:uid="{2BA1D096-5C39-441E-9673-8F2547F72A88}"/>
    <cellStyle name="Standard 11 2 2 2 3 2 2 3 2 2" xfId="55928" xr:uid="{D8A15195-4050-4C46-AB53-039F635B73B4}"/>
    <cellStyle name="Standard 11 2 2 2 3 2 2 3 3" xfId="44632" xr:uid="{EEA79FC3-9A35-466B-8C06-9AEFDA72469C}"/>
    <cellStyle name="Standard 11 2 2 2 3 2 2 3 4" xfId="33336" xr:uid="{A9F227EE-AFE8-43E8-8EDE-0ADB00BF6A10}"/>
    <cellStyle name="Standard 11 2 2 2 3 2 2 4" xfId="16392" xr:uid="{999E2ED5-05D5-4677-9902-6C4D44934ABB}"/>
    <cellStyle name="Standard 11 2 2 2 3 2 2 4 2" xfId="50280" xr:uid="{16DECA4B-FF22-462A-862C-E1C01C1D478E}"/>
    <cellStyle name="Standard 11 2 2 2 3 2 2 5" xfId="38984" xr:uid="{1C03A270-B011-4975-8E55-194AEBD4039D}"/>
    <cellStyle name="Standard 11 2 2 2 3 2 2 6" xfId="27688" xr:uid="{59951FC5-1A66-4C05-AE60-0A53E8443FFF}"/>
    <cellStyle name="Standard 11 2 2 2 3 2 3" xfId="6386" xr:uid="{5952E668-0CD9-435C-9BE5-460074FB4DD8}"/>
    <cellStyle name="Standard 11 2 2 2 3 2 3 2" xfId="12036" xr:uid="{81DD8943-7B8A-46D7-8467-C813A48B7800}"/>
    <cellStyle name="Standard 11 2 2 2 3 2 3 2 2" xfId="23332" xr:uid="{D83122BD-F93E-4A2D-88E7-E649F3D51652}"/>
    <cellStyle name="Standard 11 2 2 2 3 2 3 2 2 2" xfId="57220" xr:uid="{BAF6CAAE-852C-4971-818E-91A499430E97}"/>
    <cellStyle name="Standard 11 2 2 2 3 2 3 2 3" xfId="45924" xr:uid="{DB215808-6563-4128-95BE-D5088D91F987}"/>
    <cellStyle name="Standard 11 2 2 2 3 2 3 2 4" xfId="34628" xr:uid="{8689013B-D49B-4BC1-B703-42A485528950}"/>
    <cellStyle name="Standard 11 2 2 2 3 2 3 3" xfId="17684" xr:uid="{41CEA8E6-4619-4330-B075-F7FB2213456B}"/>
    <cellStyle name="Standard 11 2 2 2 3 2 3 3 2" xfId="51572" xr:uid="{70F9FE28-3016-4C57-8978-20A15B0A9E07}"/>
    <cellStyle name="Standard 11 2 2 2 3 2 3 4" xfId="40276" xr:uid="{F7E9D23B-E538-4C1D-B04A-D6287CD17F7D}"/>
    <cellStyle name="Standard 11 2 2 2 3 2 3 5" xfId="28980" xr:uid="{0502B653-263D-4114-B513-743DE707E7F6}"/>
    <cellStyle name="Standard 11 2 2 2 3 2 4" xfId="9212" xr:uid="{5429E338-AD1C-49A2-873F-F9746C799EED}"/>
    <cellStyle name="Standard 11 2 2 2 3 2 4 2" xfId="20508" xr:uid="{1B289C21-CD74-43C9-8753-5ECADC94EECF}"/>
    <cellStyle name="Standard 11 2 2 2 3 2 4 2 2" xfId="54396" xr:uid="{ABB26290-A7C9-43E2-88D4-37CE22094037}"/>
    <cellStyle name="Standard 11 2 2 2 3 2 4 3" xfId="43100" xr:uid="{13792B1D-5A1F-4A9B-B327-81FC97E6AD85}"/>
    <cellStyle name="Standard 11 2 2 2 3 2 4 4" xfId="31804" xr:uid="{5268F844-FABF-48E6-BF31-088445E401FE}"/>
    <cellStyle name="Standard 11 2 2 2 3 2 5" xfId="14860" xr:uid="{1B06D920-60A2-4F56-9EDD-E22534BA0BEF}"/>
    <cellStyle name="Standard 11 2 2 2 3 2 5 2" xfId="48748" xr:uid="{5EF9C9BD-3CBF-47F5-9640-DDAA10760D07}"/>
    <cellStyle name="Standard 11 2 2 2 3 2 6" xfId="37452" xr:uid="{0FF821A3-0548-4B0E-A190-19D81BAD164F}"/>
    <cellStyle name="Standard 11 2 2 2 3 2 7" xfId="26156" xr:uid="{B073B53B-0035-449D-889D-AB20B6214BD3}"/>
    <cellStyle name="Standard 11 2 2 2 3 3" xfId="4293" xr:uid="{A405B695-D992-45D1-9F95-3B8E6B28241F}"/>
    <cellStyle name="Standard 11 2 2 2 3 3 2" xfId="7185" xr:uid="{8FB21FDF-51B3-4268-84FA-00531C0751F4}"/>
    <cellStyle name="Standard 11 2 2 2 3 3 2 2" xfId="12834" xr:uid="{7F6ED6E6-C67D-48FA-B2D9-DBFD0B2FE663}"/>
    <cellStyle name="Standard 11 2 2 2 3 3 2 2 2" xfId="24130" xr:uid="{C92F8892-3E26-4893-B2B7-339C0DC0F8BB}"/>
    <cellStyle name="Standard 11 2 2 2 3 3 2 2 2 2" xfId="58018" xr:uid="{57912F2B-917D-46C7-B578-D7AB02408A13}"/>
    <cellStyle name="Standard 11 2 2 2 3 3 2 2 3" xfId="46722" xr:uid="{CE37E24C-8607-4AA4-8DCA-576CA0014222}"/>
    <cellStyle name="Standard 11 2 2 2 3 3 2 2 4" xfId="35426" xr:uid="{F7043217-EC2C-4057-B3A3-C030550DD993}"/>
    <cellStyle name="Standard 11 2 2 2 3 3 2 3" xfId="18482" xr:uid="{CCE1F531-3C48-4CFB-98F8-43E648081238}"/>
    <cellStyle name="Standard 11 2 2 2 3 3 2 3 2" xfId="52370" xr:uid="{64771691-D9CC-4E7C-8729-0DB4F6D9856E}"/>
    <cellStyle name="Standard 11 2 2 2 3 3 2 4" xfId="41074" xr:uid="{C7248092-1F5F-4259-9F25-F8D6F5DCACA9}"/>
    <cellStyle name="Standard 11 2 2 2 3 3 2 5" xfId="29778" xr:uid="{C657746C-6DCB-423C-A108-C4794A914A9E}"/>
    <cellStyle name="Standard 11 2 2 2 3 3 3" xfId="10010" xr:uid="{D1D48124-F5C6-41A9-A72A-EB6BEE309ED8}"/>
    <cellStyle name="Standard 11 2 2 2 3 3 3 2" xfId="21306" xr:uid="{A1FAE288-5EA2-44A5-966F-F96A58EC53E4}"/>
    <cellStyle name="Standard 11 2 2 2 3 3 3 2 2" xfId="55194" xr:uid="{109D4273-4C2E-444A-9A4D-433D8488BC38}"/>
    <cellStyle name="Standard 11 2 2 2 3 3 3 3" xfId="43898" xr:uid="{386B5C1E-806A-4785-9BE5-26EA9E96C23F}"/>
    <cellStyle name="Standard 11 2 2 2 3 3 3 4" xfId="32602" xr:uid="{70CE2153-BF0C-4252-BDF8-27FF0755DA32}"/>
    <cellStyle name="Standard 11 2 2 2 3 3 4" xfId="15658" xr:uid="{F291F18C-3E9D-4A67-9617-8431A5BFA3C7}"/>
    <cellStyle name="Standard 11 2 2 2 3 3 4 2" xfId="49546" xr:uid="{865D16ED-F284-460B-808D-670409917C2B}"/>
    <cellStyle name="Standard 11 2 2 2 3 3 5" xfId="38250" xr:uid="{4C51344E-7B4B-471C-8F4C-8A2DF6641584}"/>
    <cellStyle name="Standard 11 2 2 2 3 3 6" xfId="26954" xr:uid="{30A1546B-E5CE-428C-B471-181368C9E539}"/>
    <cellStyle name="Standard 11 2 2 2 3 4" xfId="5886" xr:uid="{3776935B-555C-49FC-A180-2C910BF6B919}"/>
    <cellStyle name="Standard 11 2 2 2 3 4 2" xfId="11536" xr:uid="{6705AF75-86FC-4B21-B711-79ACF77CEE00}"/>
    <cellStyle name="Standard 11 2 2 2 3 4 2 2" xfId="22832" xr:uid="{6073409E-6489-4914-9635-BCECD427EBD8}"/>
    <cellStyle name="Standard 11 2 2 2 3 4 2 2 2" xfId="56720" xr:uid="{BE454BAE-89F1-44C3-88C2-0031EF642FFA}"/>
    <cellStyle name="Standard 11 2 2 2 3 4 2 3" xfId="45424" xr:uid="{A372706F-95BC-4C3B-A3BA-390B43024BB9}"/>
    <cellStyle name="Standard 11 2 2 2 3 4 2 4" xfId="34128" xr:uid="{C63BADFA-C174-4F63-AAD6-57AFC703FD7A}"/>
    <cellStyle name="Standard 11 2 2 2 3 4 3" xfId="17184" xr:uid="{6A1339D9-F799-4FEA-A5BD-C108226F4EF2}"/>
    <cellStyle name="Standard 11 2 2 2 3 4 3 2" xfId="51072" xr:uid="{AF32B712-287A-458F-930B-CD50CEB2C459}"/>
    <cellStyle name="Standard 11 2 2 2 3 4 4" xfId="39776" xr:uid="{95542CCE-0E28-436B-B78F-F9746976AA78}"/>
    <cellStyle name="Standard 11 2 2 2 3 4 5" xfId="28480" xr:uid="{0B76DC87-D14E-48F3-BC13-6FC62EA7FB2C}"/>
    <cellStyle name="Standard 11 2 2 2 3 5" xfId="8712" xr:uid="{00E9FA12-37E7-4EB9-9626-629B0AED0D5C}"/>
    <cellStyle name="Standard 11 2 2 2 3 5 2" xfId="20008" xr:uid="{93852118-1E0E-44C4-8EC8-237AC58FB07D}"/>
    <cellStyle name="Standard 11 2 2 2 3 5 2 2" xfId="53896" xr:uid="{86D2FAE5-C83E-4081-85A8-B7ECB203D49E}"/>
    <cellStyle name="Standard 11 2 2 2 3 5 3" xfId="42600" xr:uid="{D070CBA5-0D3E-42B6-8620-256E50DBFE30}"/>
    <cellStyle name="Standard 11 2 2 2 3 5 4" xfId="31304" xr:uid="{2B39A139-D8E7-46EC-8E29-39502897E060}"/>
    <cellStyle name="Standard 11 2 2 2 3 6" xfId="14360" xr:uid="{05A40B1B-F5D9-4595-8FFF-793899900783}"/>
    <cellStyle name="Standard 11 2 2 2 3 6 2" xfId="48248" xr:uid="{7A856AC7-67A3-4565-B428-F3094CDA954C}"/>
    <cellStyle name="Standard 11 2 2 2 3 7" xfId="36952" xr:uid="{DDBEC684-6855-4F24-BA3E-0DD7660D5971}"/>
    <cellStyle name="Standard 11 2 2 2 3 8" xfId="25656" xr:uid="{D86FFBDC-D794-4D91-B4BA-D6658B80C535}"/>
    <cellStyle name="Standard 11 2 2 2 4" xfId="2968" xr:uid="{9D396A9E-D7C7-485D-9B6E-52942F367812}"/>
    <cellStyle name="Standard 11 2 2 2 4 2" xfId="5090" xr:uid="{96C39FC7-1223-40E6-8D51-160E835AFAF0}"/>
    <cellStyle name="Standard 11 2 2 2 4 2 2" xfId="7916" xr:uid="{AB58AB1B-29DA-4DC3-B96D-928172E36044}"/>
    <cellStyle name="Standard 11 2 2 2 4 2 2 2" xfId="13565" xr:uid="{08849AC5-0ECB-46E3-AAAE-4E4FFAE9C91A}"/>
    <cellStyle name="Standard 11 2 2 2 4 2 2 2 2" xfId="24861" xr:uid="{AA969BB0-2BFB-4483-983C-BB9E3B768843}"/>
    <cellStyle name="Standard 11 2 2 2 4 2 2 2 2 2" xfId="58749" xr:uid="{623E77C4-D659-48DC-AF30-C28289C5F0EB}"/>
    <cellStyle name="Standard 11 2 2 2 4 2 2 2 3" xfId="47453" xr:uid="{4DDB4D8F-AFA5-4FE4-809A-C3F3B3AF4D97}"/>
    <cellStyle name="Standard 11 2 2 2 4 2 2 2 4" xfId="36157" xr:uid="{45004D06-89F4-4372-A071-53EDD6E6C563}"/>
    <cellStyle name="Standard 11 2 2 2 4 2 2 3" xfId="19213" xr:uid="{50A853CA-0E5D-438A-B4B7-6624DA8C97C9}"/>
    <cellStyle name="Standard 11 2 2 2 4 2 2 3 2" xfId="53101" xr:uid="{B5AD7687-5F6E-4FDB-9355-D80635A86E8B}"/>
    <cellStyle name="Standard 11 2 2 2 4 2 2 4" xfId="41805" xr:uid="{9BA3D364-5EE9-47F9-B13C-E0274A26EDBB}"/>
    <cellStyle name="Standard 11 2 2 2 4 2 2 5" xfId="30509" xr:uid="{A0726BCC-5059-4E9F-A998-8BED91947A21}"/>
    <cellStyle name="Standard 11 2 2 2 4 2 3" xfId="10741" xr:uid="{6C2D732A-815D-4A42-9DDF-06CD4703BEC6}"/>
    <cellStyle name="Standard 11 2 2 2 4 2 3 2" xfId="22037" xr:uid="{1C26368A-DE2A-407E-A841-70FF993A9008}"/>
    <cellStyle name="Standard 11 2 2 2 4 2 3 2 2" xfId="55925" xr:uid="{16F523A1-A7CD-417A-8518-E94483E6ACD5}"/>
    <cellStyle name="Standard 11 2 2 2 4 2 3 3" xfId="44629" xr:uid="{7EADDBE2-9F85-407A-B803-16178596E789}"/>
    <cellStyle name="Standard 11 2 2 2 4 2 3 4" xfId="33333" xr:uid="{BC6FDE4D-1CD5-4400-B928-67BCC2CD8C4F}"/>
    <cellStyle name="Standard 11 2 2 2 4 2 4" xfId="16389" xr:uid="{3EC2B785-921C-4137-B522-5738E83457E4}"/>
    <cellStyle name="Standard 11 2 2 2 4 2 4 2" xfId="50277" xr:uid="{4410251E-4A85-4494-B63D-0C41D02EAFC4}"/>
    <cellStyle name="Standard 11 2 2 2 4 2 5" xfId="38981" xr:uid="{DC0052A3-6E50-495C-90A5-322E8F157800}"/>
    <cellStyle name="Standard 11 2 2 2 4 2 6" xfId="27685" xr:uid="{150ECDC6-4FC0-40BE-A1C0-BBA9B2860B4F}"/>
    <cellStyle name="Standard 11 2 2 2 4 3" xfId="4290" xr:uid="{97A98A8F-4653-4239-8213-592EA7F203EE}"/>
    <cellStyle name="Standard 11 2 2 2 4 3 2" xfId="7182" xr:uid="{CE2FCB6B-7BB7-42C0-85B0-23D54C097980}"/>
    <cellStyle name="Standard 11 2 2 2 4 3 2 2" xfId="12831" xr:uid="{2E0E21EB-806E-479F-BE07-9D4DFE20DB10}"/>
    <cellStyle name="Standard 11 2 2 2 4 3 2 2 2" xfId="24127" xr:uid="{A2CAF033-7917-44AE-B50D-6922CF7A90B7}"/>
    <cellStyle name="Standard 11 2 2 2 4 3 2 2 2 2" xfId="58015" xr:uid="{AD31819A-5E51-4BC7-9512-280D0177F754}"/>
    <cellStyle name="Standard 11 2 2 2 4 3 2 2 3" xfId="46719" xr:uid="{F7C0E04F-02CF-4F2D-8019-0B013DE28C1C}"/>
    <cellStyle name="Standard 11 2 2 2 4 3 2 2 4" xfId="35423" xr:uid="{865550F9-8D5D-4729-84C8-31C2BEBA5076}"/>
    <cellStyle name="Standard 11 2 2 2 4 3 2 3" xfId="18479" xr:uid="{6E1F3D40-EBC3-45C6-A4E6-0AE8459CD748}"/>
    <cellStyle name="Standard 11 2 2 2 4 3 2 3 2" xfId="52367" xr:uid="{BA167608-C100-4074-B7EF-CF23CC5FA082}"/>
    <cellStyle name="Standard 11 2 2 2 4 3 2 4" xfId="41071" xr:uid="{36095EA2-E680-41C6-B157-3A04055A630D}"/>
    <cellStyle name="Standard 11 2 2 2 4 3 2 5" xfId="29775" xr:uid="{F737A110-B0B7-4B08-B45E-82B7C28A5D4F}"/>
    <cellStyle name="Standard 11 2 2 2 4 3 3" xfId="10007" xr:uid="{5D827276-0B51-48ED-9E1F-B5ADA8731BA7}"/>
    <cellStyle name="Standard 11 2 2 2 4 3 3 2" xfId="21303" xr:uid="{F8A7121B-0457-4523-94F2-B3E146BF2A19}"/>
    <cellStyle name="Standard 11 2 2 2 4 3 3 2 2" xfId="55191" xr:uid="{9AD2563E-C4A8-4B50-BDF4-B5F697B09FF6}"/>
    <cellStyle name="Standard 11 2 2 2 4 3 3 3" xfId="43895" xr:uid="{7427FD11-9834-45AB-80E4-B88E9468D66C}"/>
    <cellStyle name="Standard 11 2 2 2 4 3 3 4" xfId="32599" xr:uid="{2304E3D3-8284-40C9-916B-07EADD84D09D}"/>
    <cellStyle name="Standard 11 2 2 2 4 3 4" xfId="15655" xr:uid="{C926C204-7B9E-4268-A5DB-189C748F804B}"/>
    <cellStyle name="Standard 11 2 2 2 4 3 4 2" xfId="49543" xr:uid="{3B022B9D-192B-445C-823A-B50B9B4F7B3F}"/>
    <cellStyle name="Standard 11 2 2 2 4 3 5" xfId="38247" xr:uid="{89492CCD-0A41-4712-99EB-DB3D6D698441}"/>
    <cellStyle name="Standard 11 2 2 2 4 3 6" xfId="26951" xr:uid="{A540AB66-94C8-4355-B603-D6B694E1B6BA}"/>
    <cellStyle name="Standard 11 2 2 2 4 4" xfId="6139" xr:uid="{EAFD9855-EEF0-4F0A-BA24-91EB50AA5CE9}"/>
    <cellStyle name="Standard 11 2 2 2 4 4 2" xfId="11789" xr:uid="{647ACF2A-A921-401A-9AAF-0B29EE425FD9}"/>
    <cellStyle name="Standard 11 2 2 2 4 4 2 2" xfId="23085" xr:uid="{9D34A059-2F44-41E7-952F-A447D2F0D329}"/>
    <cellStyle name="Standard 11 2 2 2 4 4 2 2 2" xfId="56973" xr:uid="{D629D194-A3E4-44E6-A475-F16BFBB9441A}"/>
    <cellStyle name="Standard 11 2 2 2 4 4 2 3" xfId="45677" xr:uid="{99A59A15-F97B-4E42-B217-DD6CC077E159}"/>
    <cellStyle name="Standard 11 2 2 2 4 4 2 4" xfId="34381" xr:uid="{DB867C79-5AAA-4EC9-9762-1F1E75AB3E5F}"/>
    <cellStyle name="Standard 11 2 2 2 4 4 3" xfId="17437" xr:uid="{9A7B30C6-13A3-48F1-A4CB-C6F71D9334FF}"/>
    <cellStyle name="Standard 11 2 2 2 4 4 3 2" xfId="51325" xr:uid="{BE4077E4-32FC-40B0-9E07-38E601F2B352}"/>
    <cellStyle name="Standard 11 2 2 2 4 4 4" xfId="40029" xr:uid="{342731A4-3B64-41E2-8BE6-EF3FE2244E7B}"/>
    <cellStyle name="Standard 11 2 2 2 4 4 5" xfId="28733" xr:uid="{1228C850-312A-4A10-B4C1-B82761BE8DFF}"/>
    <cellStyle name="Standard 11 2 2 2 4 5" xfId="8965" xr:uid="{D26E249D-1175-4378-8B2A-DCC3B228BCB7}"/>
    <cellStyle name="Standard 11 2 2 2 4 5 2" xfId="20261" xr:uid="{7193BCB3-E3D3-415F-9195-DA8EC1C4E2A7}"/>
    <cellStyle name="Standard 11 2 2 2 4 5 2 2" xfId="54149" xr:uid="{09873BF6-58F6-45C5-859A-0FFA2665DB54}"/>
    <cellStyle name="Standard 11 2 2 2 4 5 3" xfId="42853" xr:uid="{BCA06D39-758A-4604-8163-7FFC1FDB1D4B}"/>
    <cellStyle name="Standard 11 2 2 2 4 5 4" xfId="31557" xr:uid="{301B00A3-A20B-45C1-B4AD-83CA8C8C9CFE}"/>
    <cellStyle name="Standard 11 2 2 2 4 6" xfId="14613" xr:uid="{8A51F309-417D-4168-9E6E-1386D97AC875}"/>
    <cellStyle name="Standard 11 2 2 2 4 6 2" xfId="48501" xr:uid="{FB655F95-4BDD-4D5D-A8CA-D54D51B9E183}"/>
    <cellStyle name="Standard 11 2 2 2 4 7" xfId="37205" xr:uid="{D02EDD9C-9D97-45AF-871C-BB11BA05CCDF}"/>
    <cellStyle name="Standard 11 2 2 2 4 8" xfId="25909" xr:uid="{1BF58D44-7070-4A6E-AA0E-5D8720AD6287}"/>
    <cellStyle name="Standard 11 2 2 2 5" xfId="3849" xr:uid="{E36F216F-6011-4B6B-869E-543C5C4AF1DB}"/>
    <cellStyle name="Standard 11 2 2 2 5 2" xfId="7003" xr:uid="{96BB53D0-E596-4569-A05D-AC86D5047A47}"/>
    <cellStyle name="Standard 11 2 2 2 5 2 2" xfId="12652" xr:uid="{44F54758-A747-47E4-A2B2-88748B8408E9}"/>
    <cellStyle name="Standard 11 2 2 2 5 2 2 2" xfId="23948" xr:uid="{880CDD02-7DFC-4AB9-8A9A-73AC7730B23D}"/>
    <cellStyle name="Standard 11 2 2 2 5 2 2 2 2" xfId="57836" xr:uid="{567AD8F3-53EA-4EB0-96A8-BF46707A9B93}"/>
    <cellStyle name="Standard 11 2 2 2 5 2 2 3" xfId="46540" xr:uid="{9F428C57-8EDE-4844-A4B7-018486D04423}"/>
    <cellStyle name="Standard 11 2 2 2 5 2 2 4" xfId="35244" xr:uid="{F94E551C-7A03-44B8-833B-6E793FB210E0}"/>
    <cellStyle name="Standard 11 2 2 2 5 2 3" xfId="18300" xr:uid="{1F22DE8C-B19D-4C5B-8DB7-4E014BF61895}"/>
    <cellStyle name="Standard 11 2 2 2 5 2 3 2" xfId="52188" xr:uid="{C0C10A58-48C3-4ACC-AD7A-820C58D07CAA}"/>
    <cellStyle name="Standard 11 2 2 2 5 2 4" xfId="40892" xr:uid="{FD0A716D-2BBD-4F0A-B78F-CD1E947C4866}"/>
    <cellStyle name="Standard 11 2 2 2 5 2 5" xfId="29596" xr:uid="{EA754E8C-2967-49A4-A1B0-5B1D2BA39EE6}"/>
    <cellStyle name="Standard 11 2 2 2 5 3" xfId="9828" xr:uid="{DBF11C51-7013-45F7-AFEA-8A1D52C8871D}"/>
    <cellStyle name="Standard 11 2 2 2 5 3 2" xfId="21124" xr:uid="{533411E4-8D9D-4848-B810-EED6233D8F04}"/>
    <cellStyle name="Standard 11 2 2 2 5 3 2 2" xfId="55012" xr:uid="{6E024A3B-AD3D-4AD9-B434-35FCB94346B3}"/>
    <cellStyle name="Standard 11 2 2 2 5 3 3" xfId="43716" xr:uid="{53839DEA-601D-49D5-BB2D-0184AA5D851E}"/>
    <cellStyle name="Standard 11 2 2 2 5 3 4" xfId="32420" xr:uid="{F9EF9921-DD8B-4F88-8AE4-E86935B140D8}"/>
    <cellStyle name="Standard 11 2 2 2 5 4" xfId="15476" xr:uid="{7413AF19-37B4-435E-8B18-A1DD053DC240}"/>
    <cellStyle name="Standard 11 2 2 2 5 4 2" xfId="49364" xr:uid="{02FA90B9-E604-4274-9DE0-E83D2B6F32F1}"/>
    <cellStyle name="Standard 11 2 2 2 5 5" xfId="38068" xr:uid="{53211A45-890E-47B4-8F10-AFD0F45938F8}"/>
    <cellStyle name="Standard 11 2 2 2 5 6" xfId="26772" xr:uid="{D6203A39-BD37-424E-9589-EB2BC26E980B}"/>
    <cellStyle name="Standard 11 2 2 2 6" xfId="4950" xr:uid="{3F3F409B-C8CF-44D5-B76A-D72B99C71C9D}"/>
    <cellStyle name="Standard 11 2 2 2 6 2" xfId="7776" xr:uid="{AD8090C1-77C1-4609-84A1-9A0D49406727}"/>
    <cellStyle name="Standard 11 2 2 2 6 2 2" xfId="13425" xr:uid="{2A7C2268-4D00-49DC-BF79-AC728F04B276}"/>
    <cellStyle name="Standard 11 2 2 2 6 2 2 2" xfId="24721" xr:uid="{DFF7DD71-438C-4986-922C-BA612C554A4A}"/>
    <cellStyle name="Standard 11 2 2 2 6 2 2 2 2" xfId="58609" xr:uid="{458E2147-8240-4807-97E4-2553756AF385}"/>
    <cellStyle name="Standard 11 2 2 2 6 2 2 3" xfId="47313" xr:uid="{7E1D748C-53C9-4E62-864F-E3409583AEAC}"/>
    <cellStyle name="Standard 11 2 2 2 6 2 2 4" xfId="36017" xr:uid="{16FD3D32-1882-4A59-9042-210BDEDFBDF0}"/>
    <cellStyle name="Standard 11 2 2 2 6 2 3" xfId="19073" xr:uid="{00FB4A06-A42C-4969-BED0-22C985A9B811}"/>
    <cellStyle name="Standard 11 2 2 2 6 2 3 2" xfId="52961" xr:uid="{1CCD6E37-FBB7-4136-99D3-B8F2195F1880}"/>
    <cellStyle name="Standard 11 2 2 2 6 2 4" xfId="41665" xr:uid="{2FFC99BF-F737-4903-8589-77B9B80AB67F}"/>
    <cellStyle name="Standard 11 2 2 2 6 2 5" xfId="30369" xr:uid="{BB628579-20AF-4EB3-97EA-867536E2E90B}"/>
    <cellStyle name="Standard 11 2 2 2 6 3" xfId="10601" xr:uid="{E3459719-FA2C-429A-A531-F2109F795D31}"/>
    <cellStyle name="Standard 11 2 2 2 6 3 2" xfId="21897" xr:uid="{715F35BB-B272-4935-A2D0-87421FAA50BC}"/>
    <cellStyle name="Standard 11 2 2 2 6 3 2 2" xfId="55785" xr:uid="{6F0E895D-2E43-442F-B6B8-B7B57A534BE5}"/>
    <cellStyle name="Standard 11 2 2 2 6 3 3" xfId="44489" xr:uid="{35B63CB2-68B2-4BF9-B801-EA2B5A41A305}"/>
    <cellStyle name="Standard 11 2 2 2 6 3 4" xfId="33193" xr:uid="{415E1963-52FE-4CB7-867D-7CA6DDBAF9AF}"/>
    <cellStyle name="Standard 11 2 2 2 6 4" xfId="16249" xr:uid="{8B36B36F-1D18-4146-8EE0-5960AF3A71B7}"/>
    <cellStyle name="Standard 11 2 2 2 6 4 2" xfId="50137" xr:uid="{555BC51D-1D63-497F-A9DC-E00FCC0A71EC}"/>
    <cellStyle name="Standard 11 2 2 2 6 5" xfId="38841" xr:uid="{8258568A-CCD0-4D26-B7C6-133397987C33}"/>
    <cellStyle name="Standard 11 2 2 2 6 6" xfId="27545" xr:uid="{D2C0C1BD-9A98-4515-AD31-0DACB6CCF548}"/>
    <cellStyle name="Standard 11 2 2 2 7" xfId="3555" xr:uid="{0E5D5318-CF26-4F49-954D-754F586F4FF2}"/>
    <cellStyle name="Standard 11 2 2 2 7 2" xfId="6711" xr:uid="{0E8A6A9E-1CCD-4EA0-99BD-CA69E44B1B6D}"/>
    <cellStyle name="Standard 11 2 2 2 7 2 2" xfId="12360" xr:uid="{51FBA79A-4580-4097-A9B7-BCFF89038A7E}"/>
    <cellStyle name="Standard 11 2 2 2 7 2 2 2" xfId="23656" xr:uid="{A76C088D-C9CF-4B7F-8127-0AD92B25A06E}"/>
    <cellStyle name="Standard 11 2 2 2 7 2 2 2 2" xfId="57544" xr:uid="{C0363618-1F7D-43CB-AB1A-D8E449AB9BEE}"/>
    <cellStyle name="Standard 11 2 2 2 7 2 2 3" xfId="46248" xr:uid="{43ED2B80-1A6B-453F-9C45-76842BAC5288}"/>
    <cellStyle name="Standard 11 2 2 2 7 2 2 4" xfId="34952" xr:uid="{8313AD03-AE87-4D20-8AE1-3DB4EB988EB9}"/>
    <cellStyle name="Standard 11 2 2 2 7 2 3" xfId="18008" xr:uid="{546CFC1C-D41A-4B74-B8AA-14343550E9DF}"/>
    <cellStyle name="Standard 11 2 2 2 7 2 3 2" xfId="51896" xr:uid="{E5387B03-055E-49B2-8B29-21B2146316C8}"/>
    <cellStyle name="Standard 11 2 2 2 7 2 4" xfId="40600" xr:uid="{47E149BE-7137-4DA5-A41E-28EAC8E8BF2D}"/>
    <cellStyle name="Standard 11 2 2 2 7 2 5" xfId="29304" xr:uid="{8F2325B3-803F-4805-84F5-82EE1D1ED909}"/>
    <cellStyle name="Standard 11 2 2 2 7 3" xfId="9536" xr:uid="{E3DC3551-80D7-4CC2-A970-035A8B09E63F}"/>
    <cellStyle name="Standard 11 2 2 2 7 3 2" xfId="20832" xr:uid="{0037DD0E-0671-4490-BD57-ED679A430529}"/>
    <cellStyle name="Standard 11 2 2 2 7 3 2 2" xfId="54720" xr:uid="{B5340F12-0E87-499C-A7BF-9AE78CB66895}"/>
    <cellStyle name="Standard 11 2 2 2 7 3 3" xfId="43424" xr:uid="{A45F699B-8F55-4F39-B2C5-FFD85AE5ECD8}"/>
    <cellStyle name="Standard 11 2 2 2 7 3 4" xfId="32128" xr:uid="{DA9DCEAD-AED1-4E97-AADD-9E6C170147BB}"/>
    <cellStyle name="Standard 11 2 2 2 7 4" xfId="15184" xr:uid="{9F296992-F79A-4427-8D39-01BD975EF150}"/>
    <cellStyle name="Standard 11 2 2 2 7 4 2" xfId="49072" xr:uid="{43086DB0-142E-4AF0-AF73-F02A9A86242B}"/>
    <cellStyle name="Standard 11 2 2 2 7 5" xfId="37776" xr:uid="{A6858DE7-58C5-4C72-9E40-6C63C71556C3}"/>
    <cellStyle name="Standard 11 2 2 2 7 6" xfId="26480" xr:uid="{C9664730-0433-43CD-82D1-77E1A4D3DB99}"/>
    <cellStyle name="Standard 11 2 2 2 8" xfId="5639" xr:uid="{D06B228B-7852-4BF6-85AC-BDCF11FF9CCF}"/>
    <cellStyle name="Standard 11 2 2 2 8 2" xfId="11289" xr:uid="{C02FCC93-BD64-4DDB-B13E-ED8A9E0C4FDA}"/>
    <cellStyle name="Standard 11 2 2 2 8 2 2" xfId="22585" xr:uid="{95A67E27-187F-4A0F-A7C0-80388DFDF7A0}"/>
    <cellStyle name="Standard 11 2 2 2 8 2 2 2" xfId="56473" xr:uid="{A26FACDF-F0C2-4CB7-B2C6-C980526A1DAF}"/>
    <cellStyle name="Standard 11 2 2 2 8 2 3" xfId="45177" xr:uid="{86C2DFD2-C483-4363-892E-25029478C8A1}"/>
    <cellStyle name="Standard 11 2 2 2 8 2 4" xfId="33881" xr:uid="{0657B60E-3C2B-48AB-BE9F-B85EE7E5141F}"/>
    <cellStyle name="Standard 11 2 2 2 8 3" xfId="16937" xr:uid="{7F87387B-8124-42BD-84EB-D9ED3E6A7F10}"/>
    <cellStyle name="Standard 11 2 2 2 8 3 2" xfId="50825" xr:uid="{ABB56D80-6320-4EC4-8054-E66ABF456CC3}"/>
    <cellStyle name="Standard 11 2 2 2 8 4" xfId="39529" xr:uid="{3D5FEB08-7997-437C-AE96-786D31291A9E}"/>
    <cellStyle name="Standard 11 2 2 2 8 5" xfId="28233" xr:uid="{39960808-CF32-46C6-A25A-61F792C50446}"/>
    <cellStyle name="Standard 11 2 2 2 9" xfId="8465" xr:uid="{E404A024-80AB-43AB-B27E-DCC672912D78}"/>
    <cellStyle name="Standard 11 2 2 2 9 2" xfId="19761" xr:uid="{083D5165-A50E-47E2-8AC5-A3E8020ACCA6}"/>
    <cellStyle name="Standard 11 2 2 2 9 2 2" xfId="53649" xr:uid="{9B737173-1E4A-4315-9FE9-4755C79E63E0}"/>
    <cellStyle name="Standard 11 2 2 2 9 3" xfId="42353" xr:uid="{B9F24AA6-C129-49D6-959A-E0064A7FEAB9}"/>
    <cellStyle name="Standard 11 2 2 2 9 4" xfId="31057" xr:uid="{FBDCD2B5-371A-42C3-BF93-73854CD0BB62}"/>
    <cellStyle name="Standard 11 2 2 3" xfId="1641" xr:uid="{9AF57172-7109-499D-8BBA-C7B390654AA0}"/>
    <cellStyle name="Standard 11 2 2 3 10" xfId="36794" xr:uid="{58562FBD-9CA2-4B83-9DEC-D362601B8FBC}"/>
    <cellStyle name="Standard 11 2 2 3 11" xfId="25498" xr:uid="{CECE1876-1FB3-46EA-AD9E-864D5CCA66FB}"/>
    <cellStyle name="Standard 11 2 2 3 2" xfId="2801" xr:uid="{D196BB81-87E5-4395-BB16-C880FE9BBD7C}"/>
    <cellStyle name="Standard 11 2 2 3 2 2" xfId="3303" xr:uid="{EAAEF10C-A9EA-423D-85BA-5ED48C8D4956}"/>
    <cellStyle name="Standard 11 2 2 3 2 2 2" xfId="5095" xr:uid="{7B1E61EA-69A4-4814-BA56-EBE8F704E7FF}"/>
    <cellStyle name="Standard 11 2 2 3 2 2 2 2" xfId="7921" xr:uid="{01A70F15-4405-4CAF-B9AB-915781DC1D7B}"/>
    <cellStyle name="Standard 11 2 2 3 2 2 2 2 2" xfId="13570" xr:uid="{67A38EB4-10D7-4ADC-A68B-5E9A6FA0C462}"/>
    <cellStyle name="Standard 11 2 2 3 2 2 2 2 2 2" xfId="24866" xr:uid="{6DF08C57-725C-427C-8B37-E5715A324C0D}"/>
    <cellStyle name="Standard 11 2 2 3 2 2 2 2 2 2 2" xfId="58754" xr:uid="{6469A011-CC0A-49E0-895B-E06691378A15}"/>
    <cellStyle name="Standard 11 2 2 3 2 2 2 2 2 3" xfId="47458" xr:uid="{A64DF2B5-2536-45BE-B60A-436531EB4A10}"/>
    <cellStyle name="Standard 11 2 2 3 2 2 2 2 2 4" xfId="36162" xr:uid="{22F2F573-73A9-4D5A-8133-B0FA644FCE46}"/>
    <cellStyle name="Standard 11 2 2 3 2 2 2 2 3" xfId="19218" xr:uid="{19E6AC4D-AF4A-4AEB-9057-28AD6A7DAD6F}"/>
    <cellStyle name="Standard 11 2 2 3 2 2 2 2 3 2" xfId="53106" xr:uid="{6F7B3DAE-85FE-4F8F-B3E0-B0D339865620}"/>
    <cellStyle name="Standard 11 2 2 3 2 2 2 2 4" xfId="41810" xr:uid="{4B69D488-ACA2-497E-AD0D-E72DF2DBA3F4}"/>
    <cellStyle name="Standard 11 2 2 3 2 2 2 2 5" xfId="30514" xr:uid="{A2719466-D0B4-4357-A301-25624FAFA7CF}"/>
    <cellStyle name="Standard 11 2 2 3 2 2 2 3" xfId="10746" xr:uid="{18844937-12FE-4011-BCCA-29B2CC07F970}"/>
    <cellStyle name="Standard 11 2 2 3 2 2 2 3 2" xfId="22042" xr:uid="{EC3E1247-E2C8-4772-9FC1-078EB5E6FB88}"/>
    <cellStyle name="Standard 11 2 2 3 2 2 2 3 2 2" xfId="55930" xr:uid="{371A424A-9838-4557-B759-A1D2CD121E1D}"/>
    <cellStyle name="Standard 11 2 2 3 2 2 2 3 3" xfId="44634" xr:uid="{C05BA57D-B363-4FCF-9644-83AFAF63D690}"/>
    <cellStyle name="Standard 11 2 2 3 2 2 2 3 4" xfId="33338" xr:uid="{0646FA4A-0C48-45A5-92C1-7D92F04FA0FF}"/>
    <cellStyle name="Standard 11 2 2 3 2 2 2 4" xfId="16394" xr:uid="{9DBC4A12-875B-45DC-A43E-D1CC0361B22F}"/>
    <cellStyle name="Standard 11 2 2 3 2 2 2 4 2" xfId="50282" xr:uid="{3EF3CFE1-534F-478A-B55C-4BF9C30831DD}"/>
    <cellStyle name="Standard 11 2 2 3 2 2 2 5" xfId="38986" xr:uid="{64F43A30-DBBE-4C2B-A56A-B796694E7AC3}"/>
    <cellStyle name="Standard 11 2 2 3 2 2 2 6" xfId="27690" xr:uid="{EC657227-10F1-4FB4-A763-C6A8FA3CEAAD}"/>
    <cellStyle name="Standard 11 2 2 3 2 2 3" xfId="6474" xr:uid="{0C986255-534C-4D05-B19B-3C78D3214438}"/>
    <cellStyle name="Standard 11 2 2 3 2 2 3 2" xfId="12124" xr:uid="{1BDE3D11-FC7D-4AA8-BB6C-117F6315A188}"/>
    <cellStyle name="Standard 11 2 2 3 2 2 3 2 2" xfId="23420" xr:uid="{10E2AC4A-D2FD-4723-8A39-EDAD674D0D46}"/>
    <cellStyle name="Standard 11 2 2 3 2 2 3 2 2 2" xfId="57308" xr:uid="{C4C9099E-2FB6-4589-A55E-D51155AA28E3}"/>
    <cellStyle name="Standard 11 2 2 3 2 2 3 2 3" xfId="46012" xr:uid="{7777FC7E-949B-409D-BF41-9B73BFD10545}"/>
    <cellStyle name="Standard 11 2 2 3 2 2 3 2 4" xfId="34716" xr:uid="{3C78D1FB-0329-4FDC-B126-995A689C913C}"/>
    <cellStyle name="Standard 11 2 2 3 2 2 3 3" xfId="17772" xr:uid="{DBB10B1D-101A-47E7-B1D7-A2E29DCB07AD}"/>
    <cellStyle name="Standard 11 2 2 3 2 2 3 3 2" xfId="51660" xr:uid="{102E363F-B9A7-4F04-B012-1B6CF9A438A5}"/>
    <cellStyle name="Standard 11 2 2 3 2 2 3 4" xfId="40364" xr:uid="{27385572-A520-463C-9750-E9DA154DDCDA}"/>
    <cellStyle name="Standard 11 2 2 3 2 2 3 5" xfId="29068" xr:uid="{E4BDDE95-B8C1-4A24-8AAF-C2DE1D64C31B}"/>
    <cellStyle name="Standard 11 2 2 3 2 2 4" xfId="9300" xr:uid="{99575704-2AC0-48DB-A993-46B6FB3F6124}"/>
    <cellStyle name="Standard 11 2 2 3 2 2 4 2" xfId="20596" xr:uid="{45A41507-46F4-4C63-9FA7-316C113352F2}"/>
    <cellStyle name="Standard 11 2 2 3 2 2 4 2 2" xfId="54484" xr:uid="{17010504-4FA1-4102-B84C-0F6752A9F7F8}"/>
    <cellStyle name="Standard 11 2 2 3 2 2 4 3" xfId="43188" xr:uid="{CEA124AE-691E-4CA9-A41E-66F0A1611A54}"/>
    <cellStyle name="Standard 11 2 2 3 2 2 4 4" xfId="31892" xr:uid="{29A426AA-B557-4290-9487-26651F08361C}"/>
    <cellStyle name="Standard 11 2 2 3 2 2 5" xfId="14948" xr:uid="{7A7D80C4-9675-4D5F-BB2F-FF64DC3ACCE9}"/>
    <cellStyle name="Standard 11 2 2 3 2 2 5 2" xfId="48836" xr:uid="{7643C696-FC92-40B5-BF85-010B3DCFC6EC}"/>
    <cellStyle name="Standard 11 2 2 3 2 2 6" xfId="37540" xr:uid="{7E15977C-DDB9-4C66-99B2-D8DD5C658D6D}"/>
    <cellStyle name="Standard 11 2 2 3 2 2 7" xfId="26244" xr:uid="{7121F4CF-FD2A-4B01-8187-990F12D66994}"/>
    <cellStyle name="Standard 11 2 2 3 2 3" xfId="4295" xr:uid="{0FB9A59B-0BFB-46DD-862D-A7E2FD86B220}"/>
    <cellStyle name="Standard 11 2 2 3 2 3 2" xfId="7187" xr:uid="{BAB4F6BA-119B-4C93-838E-5FD8AA51DFCF}"/>
    <cellStyle name="Standard 11 2 2 3 2 3 2 2" xfId="12836" xr:uid="{44FFF2BF-4433-4D1F-B6ED-0823BC9D1384}"/>
    <cellStyle name="Standard 11 2 2 3 2 3 2 2 2" xfId="24132" xr:uid="{3CF6AA59-ECE0-4A28-8076-98C1978CABCC}"/>
    <cellStyle name="Standard 11 2 2 3 2 3 2 2 2 2" xfId="58020" xr:uid="{2F015990-8D14-401F-B825-FF465BADEF19}"/>
    <cellStyle name="Standard 11 2 2 3 2 3 2 2 3" xfId="46724" xr:uid="{C595C70B-7A20-4575-9624-815F0F62FEC4}"/>
    <cellStyle name="Standard 11 2 2 3 2 3 2 2 4" xfId="35428" xr:uid="{DF7C095C-647A-4B36-94EF-FAF1C501CC18}"/>
    <cellStyle name="Standard 11 2 2 3 2 3 2 3" xfId="18484" xr:uid="{1A0BA83B-0A18-4ACB-A843-97E4D0FFAD23}"/>
    <cellStyle name="Standard 11 2 2 3 2 3 2 3 2" xfId="52372" xr:uid="{032912B4-52B0-4F2C-94A6-F9E983DFF35A}"/>
    <cellStyle name="Standard 11 2 2 3 2 3 2 4" xfId="41076" xr:uid="{DEB2D4BD-6760-4EC5-A892-8C4D9655AF66}"/>
    <cellStyle name="Standard 11 2 2 3 2 3 2 5" xfId="29780" xr:uid="{2206C244-9985-493D-9CF7-130CC70BA838}"/>
    <cellStyle name="Standard 11 2 2 3 2 3 3" xfId="10012" xr:uid="{EA5379CA-5C89-4AF7-9BC2-3BAB6AEEBD94}"/>
    <cellStyle name="Standard 11 2 2 3 2 3 3 2" xfId="21308" xr:uid="{A5059892-4467-4079-82C2-E32FF5B9ABA2}"/>
    <cellStyle name="Standard 11 2 2 3 2 3 3 2 2" xfId="55196" xr:uid="{B2501848-08A2-4CA0-9E22-BE242A7EDE47}"/>
    <cellStyle name="Standard 11 2 2 3 2 3 3 3" xfId="43900" xr:uid="{8157AF3A-5840-4545-BBBC-88797B7EBF47}"/>
    <cellStyle name="Standard 11 2 2 3 2 3 3 4" xfId="32604" xr:uid="{D4D37FF5-654A-4F3C-AB71-829C8245DEED}"/>
    <cellStyle name="Standard 11 2 2 3 2 3 4" xfId="15660" xr:uid="{A2C74077-EEC4-4055-A541-6D1D37531646}"/>
    <cellStyle name="Standard 11 2 2 3 2 3 4 2" xfId="49548" xr:uid="{996F0791-2885-45B6-96EB-E09CA426BDC7}"/>
    <cellStyle name="Standard 11 2 2 3 2 3 5" xfId="38252" xr:uid="{7745D263-7AA5-4E62-803E-F441F8DAF9E6}"/>
    <cellStyle name="Standard 11 2 2 3 2 3 6" xfId="26956" xr:uid="{2444C390-300F-45A0-8B67-B6612AB40633}"/>
    <cellStyle name="Standard 11 2 2 3 2 4" xfId="5974" xr:uid="{1E67AEFE-A239-4A0C-AED2-78A46B1CC9BE}"/>
    <cellStyle name="Standard 11 2 2 3 2 4 2" xfId="11624" xr:uid="{C3E7852D-DF87-4C13-BA9C-DBBB1AE6F11D}"/>
    <cellStyle name="Standard 11 2 2 3 2 4 2 2" xfId="22920" xr:uid="{BC00F276-03E6-4F55-99A5-CEB61729238B}"/>
    <cellStyle name="Standard 11 2 2 3 2 4 2 2 2" xfId="56808" xr:uid="{D0DA7744-1E88-4672-8A1B-42DF06CF09CD}"/>
    <cellStyle name="Standard 11 2 2 3 2 4 2 3" xfId="45512" xr:uid="{CAF010BA-97C4-49D6-A9C1-A0ADA3A5CB8D}"/>
    <cellStyle name="Standard 11 2 2 3 2 4 2 4" xfId="34216" xr:uid="{F2336E6F-8EC5-481C-9759-8978564F7EFA}"/>
    <cellStyle name="Standard 11 2 2 3 2 4 3" xfId="17272" xr:uid="{C9ABE45D-A983-4140-9419-56A933C425B3}"/>
    <cellStyle name="Standard 11 2 2 3 2 4 3 2" xfId="51160" xr:uid="{CA305998-E759-4A1E-A0BB-DEBEEDED4F35}"/>
    <cellStyle name="Standard 11 2 2 3 2 4 4" xfId="39864" xr:uid="{230A0AC5-D92E-4627-90D7-FCC7EA7F5212}"/>
    <cellStyle name="Standard 11 2 2 3 2 4 5" xfId="28568" xr:uid="{3180F9A1-D691-404A-8EA0-88340BF7404D}"/>
    <cellStyle name="Standard 11 2 2 3 2 5" xfId="8800" xr:uid="{3412A0E6-529A-4CE1-889A-C564C163C7CB}"/>
    <cellStyle name="Standard 11 2 2 3 2 5 2" xfId="20096" xr:uid="{0C49604C-C3A3-4014-A9B6-1157C9196375}"/>
    <cellStyle name="Standard 11 2 2 3 2 5 2 2" xfId="53984" xr:uid="{2E269666-4623-4438-AF44-80787B1B52BA}"/>
    <cellStyle name="Standard 11 2 2 3 2 5 3" xfId="42688" xr:uid="{42147EAA-8EDE-4262-891D-114CA40BB709}"/>
    <cellStyle name="Standard 11 2 2 3 2 5 4" xfId="31392" xr:uid="{AD2025AD-BA96-4BBB-813D-B23AB7512128}"/>
    <cellStyle name="Standard 11 2 2 3 2 6" xfId="14448" xr:uid="{E86E8DD2-5ADF-4841-B96E-023EE03B0601}"/>
    <cellStyle name="Standard 11 2 2 3 2 6 2" xfId="48336" xr:uid="{BB74869F-5BD4-43FC-931E-28E116C1305E}"/>
    <cellStyle name="Standard 11 2 2 3 2 7" xfId="37040" xr:uid="{2D1006FA-433D-4013-93E2-FA90D2F3A315}"/>
    <cellStyle name="Standard 11 2 2 3 2 8" xfId="25744" xr:uid="{553F8EB3-0B2B-4805-BA9D-74CDD4F57A20}"/>
    <cellStyle name="Standard 11 2 2 3 3" xfId="3057" xr:uid="{5CB39B3E-3172-4DAD-9539-C9B9EBDF3074}"/>
    <cellStyle name="Standard 11 2 2 3 3 2" xfId="5094" xr:uid="{391874AA-8024-4FE9-95EC-A1409126D82E}"/>
    <cellStyle name="Standard 11 2 2 3 3 2 2" xfId="7920" xr:uid="{38D897D1-1E14-4E70-961B-8A131DD4D002}"/>
    <cellStyle name="Standard 11 2 2 3 3 2 2 2" xfId="13569" xr:uid="{68E4C3DE-5C07-43BC-9355-EB3D410E926D}"/>
    <cellStyle name="Standard 11 2 2 3 3 2 2 2 2" xfId="24865" xr:uid="{45790841-ADA8-4CEF-BB36-83811756E392}"/>
    <cellStyle name="Standard 11 2 2 3 3 2 2 2 2 2" xfId="58753" xr:uid="{595A315C-B99C-49F9-87C4-2BC675753A9A}"/>
    <cellStyle name="Standard 11 2 2 3 3 2 2 2 3" xfId="47457" xr:uid="{68CD5B53-D5B5-4049-A9C2-3BE795B0D42E}"/>
    <cellStyle name="Standard 11 2 2 3 3 2 2 2 4" xfId="36161" xr:uid="{FFC6621C-11B2-46FC-8E62-8CD55AB3EC4E}"/>
    <cellStyle name="Standard 11 2 2 3 3 2 2 3" xfId="19217" xr:uid="{B7849CDE-EBDB-46C9-9CBB-E10D819A279E}"/>
    <cellStyle name="Standard 11 2 2 3 3 2 2 3 2" xfId="53105" xr:uid="{66167599-E89C-467B-BF8F-2EC512232CEB}"/>
    <cellStyle name="Standard 11 2 2 3 3 2 2 4" xfId="41809" xr:uid="{E2CCD3B3-33BA-40AE-86A6-58F37982BD07}"/>
    <cellStyle name="Standard 11 2 2 3 3 2 2 5" xfId="30513" xr:uid="{0CA9F0EC-077E-4EF2-A3D6-B12ED2A9BFAB}"/>
    <cellStyle name="Standard 11 2 2 3 3 2 3" xfId="10745" xr:uid="{DF455D8D-9BE8-4F78-9415-D6BC8A9E5CDB}"/>
    <cellStyle name="Standard 11 2 2 3 3 2 3 2" xfId="22041" xr:uid="{6746E3E3-FC31-4E65-B1FA-CAD64ADB6C73}"/>
    <cellStyle name="Standard 11 2 2 3 3 2 3 2 2" xfId="55929" xr:uid="{C830D581-0FA1-471F-AFCF-194E589AFA4E}"/>
    <cellStyle name="Standard 11 2 2 3 3 2 3 3" xfId="44633" xr:uid="{655962E9-0BC0-44E7-A033-52266F4D5FA9}"/>
    <cellStyle name="Standard 11 2 2 3 3 2 3 4" xfId="33337" xr:uid="{C9E32220-94A2-4417-89DC-CAD256EE26F2}"/>
    <cellStyle name="Standard 11 2 2 3 3 2 4" xfId="16393" xr:uid="{626E5430-21B7-4EAB-A99C-0546745E4145}"/>
    <cellStyle name="Standard 11 2 2 3 3 2 4 2" xfId="50281" xr:uid="{0658F453-76AD-46DD-A78F-25B82543E467}"/>
    <cellStyle name="Standard 11 2 2 3 3 2 5" xfId="38985" xr:uid="{FF0B2107-2BD0-4879-A035-CC595D2CFD57}"/>
    <cellStyle name="Standard 11 2 2 3 3 2 6" xfId="27689" xr:uid="{5F85B3E7-960A-4AC0-9B45-285725E5D579}"/>
    <cellStyle name="Standard 11 2 2 3 3 3" xfId="4294" xr:uid="{88DD10FC-13EF-4004-BE53-76005F32D3AB}"/>
    <cellStyle name="Standard 11 2 2 3 3 3 2" xfId="7186" xr:uid="{77614E39-61B7-4867-B6AB-9A58977F3D6D}"/>
    <cellStyle name="Standard 11 2 2 3 3 3 2 2" xfId="12835" xr:uid="{F49CFE5C-0E2F-4051-83B4-1E9E873315E1}"/>
    <cellStyle name="Standard 11 2 2 3 3 3 2 2 2" xfId="24131" xr:uid="{5185E279-75E6-4F37-A11D-E8E7270C395A}"/>
    <cellStyle name="Standard 11 2 2 3 3 3 2 2 2 2" xfId="58019" xr:uid="{092C7C82-3BB4-4602-AAAF-DDEBDD7D369A}"/>
    <cellStyle name="Standard 11 2 2 3 3 3 2 2 3" xfId="46723" xr:uid="{9C6917C5-4029-4F5D-B2F1-CDDC18165494}"/>
    <cellStyle name="Standard 11 2 2 3 3 3 2 2 4" xfId="35427" xr:uid="{6A1AE126-91A8-4777-B103-8DFE61C047DA}"/>
    <cellStyle name="Standard 11 2 2 3 3 3 2 3" xfId="18483" xr:uid="{D244C480-F8A9-4960-8F78-D9251F966921}"/>
    <cellStyle name="Standard 11 2 2 3 3 3 2 3 2" xfId="52371" xr:uid="{F1701E2F-743F-486C-8236-272E35495CA9}"/>
    <cellStyle name="Standard 11 2 2 3 3 3 2 4" xfId="41075" xr:uid="{A71908FE-04EF-4C35-BA1F-986EFBDE920E}"/>
    <cellStyle name="Standard 11 2 2 3 3 3 2 5" xfId="29779" xr:uid="{01C53CA3-29C1-4E9E-A2BF-2EA41C08DCB9}"/>
    <cellStyle name="Standard 11 2 2 3 3 3 3" xfId="10011" xr:uid="{BB840C5C-CAC1-4305-8F3B-F4D71ACD1E4E}"/>
    <cellStyle name="Standard 11 2 2 3 3 3 3 2" xfId="21307" xr:uid="{4B107581-01B8-4678-B8E0-7E1866541884}"/>
    <cellStyle name="Standard 11 2 2 3 3 3 3 2 2" xfId="55195" xr:uid="{F37406AB-DB53-4620-BC97-E6EF0949932C}"/>
    <cellStyle name="Standard 11 2 2 3 3 3 3 3" xfId="43899" xr:uid="{8C2BBE38-574E-4A8E-AA83-876E7F827A34}"/>
    <cellStyle name="Standard 11 2 2 3 3 3 3 4" xfId="32603" xr:uid="{D8D7223B-3C85-44F6-A443-10763A1A6C3C}"/>
    <cellStyle name="Standard 11 2 2 3 3 3 4" xfId="15659" xr:uid="{91FDE8CD-1E5B-4E5E-9B7D-B0C3270214CD}"/>
    <cellStyle name="Standard 11 2 2 3 3 3 4 2" xfId="49547" xr:uid="{0AC83148-E15F-4C09-BEE0-F6459480F7BB}"/>
    <cellStyle name="Standard 11 2 2 3 3 3 5" xfId="38251" xr:uid="{C4C14E81-0D0D-46B4-9E29-87977DD2B79E}"/>
    <cellStyle name="Standard 11 2 2 3 3 3 6" xfId="26955" xr:uid="{F8449DBC-3A10-4515-A137-1999FDB2F079}"/>
    <cellStyle name="Standard 11 2 2 3 3 4" xfId="6228" xr:uid="{A844DF02-2B39-4ED1-9FDE-942401A28640}"/>
    <cellStyle name="Standard 11 2 2 3 3 4 2" xfId="11878" xr:uid="{70267115-1583-4804-ABE7-0DE67F5103D3}"/>
    <cellStyle name="Standard 11 2 2 3 3 4 2 2" xfId="23174" xr:uid="{9E362A45-BAEC-47E2-A1B0-86AE95E93E20}"/>
    <cellStyle name="Standard 11 2 2 3 3 4 2 2 2" xfId="57062" xr:uid="{5E9B7AD4-B9C6-4BED-86B6-59EEE5417FDF}"/>
    <cellStyle name="Standard 11 2 2 3 3 4 2 3" xfId="45766" xr:uid="{FBC07D4D-B309-41A4-BA80-A111ED148B96}"/>
    <cellStyle name="Standard 11 2 2 3 3 4 2 4" xfId="34470" xr:uid="{9FF0AB95-6ADA-445F-BA80-75D75507A4A9}"/>
    <cellStyle name="Standard 11 2 2 3 3 4 3" xfId="17526" xr:uid="{D6F924F2-5B7C-43E2-8617-D6CDCABB8E91}"/>
    <cellStyle name="Standard 11 2 2 3 3 4 3 2" xfId="51414" xr:uid="{820C5BA0-ED74-440D-9822-56031A6D6C05}"/>
    <cellStyle name="Standard 11 2 2 3 3 4 4" xfId="40118" xr:uid="{55EE0CFA-85B1-472B-B52A-6B0ED018A884}"/>
    <cellStyle name="Standard 11 2 2 3 3 4 5" xfId="28822" xr:uid="{13BD60AE-5C18-4356-BB5C-78D5EF91FFE4}"/>
    <cellStyle name="Standard 11 2 2 3 3 5" xfId="9054" xr:uid="{E0C16106-7414-4111-8EDA-EA5440BE8513}"/>
    <cellStyle name="Standard 11 2 2 3 3 5 2" xfId="20350" xr:uid="{4EA78F7E-0BB8-41EC-BBBF-D8292EE573A1}"/>
    <cellStyle name="Standard 11 2 2 3 3 5 2 2" xfId="54238" xr:uid="{647A6F30-9C8B-431F-B905-6322D9F77484}"/>
    <cellStyle name="Standard 11 2 2 3 3 5 3" xfId="42942" xr:uid="{7D988D64-0B22-46D5-BEC4-D344D89DA55A}"/>
    <cellStyle name="Standard 11 2 2 3 3 5 4" xfId="31646" xr:uid="{AECC6508-4CF2-4C39-81AF-CB99D2A97CB4}"/>
    <cellStyle name="Standard 11 2 2 3 3 6" xfId="14702" xr:uid="{CB8ACB2C-68A7-4C32-9018-AC55249C0F7F}"/>
    <cellStyle name="Standard 11 2 2 3 3 6 2" xfId="48590" xr:uid="{7AFCCB09-B810-4928-A27E-AA0DAC4C44BF}"/>
    <cellStyle name="Standard 11 2 2 3 3 7" xfId="37294" xr:uid="{372E4647-8C4B-4AB2-9765-3F60715F7171}"/>
    <cellStyle name="Standard 11 2 2 3 3 8" xfId="25998" xr:uid="{D790BB81-220D-47BF-8871-CC939B65515E}"/>
    <cellStyle name="Standard 11 2 2 3 4" xfId="3915" xr:uid="{65D82B96-3570-402A-AA64-C13FB1F6E670}"/>
    <cellStyle name="Standard 11 2 2 3 4 2" xfId="7069" xr:uid="{1313B16E-7051-4D3F-A2D2-6879458B4632}"/>
    <cellStyle name="Standard 11 2 2 3 4 2 2" xfId="12718" xr:uid="{5C66919B-4E08-43AD-B222-E1AC005C8E06}"/>
    <cellStyle name="Standard 11 2 2 3 4 2 2 2" xfId="24014" xr:uid="{F69278E3-23B0-43B5-AB4F-7C51B49967F0}"/>
    <cellStyle name="Standard 11 2 2 3 4 2 2 2 2" xfId="57902" xr:uid="{7BDE6078-9194-42F0-9624-0951D95FF098}"/>
    <cellStyle name="Standard 11 2 2 3 4 2 2 3" xfId="46606" xr:uid="{99B0F16C-FA29-4540-A3DF-40BC9FC3176C}"/>
    <cellStyle name="Standard 11 2 2 3 4 2 2 4" xfId="35310" xr:uid="{0DD27244-2F46-4C22-B14B-C23BD30349BF}"/>
    <cellStyle name="Standard 11 2 2 3 4 2 3" xfId="18366" xr:uid="{803C9B09-870F-44F7-982D-E6BFDD5C4200}"/>
    <cellStyle name="Standard 11 2 2 3 4 2 3 2" xfId="52254" xr:uid="{7CCB76EB-0945-49F9-8595-EA5052E6DDF2}"/>
    <cellStyle name="Standard 11 2 2 3 4 2 4" xfId="40958" xr:uid="{3B188EEC-CBDB-47AD-AF01-B9E4C43017E2}"/>
    <cellStyle name="Standard 11 2 2 3 4 2 5" xfId="29662" xr:uid="{F591DFA0-C6C8-47D8-A8F5-3896382D2E67}"/>
    <cellStyle name="Standard 11 2 2 3 4 3" xfId="9894" xr:uid="{FE5F12DB-6097-4660-B7D7-E933AEB450CC}"/>
    <cellStyle name="Standard 11 2 2 3 4 3 2" xfId="21190" xr:uid="{E8DBB08E-AA3A-492B-AA8C-D8AD78E08C6E}"/>
    <cellStyle name="Standard 11 2 2 3 4 3 2 2" xfId="55078" xr:uid="{5097DF01-EC98-4B49-9768-CBD58E292D86}"/>
    <cellStyle name="Standard 11 2 2 3 4 3 3" xfId="43782" xr:uid="{57C440B6-1B9D-456C-8F50-8573DB67E92E}"/>
    <cellStyle name="Standard 11 2 2 3 4 3 4" xfId="32486" xr:uid="{00E240E8-33D6-4F8A-B226-0F896A20EEBD}"/>
    <cellStyle name="Standard 11 2 2 3 4 4" xfId="15542" xr:uid="{4806EE55-AAC9-4D39-AF60-5BF303B5436F}"/>
    <cellStyle name="Standard 11 2 2 3 4 4 2" xfId="49430" xr:uid="{2E9D0E76-415B-424C-A48B-CE9FBB925EAD}"/>
    <cellStyle name="Standard 11 2 2 3 4 5" xfId="38134" xr:uid="{7F75BE4E-A609-4772-8112-6D1AB38AA100}"/>
    <cellStyle name="Standard 11 2 2 3 4 6" xfId="26838" xr:uid="{8A378633-A76D-4DA6-A312-9496398AEBA0}"/>
    <cellStyle name="Standard 11 2 2 3 5" xfId="5016" xr:uid="{CA8E6B07-ECF2-4C1E-91B5-2AC322D9F761}"/>
    <cellStyle name="Standard 11 2 2 3 5 2" xfId="7842" xr:uid="{9A0509FB-8E4F-4FFD-A206-CA8C7FA0C8FF}"/>
    <cellStyle name="Standard 11 2 2 3 5 2 2" xfId="13491" xr:uid="{C982E5F2-493C-46BF-84B5-7A896D250C3A}"/>
    <cellStyle name="Standard 11 2 2 3 5 2 2 2" xfId="24787" xr:uid="{21A639A4-8A8B-40DD-A1CD-33B7E455A2D8}"/>
    <cellStyle name="Standard 11 2 2 3 5 2 2 2 2" xfId="58675" xr:uid="{5908F873-F860-4BAB-AC22-10D076322AD3}"/>
    <cellStyle name="Standard 11 2 2 3 5 2 2 3" xfId="47379" xr:uid="{82B2A278-9DD7-4BA4-BB89-EB8C4CD20BA0}"/>
    <cellStyle name="Standard 11 2 2 3 5 2 2 4" xfId="36083" xr:uid="{E61FC1C0-F80C-4EF1-8102-B35E4F00EDE3}"/>
    <cellStyle name="Standard 11 2 2 3 5 2 3" xfId="19139" xr:uid="{94D3C53E-2711-4FA1-B2F4-6D4FC040AB5C}"/>
    <cellStyle name="Standard 11 2 2 3 5 2 3 2" xfId="53027" xr:uid="{9D18F313-D107-44BD-B2EC-1B473F0FC2A7}"/>
    <cellStyle name="Standard 11 2 2 3 5 2 4" xfId="41731" xr:uid="{AEA24D08-3FE7-4425-A9EB-2DBD132BBA43}"/>
    <cellStyle name="Standard 11 2 2 3 5 2 5" xfId="30435" xr:uid="{83631268-5461-4557-8ED1-D8ABBE28E478}"/>
    <cellStyle name="Standard 11 2 2 3 5 3" xfId="10667" xr:uid="{246E5FF0-A863-4018-AB30-E01A99EB3408}"/>
    <cellStyle name="Standard 11 2 2 3 5 3 2" xfId="21963" xr:uid="{7B9843B7-97DF-4632-91C8-714C058A86CD}"/>
    <cellStyle name="Standard 11 2 2 3 5 3 2 2" xfId="55851" xr:uid="{D873D4C2-0F5F-438B-B80D-BF6F6EEE79A3}"/>
    <cellStyle name="Standard 11 2 2 3 5 3 3" xfId="44555" xr:uid="{ED7709BE-6B35-4726-858C-7909325CDE68}"/>
    <cellStyle name="Standard 11 2 2 3 5 3 4" xfId="33259" xr:uid="{E323EB37-31B9-4665-A7FA-5331D4231A11}"/>
    <cellStyle name="Standard 11 2 2 3 5 4" xfId="16315" xr:uid="{6B66D226-4936-4758-8096-DFEE06500A4C}"/>
    <cellStyle name="Standard 11 2 2 3 5 4 2" xfId="50203" xr:uid="{0E4AA733-C204-4CB4-BC71-1186BCDA7B45}"/>
    <cellStyle name="Standard 11 2 2 3 5 5" xfId="38907" xr:uid="{BC5518DF-A617-4A7D-8297-B7C6D7AACC46}"/>
    <cellStyle name="Standard 11 2 2 3 5 6" xfId="27611" xr:uid="{48E640C1-EB20-42B2-B63C-4D5451CC6B1E}"/>
    <cellStyle name="Standard 11 2 2 3 6" xfId="3623" xr:uid="{17476D3D-8AAA-4DE0-B00D-0FDD7BF56C82}"/>
    <cellStyle name="Standard 11 2 2 3 6 2" xfId="6779" xr:uid="{A6FE8E6B-547E-49F3-9CE7-14CB2F48C58A}"/>
    <cellStyle name="Standard 11 2 2 3 6 2 2" xfId="12428" xr:uid="{99C41B63-74A1-4DB5-96C1-0ABAD596D5C4}"/>
    <cellStyle name="Standard 11 2 2 3 6 2 2 2" xfId="23724" xr:uid="{0F161F8C-005D-4460-9E8B-547C3B2E18E5}"/>
    <cellStyle name="Standard 11 2 2 3 6 2 2 2 2" xfId="57612" xr:uid="{B633DBE2-9F2A-4BB1-8562-BFBEB4CD1798}"/>
    <cellStyle name="Standard 11 2 2 3 6 2 2 3" xfId="46316" xr:uid="{6772CEA4-7D42-480A-98DF-6335199768F1}"/>
    <cellStyle name="Standard 11 2 2 3 6 2 2 4" xfId="35020" xr:uid="{AC6A8DE3-868E-4EB9-8A65-3A9F63EBE9C9}"/>
    <cellStyle name="Standard 11 2 2 3 6 2 3" xfId="18076" xr:uid="{A0AB038A-2206-49CF-A29F-F0238D0CD085}"/>
    <cellStyle name="Standard 11 2 2 3 6 2 3 2" xfId="51964" xr:uid="{E555F080-1FD7-4766-9ADE-73D839121F36}"/>
    <cellStyle name="Standard 11 2 2 3 6 2 4" xfId="40668" xr:uid="{DA9F80A8-0403-4EAB-A8BB-9F3BC40883F5}"/>
    <cellStyle name="Standard 11 2 2 3 6 2 5" xfId="29372" xr:uid="{F50EE785-5954-4E2D-B504-5DC676E89B11}"/>
    <cellStyle name="Standard 11 2 2 3 6 3" xfId="9604" xr:uid="{1DACFA51-BABD-4F8D-961F-2216B9B4A2E0}"/>
    <cellStyle name="Standard 11 2 2 3 6 3 2" xfId="20900" xr:uid="{4DCEC529-3F8E-4313-8B0B-0AA643D6CE07}"/>
    <cellStyle name="Standard 11 2 2 3 6 3 2 2" xfId="54788" xr:uid="{B6E3C5E1-AF4B-400D-B44A-BE84F60670E2}"/>
    <cellStyle name="Standard 11 2 2 3 6 3 3" xfId="43492" xr:uid="{AB62786C-2D3B-488B-ACD8-173B0092C9C5}"/>
    <cellStyle name="Standard 11 2 2 3 6 3 4" xfId="32196" xr:uid="{6CA87704-A10A-450C-9320-882C8810A5E1}"/>
    <cellStyle name="Standard 11 2 2 3 6 4" xfId="15252" xr:uid="{B0167279-792C-4A56-90C3-B2F0BA9F1295}"/>
    <cellStyle name="Standard 11 2 2 3 6 4 2" xfId="49140" xr:uid="{62DD5371-FCD7-485F-8BA4-4C0A57DBCBA9}"/>
    <cellStyle name="Standard 11 2 2 3 6 5" xfId="37844" xr:uid="{08AC4F71-2445-4B23-B7B9-CD97BF7F13B1}"/>
    <cellStyle name="Standard 11 2 2 3 6 6" xfId="26548" xr:uid="{158D42DC-27E9-4C64-8CAE-72142E52D5A6}"/>
    <cellStyle name="Standard 11 2 2 3 7" xfId="5728" xr:uid="{3C4F6F1E-501B-4090-BE40-1B2AAC1EE529}"/>
    <cellStyle name="Standard 11 2 2 3 7 2" xfId="11378" xr:uid="{271176AA-C4A6-46C0-BE27-1B7FD7B1416A}"/>
    <cellStyle name="Standard 11 2 2 3 7 2 2" xfId="22674" xr:uid="{191298EC-D8C0-4EAE-96EA-A471F68F9434}"/>
    <cellStyle name="Standard 11 2 2 3 7 2 2 2" xfId="56562" xr:uid="{7F6212E0-5924-44F8-B7E2-3B8CE300FDA1}"/>
    <cellStyle name="Standard 11 2 2 3 7 2 3" xfId="45266" xr:uid="{33143B7F-6C3B-4FEF-87DD-069C4B5085A1}"/>
    <cellStyle name="Standard 11 2 2 3 7 2 4" xfId="33970" xr:uid="{FB9ADB1D-FAD5-4357-B628-77CA11FAB5D8}"/>
    <cellStyle name="Standard 11 2 2 3 7 3" xfId="17026" xr:uid="{74E6F81B-56F8-4B3D-808E-D86A0206B770}"/>
    <cellStyle name="Standard 11 2 2 3 7 3 2" xfId="50914" xr:uid="{11441BA1-95FC-4F01-A749-4635D47CED47}"/>
    <cellStyle name="Standard 11 2 2 3 7 4" xfId="39618" xr:uid="{6BE10EC1-E7A3-4F95-9742-12FE5582109F}"/>
    <cellStyle name="Standard 11 2 2 3 7 5" xfId="28322" xr:uid="{14275F45-477E-4AD0-8879-6F79EB15DAF7}"/>
    <cellStyle name="Standard 11 2 2 3 8" xfId="8554" xr:uid="{C7B56A41-2A93-4329-A67B-C1D6F0AB8392}"/>
    <cellStyle name="Standard 11 2 2 3 8 2" xfId="19850" xr:uid="{6D25D679-481F-49F7-BDDA-FC669A74A38E}"/>
    <cellStyle name="Standard 11 2 2 3 8 2 2" xfId="53738" xr:uid="{F74D3A6D-538A-4814-AB4F-D25B6B41D6EE}"/>
    <cellStyle name="Standard 11 2 2 3 8 3" xfId="42442" xr:uid="{A28E0810-9DA6-46D6-97F2-EE80041AC58C}"/>
    <cellStyle name="Standard 11 2 2 3 8 4" xfId="31146" xr:uid="{F14298AB-E86B-4203-A3F7-19CB7CD09B88}"/>
    <cellStyle name="Standard 11 2 2 3 9" xfId="14202" xr:uid="{25891885-5D73-45A9-8053-4979895919F9}"/>
    <cellStyle name="Standard 11 2 2 3 9 2" xfId="48090" xr:uid="{53DF2994-2017-4651-A72B-47D8D76297CA}"/>
    <cellStyle name="Standard 11 2 2 4" xfId="2669" xr:uid="{9E1E500C-8DA8-4372-83AD-E327F08EA25F}"/>
    <cellStyle name="Standard 11 2 2 4 10" xfId="25612" xr:uid="{4F6003C5-0EBF-4A6B-B305-303A3933A799}"/>
    <cellStyle name="Standard 11 2 2 4 2" xfId="3171" xr:uid="{1C1F2BC4-8D1B-4AD2-8973-C35EB832D60F}"/>
    <cellStyle name="Standard 11 2 2 4 2 2" xfId="5096" xr:uid="{E4C98CC2-C032-4BBC-9546-7A166643AC78}"/>
    <cellStyle name="Standard 11 2 2 4 2 2 2" xfId="7922" xr:uid="{5CAD95CF-702E-4FD8-AB83-18D0DED5327B}"/>
    <cellStyle name="Standard 11 2 2 4 2 2 2 2" xfId="13571" xr:uid="{B0DFAB69-C449-47AA-80D9-31CDD4B7F73A}"/>
    <cellStyle name="Standard 11 2 2 4 2 2 2 2 2" xfId="24867" xr:uid="{E26E5064-0AF3-47BE-8887-ECA12B7D69DA}"/>
    <cellStyle name="Standard 11 2 2 4 2 2 2 2 2 2" xfId="58755" xr:uid="{F1F92CBB-12F2-45E3-883D-F69D315F18FA}"/>
    <cellStyle name="Standard 11 2 2 4 2 2 2 2 3" xfId="47459" xr:uid="{0600A5DE-ACDD-4C1B-AE8C-4B7A11DEDFEA}"/>
    <cellStyle name="Standard 11 2 2 4 2 2 2 2 4" xfId="36163" xr:uid="{8F5E9FD0-737C-4D16-A114-83C77989D2D8}"/>
    <cellStyle name="Standard 11 2 2 4 2 2 2 3" xfId="19219" xr:uid="{D1124BF5-1000-4DBB-BDDD-7DCB0543C3BA}"/>
    <cellStyle name="Standard 11 2 2 4 2 2 2 3 2" xfId="53107" xr:uid="{C41D84A7-3EEF-4C8E-8A63-BF6B8B96689C}"/>
    <cellStyle name="Standard 11 2 2 4 2 2 2 4" xfId="41811" xr:uid="{5BE84E86-3C9D-446E-A8E6-64B79D771B87}"/>
    <cellStyle name="Standard 11 2 2 4 2 2 2 5" xfId="30515" xr:uid="{7F17DD8F-63D0-406B-9DAD-252B9BDFE94E}"/>
    <cellStyle name="Standard 11 2 2 4 2 2 3" xfId="10747" xr:uid="{EAA25218-24C9-48DE-A257-FBC8527B72F7}"/>
    <cellStyle name="Standard 11 2 2 4 2 2 3 2" xfId="22043" xr:uid="{4416B4D6-CF77-413A-87A0-3BDE5A04E149}"/>
    <cellStyle name="Standard 11 2 2 4 2 2 3 2 2" xfId="55931" xr:uid="{6B43BC54-43CB-4515-8A2E-3857D3A418D4}"/>
    <cellStyle name="Standard 11 2 2 4 2 2 3 3" xfId="44635" xr:uid="{A136C94B-1BE6-4B0F-88B1-89B4C6199DCC}"/>
    <cellStyle name="Standard 11 2 2 4 2 2 3 4" xfId="33339" xr:uid="{1FFEE056-6AB8-43C7-AF00-91B0703AF76A}"/>
    <cellStyle name="Standard 11 2 2 4 2 2 4" xfId="16395" xr:uid="{DFCEBD9D-A2C1-4F8A-892D-55A9052B836B}"/>
    <cellStyle name="Standard 11 2 2 4 2 2 4 2" xfId="50283" xr:uid="{B1D17D24-C62D-49EC-AE8A-7DF585CC7824}"/>
    <cellStyle name="Standard 11 2 2 4 2 2 5" xfId="38987" xr:uid="{594DFC23-05BC-4139-916F-D5F5F7575863}"/>
    <cellStyle name="Standard 11 2 2 4 2 2 6" xfId="27691" xr:uid="{4517296B-8F83-4199-A24D-62C6841CC3E3}"/>
    <cellStyle name="Standard 11 2 2 4 2 3" xfId="4296" xr:uid="{D9B00163-7492-46E6-8732-C904DDC21033}"/>
    <cellStyle name="Standard 11 2 2 4 2 3 2" xfId="7188" xr:uid="{AB6E5EC5-FB69-4B65-939B-AA9ABF4054F9}"/>
    <cellStyle name="Standard 11 2 2 4 2 3 2 2" xfId="12837" xr:uid="{6F9BE7B0-466B-4633-8CE3-147D45CD3DF0}"/>
    <cellStyle name="Standard 11 2 2 4 2 3 2 2 2" xfId="24133" xr:uid="{D2BB59EE-4FE5-4188-AFF1-BAC2D8BFE730}"/>
    <cellStyle name="Standard 11 2 2 4 2 3 2 2 2 2" xfId="58021" xr:uid="{06F3091C-B9AE-443A-A3F0-5248FC8B2494}"/>
    <cellStyle name="Standard 11 2 2 4 2 3 2 2 3" xfId="46725" xr:uid="{3C149AC7-CB4C-4332-8CDE-530B9B0916C6}"/>
    <cellStyle name="Standard 11 2 2 4 2 3 2 2 4" xfId="35429" xr:uid="{C2DF3642-449A-4097-BF74-C0915E31687C}"/>
    <cellStyle name="Standard 11 2 2 4 2 3 2 3" xfId="18485" xr:uid="{93C97C23-176B-4696-915A-F370133F216A}"/>
    <cellStyle name="Standard 11 2 2 4 2 3 2 3 2" xfId="52373" xr:uid="{F7AD5827-3213-461F-BEB0-EA47AE2C7442}"/>
    <cellStyle name="Standard 11 2 2 4 2 3 2 4" xfId="41077" xr:uid="{244C3E6D-72FD-440C-8D87-380C128DB9E3}"/>
    <cellStyle name="Standard 11 2 2 4 2 3 2 5" xfId="29781" xr:uid="{B6B54219-C1EC-4420-B2E3-70CC797090AA}"/>
    <cellStyle name="Standard 11 2 2 4 2 3 3" xfId="10013" xr:uid="{100A0642-461C-47C7-86B3-8A6168FB1C13}"/>
    <cellStyle name="Standard 11 2 2 4 2 3 3 2" xfId="21309" xr:uid="{09658F84-6ECB-4A47-A10D-CFB042738FEA}"/>
    <cellStyle name="Standard 11 2 2 4 2 3 3 2 2" xfId="55197" xr:uid="{1C42DB24-A09C-4A81-8BF6-58CE49ADD56E}"/>
    <cellStyle name="Standard 11 2 2 4 2 3 3 3" xfId="43901" xr:uid="{513F0F9D-8D07-484D-B4DD-AB1BEAB5F257}"/>
    <cellStyle name="Standard 11 2 2 4 2 3 3 4" xfId="32605" xr:uid="{67750750-85B6-4408-B340-C86622F64222}"/>
    <cellStyle name="Standard 11 2 2 4 2 3 4" xfId="15661" xr:uid="{184EA5EC-785C-475A-9352-425ED1BC5E18}"/>
    <cellStyle name="Standard 11 2 2 4 2 3 4 2" xfId="49549" xr:uid="{FEC23CE3-1A6C-4E3A-AC87-EFDD2D5F772E}"/>
    <cellStyle name="Standard 11 2 2 4 2 3 5" xfId="38253" xr:uid="{64C63B58-B63B-411A-95F0-86305D17542E}"/>
    <cellStyle name="Standard 11 2 2 4 2 3 6" xfId="26957" xr:uid="{DFF0C9FC-7918-4BFC-9C42-E487958C4FAE}"/>
    <cellStyle name="Standard 11 2 2 4 2 4" xfId="6342" xr:uid="{DAA9C416-E9CF-40AB-812F-FB9AB92ADCC4}"/>
    <cellStyle name="Standard 11 2 2 4 2 4 2" xfId="11992" xr:uid="{F6E7A65A-9708-4EBD-A397-1859D41EBBFF}"/>
    <cellStyle name="Standard 11 2 2 4 2 4 2 2" xfId="23288" xr:uid="{6C0E56D3-0137-439C-9F36-F338F6067CDA}"/>
    <cellStyle name="Standard 11 2 2 4 2 4 2 2 2" xfId="57176" xr:uid="{277CFD0D-EB30-4830-BCA9-71B32C900775}"/>
    <cellStyle name="Standard 11 2 2 4 2 4 2 3" xfId="45880" xr:uid="{E80A5408-0B4A-428D-A5A7-FA078DC24BCD}"/>
    <cellStyle name="Standard 11 2 2 4 2 4 2 4" xfId="34584" xr:uid="{70AFDD84-5CCE-47BF-A219-A095C8D8F290}"/>
    <cellStyle name="Standard 11 2 2 4 2 4 3" xfId="17640" xr:uid="{5F9F4C17-0FC9-46A5-A360-A4ECA3EEC19F}"/>
    <cellStyle name="Standard 11 2 2 4 2 4 3 2" xfId="51528" xr:uid="{55920394-CE92-44A1-B32F-F749D32BE0CE}"/>
    <cellStyle name="Standard 11 2 2 4 2 4 4" xfId="40232" xr:uid="{EF0EC6EF-B690-4847-B21C-700618EEB6D2}"/>
    <cellStyle name="Standard 11 2 2 4 2 4 5" xfId="28936" xr:uid="{2CE37407-54B3-458B-BB04-1884FC592E18}"/>
    <cellStyle name="Standard 11 2 2 4 2 5" xfId="9168" xr:uid="{D4DABA6B-D5E7-4D29-BD0A-EBC6F24FE5F4}"/>
    <cellStyle name="Standard 11 2 2 4 2 5 2" xfId="20464" xr:uid="{44769E61-214C-4772-B1D4-B71671190BBA}"/>
    <cellStyle name="Standard 11 2 2 4 2 5 2 2" xfId="54352" xr:uid="{4DA8AEE4-442A-4A9C-82DF-9A8616786170}"/>
    <cellStyle name="Standard 11 2 2 4 2 5 3" xfId="43056" xr:uid="{6C50A72B-0DB1-44AD-B73E-81C0BB47872C}"/>
    <cellStyle name="Standard 11 2 2 4 2 5 4" xfId="31760" xr:uid="{C4DADB1A-46B3-49D2-9F08-155A635CA125}"/>
    <cellStyle name="Standard 11 2 2 4 2 6" xfId="14816" xr:uid="{A4AC2554-8B72-4C67-A71A-959D2D73D30F}"/>
    <cellStyle name="Standard 11 2 2 4 2 6 2" xfId="48704" xr:uid="{08E26D39-9E3E-41AC-8DB1-3DD713949DD0}"/>
    <cellStyle name="Standard 11 2 2 4 2 7" xfId="37408" xr:uid="{398E72C4-8D27-430F-BC4A-0410A422FF2F}"/>
    <cellStyle name="Standard 11 2 2 4 2 8" xfId="26112" xr:uid="{627D07BE-F2D7-4050-9EEC-46BF7A84AC38}"/>
    <cellStyle name="Standard 11 2 2 4 3" xfId="3805" xr:uid="{C18CF720-78CB-40C4-B869-B134F231DC46}"/>
    <cellStyle name="Standard 11 2 2 4 3 2" xfId="6959" xr:uid="{C0EAB5B9-C118-4BE0-B7A1-C27F7401AC84}"/>
    <cellStyle name="Standard 11 2 2 4 3 2 2" xfId="12608" xr:uid="{F1D8A90F-B864-4DA5-93C9-4F1EBF889514}"/>
    <cellStyle name="Standard 11 2 2 4 3 2 2 2" xfId="23904" xr:uid="{2C0528E0-1D46-4502-8515-F349AB50FB5C}"/>
    <cellStyle name="Standard 11 2 2 4 3 2 2 2 2" xfId="57792" xr:uid="{4879B7AA-D8F5-477D-B54B-19977B98EE62}"/>
    <cellStyle name="Standard 11 2 2 4 3 2 2 3" xfId="46496" xr:uid="{E85B41D4-67B1-44A2-974D-688182E27113}"/>
    <cellStyle name="Standard 11 2 2 4 3 2 2 4" xfId="35200" xr:uid="{66CE2FB8-4454-45AC-B817-113986D551FB}"/>
    <cellStyle name="Standard 11 2 2 4 3 2 3" xfId="18256" xr:uid="{BFCA3EA4-14F5-4DC0-81CB-5AC6E7333C69}"/>
    <cellStyle name="Standard 11 2 2 4 3 2 3 2" xfId="52144" xr:uid="{6F1294E8-428F-42B5-BB63-CA139B4FFF80}"/>
    <cellStyle name="Standard 11 2 2 4 3 2 4" xfId="40848" xr:uid="{CA890C26-095B-40B4-9789-CECD03A9A45D}"/>
    <cellStyle name="Standard 11 2 2 4 3 2 5" xfId="29552" xr:uid="{4174D481-1627-40B9-8383-FD3F26630711}"/>
    <cellStyle name="Standard 11 2 2 4 3 3" xfId="9784" xr:uid="{9D009DAC-23D6-4479-A918-D666EF2503B3}"/>
    <cellStyle name="Standard 11 2 2 4 3 3 2" xfId="21080" xr:uid="{FB14317F-02FE-417B-8FF0-A80E8076C707}"/>
    <cellStyle name="Standard 11 2 2 4 3 3 2 2" xfId="54968" xr:uid="{619108D8-5820-4D41-8144-8B5B4A7F54DB}"/>
    <cellStyle name="Standard 11 2 2 4 3 3 3" xfId="43672" xr:uid="{7297738D-CA71-4050-AFC9-9B21A5BD9BF2}"/>
    <cellStyle name="Standard 11 2 2 4 3 3 4" xfId="32376" xr:uid="{54BF134E-C03D-4E43-835F-05EFA385EF23}"/>
    <cellStyle name="Standard 11 2 2 4 3 4" xfId="15432" xr:uid="{BFE70C15-D94E-4862-B37C-1888B26B6C89}"/>
    <cellStyle name="Standard 11 2 2 4 3 4 2" xfId="49320" xr:uid="{5C804DCD-B71B-4385-BEF4-C88A7C525CD9}"/>
    <cellStyle name="Standard 11 2 2 4 3 5" xfId="38024" xr:uid="{7CED15C2-8859-430F-B126-7AD456985156}"/>
    <cellStyle name="Standard 11 2 2 4 3 6" xfId="26728" xr:uid="{73F161CF-C097-4C0D-B191-D2DA4EBD10C7}"/>
    <cellStyle name="Standard 11 2 2 4 4" xfId="4906" xr:uid="{3BF176D3-363E-4BED-A46A-4632BA928B4B}"/>
    <cellStyle name="Standard 11 2 2 4 4 2" xfId="7732" xr:uid="{4D36217F-37AA-4823-BBB7-0103D04A3D38}"/>
    <cellStyle name="Standard 11 2 2 4 4 2 2" xfId="13381" xr:uid="{41D745B4-0E13-49B1-B122-D6156BECD882}"/>
    <cellStyle name="Standard 11 2 2 4 4 2 2 2" xfId="24677" xr:uid="{3DCE5BFD-6419-4E51-8BE3-E02EF1933562}"/>
    <cellStyle name="Standard 11 2 2 4 4 2 2 2 2" xfId="58565" xr:uid="{B6BC9CAA-9CF0-485C-A703-68BC880B0F74}"/>
    <cellStyle name="Standard 11 2 2 4 4 2 2 3" xfId="47269" xr:uid="{AFBD6514-8095-4C76-B175-706E10CA4518}"/>
    <cellStyle name="Standard 11 2 2 4 4 2 2 4" xfId="35973" xr:uid="{D6C903B4-1BE2-4B50-88F0-A401ED0D5365}"/>
    <cellStyle name="Standard 11 2 2 4 4 2 3" xfId="19029" xr:uid="{6D17D7F0-D885-4DB4-A014-035D04D891A1}"/>
    <cellStyle name="Standard 11 2 2 4 4 2 3 2" xfId="52917" xr:uid="{3B9CEFB5-FA3A-4DD1-ABC6-09B4BC171018}"/>
    <cellStyle name="Standard 11 2 2 4 4 2 4" xfId="41621" xr:uid="{AF0DC2AD-1320-4277-8FD1-FE4E8A7B51A7}"/>
    <cellStyle name="Standard 11 2 2 4 4 2 5" xfId="30325" xr:uid="{8510071F-3675-45F0-80CD-C169E217BEF9}"/>
    <cellStyle name="Standard 11 2 2 4 4 3" xfId="10557" xr:uid="{071A8D2C-DFE2-4DB5-83FB-05F784755F26}"/>
    <cellStyle name="Standard 11 2 2 4 4 3 2" xfId="21853" xr:uid="{50197B69-EAF2-4CBF-97CF-784A6B9E8DE1}"/>
    <cellStyle name="Standard 11 2 2 4 4 3 2 2" xfId="55741" xr:uid="{8DE07207-9C91-4CA0-AB7E-8E90A65B5C11}"/>
    <cellStyle name="Standard 11 2 2 4 4 3 3" xfId="44445" xr:uid="{8DCD07C1-9AFC-404C-9260-282DED9C40ED}"/>
    <cellStyle name="Standard 11 2 2 4 4 3 4" xfId="33149" xr:uid="{8AB28714-8010-4BF6-904D-9BAE546DD401}"/>
    <cellStyle name="Standard 11 2 2 4 4 4" xfId="16205" xr:uid="{73FEB9BD-1FDD-47D0-97E3-CE67BC02AA6C}"/>
    <cellStyle name="Standard 11 2 2 4 4 4 2" xfId="50093" xr:uid="{BF492FBA-B157-4B20-93C9-C64076795E00}"/>
    <cellStyle name="Standard 11 2 2 4 4 5" xfId="38797" xr:uid="{AEBF8215-DA5D-4B65-A247-5F518D2AB8C1}"/>
    <cellStyle name="Standard 11 2 2 4 4 6" xfId="27501" xr:uid="{A147597F-9EC8-4C55-8BB1-071AEC354992}"/>
    <cellStyle name="Standard 11 2 2 4 5" xfId="3510" xr:uid="{B5EF68C3-0264-4953-922A-23DEF9B6841D}"/>
    <cellStyle name="Standard 11 2 2 4 5 2" xfId="6667" xr:uid="{405F9CC5-9E67-4EEC-8956-34047BB39B8D}"/>
    <cellStyle name="Standard 11 2 2 4 5 2 2" xfId="12316" xr:uid="{18B7CDF3-7AA1-4A6F-9A78-9A0F598683DB}"/>
    <cellStyle name="Standard 11 2 2 4 5 2 2 2" xfId="23612" xr:uid="{3D5355CF-8653-477A-8B35-D3F23EAB3D98}"/>
    <cellStyle name="Standard 11 2 2 4 5 2 2 2 2" xfId="57500" xr:uid="{4A8513C7-B4D2-4CEC-85E8-52EE7267B6C9}"/>
    <cellStyle name="Standard 11 2 2 4 5 2 2 3" xfId="46204" xr:uid="{BE420578-8D7F-477E-B415-336875798CDE}"/>
    <cellStyle name="Standard 11 2 2 4 5 2 2 4" xfId="34908" xr:uid="{73BD589B-4CA2-4AB3-8153-45B250D40F96}"/>
    <cellStyle name="Standard 11 2 2 4 5 2 3" xfId="17964" xr:uid="{5D9B2CB3-A49A-4939-8EA3-BADEB35B8D78}"/>
    <cellStyle name="Standard 11 2 2 4 5 2 3 2" xfId="51852" xr:uid="{9399D0F8-2E07-4A31-8458-E437D190C652}"/>
    <cellStyle name="Standard 11 2 2 4 5 2 4" xfId="40556" xr:uid="{42EE3417-D08D-49F4-B27D-505C135BEE08}"/>
    <cellStyle name="Standard 11 2 2 4 5 2 5" xfId="29260" xr:uid="{4ED8C008-388D-4856-B50E-C56F43D12A6C}"/>
    <cellStyle name="Standard 11 2 2 4 5 3" xfId="9492" xr:uid="{7E3A17DC-3C03-4ECB-921D-21C993882BC2}"/>
    <cellStyle name="Standard 11 2 2 4 5 3 2" xfId="20788" xr:uid="{12992727-B428-4CB8-A1AE-8E9556EE13A0}"/>
    <cellStyle name="Standard 11 2 2 4 5 3 2 2" xfId="54676" xr:uid="{76BA72BE-2007-4503-AFA7-5D0C7D2328F6}"/>
    <cellStyle name="Standard 11 2 2 4 5 3 3" xfId="43380" xr:uid="{48EAEEF9-A2F9-4A0B-AFAC-9B91DE0D44C9}"/>
    <cellStyle name="Standard 11 2 2 4 5 3 4" xfId="32084" xr:uid="{27B7471C-AACE-4056-A740-C306B965AA17}"/>
    <cellStyle name="Standard 11 2 2 4 5 4" xfId="15140" xr:uid="{2DEA8DB7-FCB3-467E-A7AE-92DE5C423C99}"/>
    <cellStyle name="Standard 11 2 2 4 5 4 2" xfId="49028" xr:uid="{38C40500-7DB8-447E-A261-A6C990FA6A5D}"/>
    <cellStyle name="Standard 11 2 2 4 5 5" xfId="37732" xr:uid="{28BD886D-6B37-4D20-9DED-FA9C3BF0ABA4}"/>
    <cellStyle name="Standard 11 2 2 4 5 6" xfId="26436" xr:uid="{B0529DAB-0E42-4541-BC6C-D612DD98DBF0}"/>
    <cellStyle name="Standard 11 2 2 4 6" xfId="5842" xr:uid="{AFD3EE4A-2627-4E5F-8813-1099DF86978E}"/>
    <cellStyle name="Standard 11 2 2 4 6 2" xfId="11492" xr:uid="{2E10CE85-DADC-4BBF-A35C-14331B73331F}"/>
    <cellStyle name="Standard 11 2 2 4 6 2 2" xfId="22788" xr:uid="{2DC200CE-B4C1-4DAA-B2C1-01D678E0DBCB}"/>
    <cellStyle name="Standard 11 2 2 4 6 2 2 2" xfId="56676" xr:uid="{42E6B4D6-5B02-48AE-AD6F-7CC63FAE25F4}"/>
    <cellStyle name="Standard 11 2 2 4 6 2 3" xfId="45380" xr:uid="{EF2F94EC-E3D6-4395-9451-4F673396C9A8}"/>
    <cellStyle name="Standard 11 2 2 4 6 2 4" xfId="34084" xr:uid="{3CFEB8A0-F168-42EC-B393-4D9CC4B1DD78}"/>
    <cellStyle name="Standard 11 2 2 4 6 3" xfId="17140" xr:uid="{8EC16074-1A12-473C-A005-8202B8E5AAED}"/>
    <cellStyle name="Standard 11 2 2 4 6 3 2" xfId="51028" xr:uid="{E1D82FE5-CCFA-48BF-9992-B9E03D182B16}"/>
    <cellStyle name="Standard 11 2 2 4 6 4" xfId="39732" xr:uid="{51DA987E-288C-4155-9372-C14705804C84}"/>
    <cellStyle name="Standard 11 2 2 4 6 5" xfId="28436" xr:uid="{EFCA4B1F-A3FC-4A39-9CDE-C82EF66402E1}"/>
    <cellStyle name="Standard 11 2 2 4 7" xfId="8668" xr:uid="{BAF916D1-63F1-4187-850D-27672868F18E}"/>
    <cellStyle name="Standard 11 2 2 4 7 2" xfId="19964" xr:uid="{6A061B6F-BDD0-431A-8A17-2D20E4974364}"/>
    <cellStyle name="Standard 11 2 2 4 7 2 2" xfId="53852" xr:uid="{F5D98884-B4DF-4611-B7E8-0059C08D6527}"/>
    <cellStyle name="Standard 11 2 2 4 7 3" xfId="42556" xr:uid="{FB6F1A58-38CB-46A9-932D-D7BD47DE34AB}"/>
    <cellStyle name="Standard 11 2 2 4 7 4" xfId="31260" xr:uid="{A9568E6B-9CF0-4FFC-9DD2-0653D03E4C6C}"/>
    <cellStyle name="Standard 11 2 2 4 8" xfId="14316" xr:uid="{03DF91E4-2895-4855-ACC5-CF1DAC6DF156}"/>
    <cellStyle name="Standard 11 2 2 4 8 2" xfId="48204" xr:uid="{C2712910-349C-4D74-BEA2-73F5D8C5CAA0}"/>
    <cellStyle name="Standard 11 2 2 4 9" xfId="36908" xr:uid="{B0950D4E-FCBB-43B1-B8EE-0DFFB38C45E4}"/>
    <cellStyle name="Standard 11 2 2 5" xfId="2924" xr:uid="{A446012E-8B0B-4A47-81E0-45FAE5D1AC22}"/>
    <cellStyle name="Standard 11 2 2 5 2" xfId="5089" xr:uid="{A7375508-206A-4CFA-89C3-114CA4DCF2E2}"/>
    <cellStyle name="Standard 11 2 2 5 2 2" xfId="7915" xr:uid="{14C4CAE3-E5A1-4284-A979-4C11DA468E6E}"/>
    <cellStyle name="Standard 11 2 2 5 2 2 2" xfId="13564" xr:uid="{179D0298-443A-4632-8ACD-75F901BC6F16}"/>
    <cellStyle name="Standard 11 2 2 5 2 2 2 2" xfId="24860" xr:uid="{D1A64496-C5EE-4AAF-B2B3-07FA56A7B212}"/>
    <cellStyle name="Standard 11 2 2 5 2 2 2 2 2" xfId="58748" xr:uid="{D690DC83-A3FA-4ACF-A82A-C19FF358FBE3}"/>
    <cellStyle name="Standard 11 2 2 5 2 2 2 3" xfId="47452" xr:uid="{AD02BCDA-B8B4-45CF-950B-6176E994F538}"/>
    <cellStyle name="Standard 11 2 2 5 2 2 2 4" xfId="36156" xr:uid="{99D753BE-ECA9-474B-A5B4-8CA283A4CE37}"/>
    <cellStyle name="Standard 11 2 2 5 2 2 3" xfId="19212" xr:uid="{9BB5E639-A9B3-40D4-88EF-5DEB8D476911}"/>
    <cellStyle name="Standard 11 2 2 5 2 2 3 2" xfId="53100" xr:uid="{05B4FB95-14FE-4175-89F8-954F700D9FDC}"/>
    <cellStyle name="Standard 11 2 2 5 2 2 4" xfId="41804" xr:uid="{21586292-77CC-4CEF-B03D-766FCDEEB947}"/>
    <cellStyle name="Standard 11 2 2 5 2 2 5" xfId="30508" xr:uid="{D8CF3BE6-2CD3-403C-AC4B-E31D0E3E1171}"/>
    <cellStyle name="Standard 11 2 2 5 2 3" xfId="10740" xr:uid="{67B8B97E-C638-4D6F-91F1-7CE35106B78A}"/>
    <cellStyle name="Standard 11 2 2 5 2 3 2" xfId="22036" xr:uid="{CBB23285-1211-4DE9-AD7B-4302DAD6A6D3}"/>
    <cellStyle name="Standard 11 2 2 5 2 3 2 2" xfId="55924" xr:uid="{ACC5AB46-2702-4C19-8188-18869BEF7D98}"/>
    <cellStyle name="Standard 11 2 2 5 2 3 3" xfId="44628" xr:uid="{FADC278D-FFC0-4B15-9449-204F0E3043FD}"/>
    <cellStyle name="Standard 11 2 2 5 2 3 4" xfId="33332" xr:uid="{D755B37B-A411-40BC-8BA7-83D6F1870BBD}"/>
    <cellStyle name="Standard 11 2 2 5 2 4" xfId="16388" xr:uid="{A575E3FE-8C97-4B39-A62F-648937034A6E}"/>
    <cellStyle name="Standard 11 2 2 5 2 4 2" xfId="50276" xr:uid="{097259CA-58B0-42D3-A484-A63981D95950}"/>
    <cellStyle name="Standard 11 2 2 5 2 5" xfId="38980" xr:uid="{BE3AE06C-54FE-4294-8420-4558D5490794}"/>
    <cellStyle name="Standard 11 2 2 5 2 6" xfId="27684" xr:uid="{A86D873F-5CAB-4947-BE00-0B770ADE6C52}"/>
    <cellStyle name="Standard 11 2 2 5 3" xfId="4289" xr:uid="{A469CA66-6DCD-400B-97D2-D3093D09A7A2}"/>
    <cellStyle name="Standard 11 2 2 5 3 2" xfId="7181" xr:uid="{E901AB12-9DF3-4262-AC12-D0E420D3EFC3}"/>
    <cellStyle name="Standard 11 2 2 5 3 2 2" xfId="12830" xr:uid="{696DE9AF-3979-44C2-9695-75F31DDDE785}"/>
    <cellStyle name="Standard 11 2 2 5 3 2 2 2" xfId="24126" xr:uid="{20B08A3E-03BB-494C-A94E-9316743DAB6D}"/>
    <cellStyle name="Standard 11 2 2 5 3 2 2 2 2" xfId="58014" xr:uid="{EC3FA648-8256-497E-BA38-0B5BB7ABAE06}"/>
    <cellStyle name="Standard 11 2 2 5 3 2 2 3" xfId="46718" xr:uid="{229A5549-27E8-467E-9130-E58DE4D69351}"/>
    <cellStyle name="Standard 11 2 2 5 3 2 2 4" xfId="35422" xr:uid="{787AD4ED-44EA-4EA9-A280-F8273D11BEAC}"/>
    <cellStyle name="Standard 11 2 2 5 3 2 3" xfId="18478" xr:uid="{C53D136A-4E28-4BAC-BD00-E0D486736041}"/>
    <cellStyle name="Standard 11 2 2 5 3 2 3 2" xfId="52366" xr:uid="{3915B7FC-BBDC-43AF-933F-236836BA5180}"/>
    <cellStyle name="Standard 11 2 2 5 3 2 4" xfId="41070" xr:uid="{7F564FEF-7C28-472B-B986-DDB3400D70F9}"/>
    <cellStyle name="Standard 11 2 2 5 3 2 5" xfId="29774" xr:uid="{F9ACCE7B-F51D-43C8-AE3B-EA3CA3274172}"/>
    <cellStyle name="Standard 11 2 2 5 3 3" xfId="10006" xr:uid="{47018064-CB15-4DF2-BEB3-67823E14A8D1}"/>
    <cellStyle name="Standard 11 2 2 5 3 3 2" xfId="21302" xr:uid="{011E07DA-0542-4E36-9C5E-E35A4D3ADDE3}"/>
    <cellStyle name="Standard 11 2 2 5 3 3 2 2" xfId="55190" xr:uid="{687DD641-CAF9-4165-8618-0B15D7F4BA24}"/>
    <cellStyle name="Standard 11 2 2 5 3 3 3" xfId="43894" xr:uid="{B312E186-D776-4127-B828-282FB14D9D0A}"/>
    <cellStyle name="Standard 11 2 2 5 3 3 4" xfId="32598" xr:uid="{DF5FB400-3004-48FD-A7FC-25B4C7FF2761}"/>
    <cellStyle name="Standard 11 2 2 5 3 4" xfId="15654" xr:uid="{FAF9D0CC-1EB6-4F85-AD8C-07DA35046071}"/>
    <cellStyle name="Standard 11 2 2 5 3 4 2" xfId="49542" xr:uid="{BC143269-2501-4F0E-8DEC-C61918D74821}"/>
    <cellStyle name="Standard 11 2 2 5 3 5" xfId="38246" xr:uid="{CA3513B2-E27F-45B0-868C-29034C29698F}"/>
    <cellStyle name="Standard 11 2 2 5 3 6" xfId="26950" xr:uid="{93360F3E-8278-489A-BC52-4B1030E96AB1}"/>
    <cellStyle name="Standard 11 2 2 5 4" xfId="6095" xr:uid="{BFA9E3E0-78E8-4659-B1DC-1A362FCDA47F}"/>
    <cellStyle name="Standard 11 2 2 5 4 2" xfId="11745" xr:uid="{EDC4C603-E4B3-45FB-B436-8065D366121E}"/>
    <cellStyle name="Standard 11 2 2 5 4 2 2" xfId="23041" xr:uid="{CE48A228-F32D-481C-9C84-ADE590E91972}"/>
    <cellStyle name="Standard 11 2 2 5 4 2 2 2" xfId="56929" xr:uid="{513FDC0F-9C3C-4927-8239-93E551A6628C}"/>
    <cellStyle name="Standard 11 2 2 5 4 2 3" xfId="45633" xr:uid="{70C3856E-54CD-4A71-83F8-9EE422C364F5}"/>
    <cellStyle name="Standard 11 2 2 5 4 2 4" xfId="34337" xr:uid="{EE258DDD-CF17-4FB9-B1CA-B501AD159681}"/>
    <cellStyle name="Standard 11 2 2 5 4 3" xfId="17393" xr:uid="{9945439F-403D-4ED2-AD5A-0CDC0CDE8744}"/>
    <cellStyle name="Standard 11 2 2 5 4 3 2" xfId="51281" xr:uid="{88D81ABF-8AFD-4CDF-8891-9AAFA5814C56}"/>
    <cellStyle name="Standard 11 2 2 5 4 4" xfId="39985" xr:uid="{1CC112EC-AE32-4340-9AF1-2C6540D9B7AC}"/>
    <cellStyle name="Standard 11 2 2 5 4 5" xfId="28689" xr:uid="{A39D35AD-347E-4F1E-82F3-23F18546CE97}"/>
    <cellStyle name="Standard 11 2 2 5 5" xfId="8921" xr:uid="{DD6F67FA-7CED-468E-9C49-5DF8AF11FCDD}"/>
    <cellStyle name="Standard 11 2 2 5 5 2" xfId="20217" xr:uid="{76452F91-C79B-4C9F-9B09-BC40F40D0553}"/>
    <cellStyle name="Standard 11 2 2 5 5 2 2" xfId="54105" xr:uid="{A6E53A47-1A71-4B1D-8D35-87FE74D59779}"/>
    <cellStyle name="Standard 11 2 2 5 5 3" xfId="42809" xr:uid="{362B84DC-B5B9-43E3-B5F4-463AF3046816}"/>
    <cellStyle name="Standard 11 2 2 5 5 4" xfId="31513" xr:uid="{C67D4968-ED0F-4475-9040-F55F89399857}"/>
    <cellStyle name="Standard 11 2 2 5 6" xfId="14569" xr:uid="{3682A3A6-F605-4F9F-8566-5B0C42DBEA82}"/>
    <cellStyle name="Standard 11 2 2 5 6 2" xfId="48457" xr:uid="{FB4E1DC4-53CC-4BE5-9FC2-A2BFFE02B34D}"/>
    <cellStyle name="Standard 11 2 2 5 7" xfId="37161" xr:uid="{0F145E2E-78C8-45A1-9BA6-432722F91ACC}"/>
    <cellStyle name="Standard 11 2 2 5 8" xfId="25865" xr:uid="{696B973F-1BE9-47A1-8319-53F1C286AFE9}"/>
    <cellStyle name="Standard 11 2 2 6" xfId="3738" xr:uid="{7E76FCCB-8EC7-4238-8FEB-A7D614DE2635}"/>
    <cellStyle name="Standard 11 2 2 6 2" xfId="6892" xr:uid="{E0A0CA17-5E55-4F6E-9436-CE5BA41548E3}"/>
    <cellStyle name="Standard 11 2 2 6 2 2" xfId="12541" xr:uid="{92953DA1-83EA-452A-A8B0-CF69FA1FDC72}"/>
    <cellStyle name="Standard 11 2 2 6 2 2 2" xfId="23837" xr:uid="{51630D56-1104-4253-BAD6-904F67CE6295}"/>
    <cellStyle name="Standard 11 2 2 6 2 2 2 2" xfId="57725" xr:uid="{A17A5FED-C653-4ACF-918F-DC70B7654D67}"/>
    <cellStyle name="Standard 11 2 2 6 2 2 3" xfId="46429" xr:uid="{C825F0E7-2C4B-4351-BC18-D4B6C8E05FF2}"/>
    <cellStyle name="Standard 11 2 2 6 2 2 4" xfId="35133" xr:uid="{8FFEBFD4-F2FD-4BCE-8A89-6F0931EE82DB}"/>
    <cellStyle name="Standard 11 2 2 6 2 3" xfId="18189" xr:uid="{E66C4F5E-6866-4AC0-AA03-F1F33AD84C4A}"/>
    <cellStyle name="Standard 11 2 2 6 2 3 2" xfId="52077" xr:uid="{04870DE1-30CA-4EC9-9885-AE602C4A33E3}"/>
    <cellStyle name="Standard 11 2 2 6 2 4" xfId="40781" xr:uid="{48CDF7AD-1ED1-4987-9524-EE6D64A28855}"/>
    <cellStyle name="Standard 11 2 2 6 2 5" xfId="29485" xr:uid="{713EAD94-C1CB-4B0C-BB7F-A7897B48C44C}"/>
    <cellStyle name="Standard 11 2 2 6 3" xfId="9717" xr:uid="{D9F2B34F-4961-4A93-90E6-09E0D5FD7D1C}"/>
    <cellStyle name="Standard 11 2 2 6 3 2" xfId="21013" xr:uid="{D8B28408-541F-4D56-85B6-D894E71B5738}"/>
    <cellStyle name="Standard 11 2 2 6 3 2 2" xfId="54901" xr:uid="{C6C24036-F29D-409D-98F5-52984F3AF658}"/>
    <cellStyle name="Standard 11 2 2 6 3 3" xfId="43605" xr:uid="{19C1C4E1-7A81-43EE-AB40-3FFC2DD04A8D}"/>
    <cellStyle name="Standard 11 2 2 6 3 4" xfId="32309" xr:uid="{A32E0C76-DFD8-4004-B938-6F732BE5934F}"/>
    <cellStyle name="Standard 11 2 2 6 4" xfId="15365" xr:uid="{B152E00E-8C51-4369-9F55-2E059214F7DF}"/>
    <cellStyle name="Standard 11 2 2 6 4 2" xfId="49253" xr:uid="{F7E8732F-D878-4B88-8373-7509ED454491}"/>
    <cellStyle name="Standard 11 2 2 6 5" xfId="37957" xr:uid="{C432AFCE-6E23-455D-A314-01B735AAEE16}"/>
    <cellStyle name="Standard 11 2 2 6 6" xfId="26661" xr:uid="{C5DF7BF4-5D5A-49E1-9680-0DA752E5922D}"/>
    <cellStyle name="Standard 11 2 2 7" xfId="4839" xr:uid="{77FBEF16-E124-4825-8843-024211ACC254}"/>
    <cellStyle name="Standard 11 2 2 7 2" xfId="7665" xr:uid="{F3DB87B3-EE51-4507-BD57-AF4001F202F2}"/>
    <cellStyle name="Standard 11 2 2 7 2 2" xfId="13314" xr:uid="{EECCB729-D537-4CBF-BB3C-B02AF116B02F}"/>
    <cellStyle name="Standard 11 2 2 7 2 2 2" xfId="24610" xr:uid="{949D9644-4242-4F3B-B772-08A94373B4F8}"/>
    <cellStyle name="Standard 11 2 2 7 2 2 2 2" xfId="58498" xr:uid="{2622D968-BAA0-4B6C-9A8F-871104A9D324}"/>
    <cellStyle name="Standard 11 2 2 7 2 2 3" xfId="47202" xr:uid="{D1FE1B6B-BA0B-4581-BB35-3842ECAA2111}"/>
    <cellStyle name="Standard 11 2 2 7 2 2 4" xfId="35906" xr:uid="{8F1DC7C3-F2B9-4F89-AC90-DFA1323E2A5D}"/>
    <cellStyle name="Standard 11 2 2 7 2 3" xfId="18962" xr:uid="{76967BAE-B98D-4127-A83D-FDA77AE470E6}"/>
    <cellStyle name="Standard 11 2 2 7 2 3 2" xfId="52850" xr:uid="{8D9F0987-039B-471E-BCB7-D12FE21D9E77}"/>
    <cellStyle name="Standard 11 2 2 7 2 4" xfId="41554" xr:uid="{80463D54-96C2-40C1-8478-21290C0142FB}"/>
    <cellStyle name="Standard 11 2 2 7 2 5" xfId="30258" xr:uid="{DE2317E1-B775-4409-BEFF-42EC1FF49706}"/>
    <cellStyle name="Standard 11 2 2 7 3" xfId="10490" xr:uid="{D58506D9-9A97-46D7-ACFD-18AB3C47B978}"/>
    <cellStyle name="Standard 11 2 2 7 3 2" xfId="21786" xr:uid="{32CE312A-9CD8-40AA-B4FF-8EB824AF290B}"/>
    <cellStyle name="Standard 11 2 2 7 3 2 2" xfId="55674" xr:uid="{FE936C13-8F02-4EF5-BC5A-9EEB1653E196}"/>
    <cellStyle name="Standard 11 2 2 7 3 3" xfId="44378" xr:uid="{1D8CBA6D-6526-4157-9700-728CDF8CBFFE}"/>
    <cellStyle name="Standard 11 2 2 7 3 4" xfId="33082" xr:uid="{1C92E38F-8ACD-49F2-9870-9FF4DE2DA3A4}"/>
    <cellStyle name="Standard 11 2 2 7 4" xfId="16138" xr:uid="{09F4EE9A-8516-446B-9953-A1A835841A74}"/>
    <cellStyle name="Standard 11 2 2 7 4 2" xfId="50026" xr:uid="{6A116159-B678-4D16-BA8D-909F4EAAE938}"/>
    <cellStyle name="Standard 11 2 2 7 5" xfId="38730" xr:uid="{C3637799-E265-4346-B4FC-BDDB17C38B03}"/>
    <cellStyle name="Standard 11 2 2 7 6" xfId="27434" xr:uid="{CFB6DAD8-1548-4751-AA0E-8871E10B4D87}"/>
    <cellStyle name="Standard 11 2 2 8" xfId="3439" xr:uid="{AC3E6249-9D4D-4B44-BB8F-8B7BDC550CEA}"/>
    <cellStyle name="Standard 11 2 2 8 2" xfId="6597" xr:uid="{AB8C8B1E-CEF6-49D7-81FB-19DE29C6ACEA}"/>
    <cellStyle name="Standard 11 2 2 8 2 2" xfId="12246" xr:uid="{6F6AAC0F-BACC-497A-8C82-F366377A06A7}"/>
    <cellStyle name="Standard 11 2 2 8 2 2 2" xfId="23542" xr:uid="{FFD88F8D-BDB2-4058-AB60-457EE09135A8}"/>
    <cellStyle name="Standard 11 2 2 8 2 2 2 2" xfId="57430" xr:uid="{9C3B2004-A376-4796-BE85-80265A6A67C3}"/>
    <cellStyle name="Standard 11 2 2 8 2 2 3" xfId="46134" xr:uid="{9A9BC5CE-3396-49C3-AA3C-BF3B41492BEF}"/>
    <cellStyle name="Standard 11 2 2 8 2 2 4" xfId="34838" xr:uid="{8B8B5AA2-8803-4E09-B231-26FBC43D2EB9}"/>
    <cellStyle name="Standard 11 2 2 8 2 3" xfId="17894" xr:uid="{A5F0CBF5-50CD-4B09-BADD-29135A1FC59C}"/>
    <cellStyle name="Standard 11 2 2 8 2 3 2" xfId="51782" xr:uid="{20435CF4-B1BF-4EDE-A955-1787E5A1DAD5}"/>
    <cellStyle name="Standard 11 2 2 8 2 4" xfId="40486" xr:uid="{6ADB5B0C-2F89-4477-BA16-4D43A9F3B632}"/>
    <cellStyle name="Standard 11 2 2 8 2 5" xfId="29190" xr:uid="{E67355E8-65B2-4EC4-9ABA-77169B1CFD33}"/>
    <cellStyle name="Standard 11 2 2 8 3" xfId="9422" xr:uid="{5391BE4C-D89A-48A6-A4B9-929AE52DB831}"/>
    <cellStyle name="Standard 11 2 2 8 3 2" xfId="20718" xr:uid="{BFDE73EF-8366-44C7-A9D4-849C5EF3A7E5}"/>
    <cellStyle name="Standard 11 2 2 8 3 2 2" xfId="54606" xr:uid="{0187FEFA-F482-4356-9CB4-ABBF3A3A9B49}"/>
    <cellStyle name="Standard 11 2 2 8 3 3" xfId="43310" xr:uid="{18FF0D8E-369B-4951-B863-49A9F1C8983E}"/>
    <cellStyle name="Standard 11 2 2 8 3 4" xfId="32014" xr:uid="{A3A69A12-AB52-48EE-95C2-C647047C49E7}"/>
    <cellStyle name="Standard 11 2 2 8 4" xfId="15070" xr:uid="{48CE6647-0B57-48D1-A1F0-064C81394A82}"/>
    <cellStyle name="Standard 11 2 2 8 4 2" xfId="48958" xr:uid="{33C0D2B2-927C-4124-9058-E399B6743B66}"/>
    <cellStyle name="Standard 11 2 2 8 5" xfId="37662" xr:uid="{9F4F871B-E4E9-471A-8BD7-25747961C09A}"/>
    <cellStyle name="Standard 11 2 2 8 6" xfId="26366" xr:uid="{98C073D1-A782-43FC-A7B8-5F1F237571A9}"/>
    <cellStyle name="Standard 11 2 2 9" xfId="5595" xr:uid="{858AA55A-9D7F-49D2-BE01-0512CCAC74EB}"/>
    <cellStyle name="Standard 11 2 2 9 2" xfId="11245" xr:uid="{099EA705-BCE6-463C-B24A-C6986AF45EF9}"/>
    <cellStyle name="Standard 11 2 2 9 2 2" xfId="22541" xr:uid="{87F4FECD-0CEA-45C1-A1D4-108B719F629A}"/>
    <cellStyle name="Standard 11 2 2 9 2 2 2" xfId="56429" xr:uid="{38D8A3C9-7C52-4E22-A6EC-DCE729FF9A9F}"/>
    <cellStyle name="Standard 11 2 2 9 2 3" xfId="45133" xr:uid="{DDD77F33-3BF0-4C58-ADC9-D41012311CAE}"/>
    <cellStyle name="Standard 11 2 2 9 2 4" xfId="33837" xr:uid="{390D3471-BF57-4901-80C6-B4C1651A2589}"/>
    <cellStyle name="Standard 11 2 2 9 3" xfId="16893" xr:uid="{C599BC7B-A940-4A2E-B46C-78DD5DB09CC5}"/>
    <cellStyle name="Standard 11 2 2 9 3 2" xfId="50781" xr:uid="{E19F6664-9BE0-43C2-867F-C5A17C35B8B3}"/>
    <cellStyle name="Standard 11 2 2 9 4" xfId="39485" xr:uid="{43FE36D9-CC07-4747-B85A-16833C9AE33C}"/>
    <cellStyle name="Standard 11 2 2 9 5" xfId="28189" xr:uid="{57CCA537-AAC0-49C3-82E4-BA981042947F}"/>
    <cellStyle name="Standard 11 2 3" xfId="265" xr:uid="{2CE72C17-FC7B-4033-8387-2E509BA6B9BF}"/>
    <cellStyle name="Standard 11 2 3 10" xfId="14050" xr:uid="{E6B3BC2E-F33D-480C-9BE0-548810FFE7AD}"/>
    <cellStyle name="Standard 11 2 3 10 2" xfId="47938" xr:uid="{0134C3E6-1502-4E07-AB03-36462B841A05}"/>
    <cellStyle name="Standard 11 2 3 11" xfId="36642" xr:uid="{BAD3F806-CE0E-49CF-964A-A926B1651C6C}"/>
    <cellStyle name="Standard 11 2 3 12" xfId="25346" xr:uid="{72336EA5-E9AE-48A0-81F7-5712EB4AB8BB}"/>
    <cellStyle name="Standard 11 2 3 2" xfId="1602" xr:uid="{C584B8E0-F69F-4C3A-B7D5-CCA058A5FF78}"/>
    <cellStyle name="Standard 11 2 3 2 10" xfId="36775" xr:uid="{45816939-9DC4-48E4-94D8-33E20ECD071B}"/>
    <cellStyle name="Standard 11 2 3 2 11" xfId="25479" xr:uid="{2B6D1546-1D97-4631-BF5E-00DD117824DA}"/>
    <cellStyle name="Standard 11 2 3 2 2" xfId="2782" xr:uid="{5889169A-3C23-4559-BA68-AFB945BA175C}"/>
    <cellStyle name="Standard 11 2 3 2 2 2" xfId="3284" xr:uid="{27F33F7A-45F5-4D03-AC21-70C538E5D173}"/>
    <cellStyle name="Standard 11 2 3 2 2 2 2" xfId="5099" xr:uid="{B595DDB4-957D-46D7-828B-A6EF661A2FCE}"/>
    <cellStyle name="Standard 11 2 3 2 2 2 2 2" xfId="7925" xr:uid="{DBDC8850-8F81-4C3E-97ED-291ECF1F50BA}"/>
    <cellStyle name="Standard 11 2 3 2 2 2 2 2 2" xfId="13574" xr:uid="{777BE332-9C77-4E33-AE65-0378898C710F}"/>
    <cellStyle name="Standard 11 2 3 2 2 2 2 2 2 2" xfId="24870" xr:uid="{9C3FC677-7B87-4BC9-BE12-9FD22ADEA58B}"/>
    <cellStyle name="Standard 11 2 3 2 2 2 2 2 2 2 2" xfId="58758" xr:uid="{1C143CF0-F5D6-4ADE-AFA3-6DA49D348644}"/>
    <cellStyle name="Standard 11 2 3 2 2 2 2 2 2 3" xfId="47462" xr:uid="{25A1A9D0-6132-40E2-A9A8-BC0E30240F38}"/>
    <cellStyle name="Standard 11 2 3 2 2 2 2 2 2 4" xfId="36166" xr:uid="{04A5FAD2-30E6-45F1-B9B6-86F14E53D416}"/>
    <cellStyle name="Standard 11 2 3 2 2 2 2 2 3" xfId="19222" xr:uid="{3936B85B-2364-4A49-B23C-4B1026B580B3}"/>
    <cellStyle name="Standard 11 2 3 2 2 2 2 2 3 2" xfId="53110" xr:uid="{141C3E98-163B-4751-AAF7-BB302FC6B2FE}"/>
    <cellStyle name="Standard 11 2 3 2 2 2 2 2 4" xfId="41814" xr:uid="{66648AEA-E0AD-4DD2-BFA8-D5EB3DBBE287}"/>
    <cellStyle name="Standard 11 2 3 2 2 2 2 2 5" xfId="30518" xr:uid="{C72EF312-37B7-466F-8A3E-51648331DFDB}"/>
    <cellStyle name="Standard 11 2 3 2 2 2 2 3" xfId="10750" xr:uid="{25300A87-6597-4A7A-9B1E-DD8A5C0D94BA}"/>
    <cellStyle name="Standard 11 2 3 2 2 2 2 3 2" xfId="22046" xr:uid="{4DE46B99-A9EE-49B1-B676-3A75CFEEB9B0}"/>
    <cellStyle name="Standard 11 2 3 2 2 2 2 3 2 2" xfId="55934" xr:uid="{27A2B2E4-46CC-4406-AE7C-679A214F8D63}"/>
    <cellStyle name="Standard 11 2 3 2 2 2 2 3 3" xfId="44638" xr:uid="{8ADEE4E0-96E5-4B10-A951-67FB0FB872E6}"/>
    <cellStyle name="Standard 11 2 3 2 2 2 2 3 4" xfId="33342" xr:uid="{0F77150D-945C-4BEA-B276-DF5ACD11B66E}"/>
    <cellStyle name="Standard 11 2 3 2 2 2 2 4" xfId="16398" xr:uid="{17288F48-0A23-46B0-AAD8-8D14C6FEFC1C}"/>
    <cellStyle name="Standard 11 2 3 2 2 2 2 4 2" xfId="50286" xr:uid="{2017F353-044A-4AD4-ABD3-C6EB1DC1835F}"/>
    <cellStyle name="Standard 11 2 3 2 2 2 2 5" xfId="38990" xr:uid="{E9DE6833-83E8-45BF-B888-FD494C4A5CD4}"/>
    <cellStyle name="Standard 11 2 3 2 2 2 2 6" xfId="27694" xr:uid="{A02C9197-FD8A-4A5B-9D5D-4857DA4271C0}"/>
    <cellStyle name="Standard 11 2 3 2 2 2 3" xfId="6455" xr:uid="{3273140A-1998-4FB8-BA19-CDC5E37D9AC1}"/>
    <cellStyle name="Standard 11 2 3 2 2 2 3 2" xfId="12105" xr:uid="{7001216B-D7A0-4AEC-8A9C-2D3B9A7BE577}"/>
    <cellStyle name="Standard 11 2 3 2 2 2 3 2 2" xfId="23401" xr:uid="{10A3F6C3-5782-41F1-85BD-460F883936BE}"/>
    <cellStyle name="Standard 11 2 3 2 2 2 3 2 2 2" xfId="57289" xr:uid="{05DC5B7F-F9CB-4E9D-9CD4-CF0B060B845B}"/>
    <cellStyle name="Standard 11 2 3 2 2 2 3 2 3" xfId="45993" xr:uid="{A4C89F58-099C-482C-9408-0BC8F03E68C8}"/>
    <cellStyle name="Standard 11 2 3 2 2 2 3 2 4" xfId="34697" xr:uid="{AC2FF192-0519-4244-A924-07A4FE2042D8}"/>
    <cellStyle name="Standard 11 2 3 2 2 2 3 3" xfId="17753" xr:uid="{092BAF07-F5C3-4472-B4B2-C1582ACF75AE}"/>
    <cellStyle name="Standard 11 2 3 2 2 2 3 3 2" xfId="51641" xr:uid="{DFE8D67C-8D64-449A-A551-5A7F818E90F0}"/>
    <cellStyle name="Standard 11 2 3 2 2 2 3 4" xfId="40345" xr:uid="{24685E07-BCB0-4C5E-AA81-331CD50E3636}"/>
    <cellStyle name="Standard 11 2 3 2 2 2 3 5" xfId="29049" xr:uid="{E5D6CC6B-E175-4F52-A5EF-72E0E9C25A52}"/>
    <cellStyle name="Standard 11 2 3 2 2 2 4" xfId="9281" xr:uid="{2F496DC6-B93C-456C-B637-D92D1F51FB87}"/>
    <cellStyle name="Standard 11 2 3 2 2 2 4 2" xfId="20577" xr:uid="{7A0583B9-7DB0-4408-881D-168FBA65B0B4}"/>
    <cellStyle name="Standard 11 2 3 2 2 2 4 2 2" xfId="54465" xr:uid="{BB0E11EC-BDE0-4B06-804E-EE3D2F40B6FB}"/>
    <cellStyle name="Standard 11 2 3 2 2 2 4 3" xfId="43169" xr:uid="{0F51DF43-6A9A-458F-9D26-E591338A0966}"/>
    <cellStyle name="Standard 11 2 3 2 2 2 4 4" xfId="31873" xr:uid="{6B5E239C-95FF-4E8E-8C02-80FA75BE9E0A}"/>
    <cellStyle name="Standard 11 2 3 2 2 2 5" xfId="14929" xr:uid="{CBEACE3A-C7BA-4D55-BF7D-6763B2288D56}"/>
    <cellStyle name="Standard 11 2 3 2 2 2 5 2" xfId="48817" xr:uid="{E85F9DF1-91B8-4CD9-A78A-219BCDB222BF}"/>
    <cellStyle name="Standard 11 2 3 2 2 2 6" xfId="37521" xr:uid="{DC0F193A-6B65-41DE-B677-4CE35DBFF7AD}"/>
    <cellStyle name="Standard 11 2 3 2 2 2 7" xfId="26225" xr:uid="{99A76EAA-0964-4724-8CD6-84249333BF53}"/>
    <cellStyle name="Standard 11 2 3 2 2 3" xfId="4299" xr:uid="{77CC7285-1CF9-4045-8AF4-857220303F22}"/>
    <cellStyle name="Standard 11 2 3 2 2 3 2" xfId="7191" xr:uid="{FF29C49B-EC98-4F6F-96AD-C804B541B95D}"/>
    <cellStyle name="Standard 11 2 3 2 2 3 2 2" xfId="12840" xr:uid="{FFE8A0B0-2B6C-45FF-AA82-9096A6AE13B3}"/>
    <cellStyle name="Standard 11 2 3 2 2 3 2 2 2" xfId="24136" xr:uid="{A81B290B-2045-4D6D-805A-11A5C9E67191}"/>
    <cellStyle name="Standard 11 2 3 2 2 3 2 2 2 2" xfId="58024" xr:uid="{6AE7F27C-21F5-486A-8F99-EB850CC1970D}"/>
    <cellStyle name="Standard 11 2 3 2 2 3 2 2 3" xfId="46728" xr:uid="{BDE45DA3-6ED6-4A6A-8C7F-091E49D6C4FE}"/>
    <cellStyle name="Standard 11 2 3 2 2 3 2 2 4" xfId="35432" xr:uid="{2996D1B6-C0E0-4920-A965-DA67239A1231}"/>
    <cellStyle name="Standard 11 2 3 2 2 3 2 3" xfId="18488" xr:uid="{686B1EE2-5390-4F1A-9110-4FCD6174D102}"/>
    <cellStyle name="Standard 11 2 3 2 2 3 2 3 2" xfId="52376" xr:uid="{5805868B-59FE-4C66-80CE-DE08E1A262F2}"/>
    <cellStyle name="Standard 11 2 3 2 2 3 2 4" xfId="41080" xr:uid="{9DE7B942-6155-47EA-A22F-25D6AA628DD5}"/>
    <cellStyle name="Standard 11 2 3 2 2 3 2 5" xfId="29784" xr:uid="{E0C39D81-54A9-4D74-9755-45353CDA620F}"/>
    <cellStyle name="Standard 11 2 3 2 2 3 3" xfId="10016" xr:uid="{2D36D0BC-BA56-4F9F-9414-3F3C893B9113}"/>
    <cellStyle name="Standard 11 2 3 2 2 3 3 2" xfId="21312" xr:uid="{681A5ADA-4C0A-4649-B5F1-A5085075F892}"/>
    <cellStyle name="Standard 11 2 3 2 2 3 3 2 2" xfId="55200" xr:uid="{768C1598-DF2A-45C5-A9BD-A143C35A660F}"/>
    <cellStyle name="Standard 11 2 3 2 2 3 3 3" xfId="43904" xr:uid="{AE59AF73-38D0-4D16-A60B-B31015604ECB}"/>
    <cellStyle name="Standard 11 2 3 2 2 3 3 4" xfId="32608" xr:uid="{1E7940D4-437F-43CB-BDF2-505A2ED509E1}"/>
    <cellStyle name="Standard 11 2 3 2 2 3 4" xfId="15664" xr:uid="{7EBCADFF-AB88-469A-AFB3-D5C4C81408C1}"/>
    <cellStyle name="Standard 11 2 3 2 2 3 4 2" xfId="49552" xr:uid="{C8F3CB70-CC03-4909-A350-A0C5DE4115C9}"/>
    <cellStyle name="Standard 11 2 3 2 2 3 5" xfId="38256" xr:uid="{3A38E1D5-CF25-4810-B10E-4313239447BA}"/>
    <cellStyle name="Standard 11 2 3 2 2 3 6" xfId="26960" xr:uid="{B2FC4A6B-AEF7-4A35-93F1-76F8C5A76D3C}"/>
    <cellStyle name="Standard 11 2 3 2 2 4" xfId="5955" xr:uid="{A3AD6697-AA72-432A-AEF5-A1680629D9F6}"/>
    <cellStyle name="Standard 11 2 3 2 2 4 2" xfId="11605" xr:uid="{53F6AE78-B7C0-4B96-A83B-455F8D33BA1A}"/>
    <cellStyle name="Standard 11 2 3 2 2 4 2 2" xfId="22901" xr:uid="{AF8B6E27-6063-4D10-9235-EBF08B0022B8}"/>
    <cellStyle name="Standard 11 2 3 2 2 4 2 2 2" xfId="56789" xr:uid="{762E3FB3-3EFC-4830-934A-41FEF5B4BE61}"/>
    <cellStyle name="Standard 11 2 3 2 2 4 2 3" xfId="45493" xr:uid="{92FE5E99-59E0-451F-ADD8-A1137D64F960}"/>
    <cellStyle name="Standard 11 2 3 2 2 4 2 4" xfId="34197" xr:uid="{B1EA652A-1403-46DF-8F94-8A57C4BC9856}"/>
    <cellStyle name="Standard 11 2 3 2 2 4 3" xfId="17253" xr:uid="{321620BC-47DE-4212-8C49-241ACC572DD3}"/>
    <cellStyle name="Standard 11 2 3 2 2 4 3 2" xfId="51141" xr:uid="{5CE12558-0935-436C-92FC-E3A5B5988955}"/>
    <cellStyle name="Standard 11 2 3 2 2 4 4" xfId="39845" xr:uid="{BBE1B1C7-8485-4258-91F6-D7E772B00B13}"/>
    <cellStyle name="Standard 11 2 3 2 2 4 5" xfId="28549" xr:uid="{DD5773D1-C00F-4AC8-9AFD-0F2E39AC1956}"/>
    <cellStyle name="Standard 11 2 3 2 2 5" xfId="8781" xr:uid="{477C1627-78BD-4ECF-B436-B6B3FBD3E99B}"/>
    <cellStyle name="Standard 11 2 3 2 2 5 2" xfId="20077" xr:uid="{486A30F1-B03B-4616-9BA2-A214EEAAD01B}"/>
    <cellStyle name="Standard 11 2 3 2 2 5 2 2" xfId="53965" xr:uid="{C4ECBCBE-25F2-42A2-8B79-C5520A8F1437}"/>
    <cellStyle name="Standard 11 2 3 2 2 5 3" xfId="42669" xr:uid="{5A88AEE8-2E01-4B70-8D8D-DFA90662C823}"/>
    <cellStyle name="Standard 11 2 3 2 2 5 4" xfId="31373" xr:uid="{B9FFFC14-DBA9-4D79-9226-58E386FFD7C6}"/>
    <cellStyle name="Standard 11 2 3 2 2 6" xfId="14429" xr:uid="{BE5B7307-5A22-497C-A7C1-C739672F1B23}"/>
    <cellStyle name="Standard 11 2 3 2 2 6 2" xfId="48317" xr:uid="{F0EE25D0-8A0D-4563-92AF-6AC4390A17F1}"/>
    <cellStyle name="Standard 11 2 3 2 2 7" xfId="37021" xr:uid="{80D5C246-1460-456E-B1AF-E98D72A8F293}"/>
    <cellStyle name="Standard 11 2 3 2 2 8" xfId="25725" xr:uid="{9CF434FA-8F1E-4F8E-9BB7-8D4835ECF89C}"/>
    <cellStyle name="Standard 11 2 3 2 3" xfId="3038" xr:uid="{1B86DAFB-C8F0-4BD3-8F97-97C45C0D7F5E}"/>
    <cellStyle name="Standard 11 2 3 2 3 2" xfId="5098" xr:uid="{4BA3BF20-8B2A-4454-A8A9-4B2056959CA7}"/>
    <cellStyle name="Standard 11 2 3 2 3 2 2" xfId="7924" xr:uid="{A639317D-85DF-418A-9BFE-C800D4B6BEFB}"/>
    <cellStyle name="Standard 11 2 3 2 3 2 2 2" xfId="13573" xr:uid="{E491F0B3-FFA2-4440-A86C-DAC06B35C652}"/>
    <cellStyle name="Standard 11 2 3 2 3 2 2 2 2" xfId="24869" xr:uid="{1D459DB1-C58E-44B5-B255-21426251CC76}"/>
    <cellStyle name="Standard 11 2 3 2 3 2 2 2 2 2" xfId="58757" xr:uid="{73834731-33B7-476C-9E39-81C1A1335397}"/>
    <cellStyle name="Standard 11 2 3 2 3 2 2 2 3" xfId="47461" xr:uid="{5817D5FE-0044-4B3F-AD20-6A33AC7E79DD}"/>
    <cellStyle name="Standard 11 2 3 2 3 2 2 2 4" xfId="36165" xr:uid="{EDBDB570-D6CC-4AC7-BE3C-92FA95587076}"/>
    <cellStyle name="Standard 11 2 3 2 3 2 2 3" xfId="19221" xr:uid="{4A20CF84-8204-4773-853D-5441A0F5B0D0}"/>
    <cellStyle name="Standard 11 2 3 2 3 2 2 3 2" xfId="53109" xr:uid="{6A7130FD-52F2-402A-ADF5-5D81AD3696B6}"/>
    <cellStyle name="Standard 11 2 3 2 3 2 2 4" xfId="41813" xr:uid="{0827DCC0-1359-4ACE-AFCD-2F0395D7B587}"/>
    <cellStyle name="Standard 11 2 3 2 3 2 2 5" xfId="30517" xr:uid="{6D5E6E4D-788F-4F78-8891-32724B829E8D}"/>
    <cellStyle name="Standard 11 2 3 2 3 2 3" xfId="10749" xr:uid="{99ACBCF2-1A9E-44F5-B107-99A2859C09FC}"/>
    <cellStyle name="Standard 11 2 3 2 3 2 3 2" xfId="22045" xr:uid="{10EA7057-2700-4B5F-A91A-7C5003B124E2}"/>
    <cellStyle name="Standard 11 2 3 2 3 2 3 2 2" xfId="55933" xr:uid="{199574A2-A6AB-493C-8751-8DC01E205B9C}"/>
    <cellStyle name="Standard 11 2 3 2 3 2 3 3" xfId="44637" xr:uid="{27171629-2719-4873-BE83-5F8E6CFAA18E}"/>
    <cellStyle name="Standard 11 2 3 2 3 2 3 4" xfId="33341" xr:uid="{BB900F42-21E1-4294-AF3F-448D67905C45}"/>
    <cellStyle name="Standard 11 2 3 2 3 2 4" xfId="16397" xr:uid="{8732E450-AA0B-4746-BE3F-735EDBA7BF9D}"/>
    <cellStyle name="Standard 11 2 3 2 3 2 4 2" xfId="50285" xr:uid="{02A42183-4CFF-4799-B361-AC25989BF643}"/>
    <cellStyle name="Standard 11 2 3 2 3 2 5" xfId="38989" xr:uid="{E5D3E256-61F2-4D78-BE3D-401E546BC663}"/>
    <cellStyle name="Standard 11 2 3 2 3 2 6" xfId="27693" xr:uid="{E3DD520C-AC2E-43A3-BCA1-68C2115D847F}"/>
    <cellStyle name="Standard 11 2 3 2 3 3" xfId="4298" xr:uid="{20CF214B-0F67-4981-A2FF-9F8DF09C9EDE}"/>
    <cellStyle name="Standard 11 2 3 2 3 3 2" xfId="7190" xr:uid="{D234360D-979C-4406-96E6-9C1760634250}"/>
    <cellStyle name="Standard 11 2 3 2 3 3 2 2" xfId="12839" xr:uid="{6CBCDE71-7128-41E4-8F9D-893E6D097F3D}"/>
    <cellStyle name="Standard 11 2 3 2 3 3 2 2 2" xfId="24135" xr:uid="{A7734507-CA7B-4D46-BE73-6E4BE7832595}"/>
    <cellStyle name="Standard 11 2 3 2 3 3 2 2 2 2" xfId="58023" xr:uid="{2C5C1CAA-4C3E-4E01-81C0-ADD26D299AE2}"/>
    <cellStyle name="Standard 11 2 3 2 3 3 2 2 3" xfId="46727" xr:uid="{81AC9396-9FAF-421E-9EAA-9A4EF532D90E}"/>
    <cellStyle name="Standard 11 2 3 2 3 3 2 2 4" xfId="35431" xr:uid="{36DBA4DD-C037-48CF-BE83-85EDD651AA81}"/>
    <cellStyle name="Standard 11 2 3 2 3 3 2 3" xfId="18487" xr:uid="{29524857-03C5-4568-8FC1-4F51F2B86CA1}"/>
    <cellStyle name="Standard 11 2 3 2 3 3 2 3 2" xfId="52375" xr:uid="{38BC7E1E-AF64-4C62-BC12-878AA1B2B192}"/>
    <cellStyle name="Standard 11 2 3 2 3 3 2 4" xfId="41079" xr:uid="{B7AC13D4-0065-493D-86F9-FF7420D1E8A3}"/>
    <cellStyle name="Standard 11 2 3 2 3 3 2 5" xfId="29783" xr:uid="{8A4BC43D-2C30-4DC8-8386-365112C50A76}"/>
    <cellStyle name="Standard 11 2 3 2 3 3 3" xfId="10015" xr:uid="{19958FD8-4120-497C-813D-CFD845896BAD}"/>
    <cellStyle name="Standard 11 2 3 2 3 3 3 2" xfId="21311" xr:uid="{E7CFD348-DB8B-4A5E-9177-573D903E8DA1}"/>
    <cellStyle name="Standard 11 2 3 2 3 3 3 2 2" xfId="55199" xr:uid="{3B009B84-68C2-4865-9E7D-801AA72F1757}"/>
    <cellStyle name="Standard 11 2 3 2 3 3 3 3" xfId="43903" xr:uid="{D9F00641-F604-4D99-85EE-DD20A3ED496A}"/>
    <cellStyle name="Standard 11 2 3 2 3 3 3 4" xfId="32607" xr:uid="{0BED788A-C1E9-474D-9337-0F04460DBA49}"/>
    <cellStyle name="Standard 11 2 3 2 3 3 4" xfId="15663" xr:uid="{D74D7B7E-9153-4EF5-ABA2-431562962BD5}"/>
    <cellStyle name="Standard 11 2 3 2 3 3 4 2" xfId="49551" xr:uid="{F5A97EBF-22F9-42E3-AF6A-DD19A8BDF188}"/>
    <cellStyle name="Standard 11 2 3 2 3 3 5" xfId="38255" xr:uid="{3DF07AC4-710A-475E-95AE-6C6863A67869}"/>
    <cellStyle name="Standard 11 2 3 2 3 3 6" xfId="26959" xr:uid="{3D86DDCD-1B95-4E4A-9414-847D521AECB4}"/>
    <cellStyle name="Standard 11 2 3 2 3 4" xfId="6209" xr:uid="{B9811952-85C2-43EF-90F1-7194E98A0513}"/>
    <cellStyle name="Standard 11 2 3 2 3 4 2" xfId="11859" xr:uid="{C4E5B771-929F-4806-BC0F-0738881E7832}"/>
    <cellStyle name="Standard 11 2 3 2 3 4 2 2" xfId="23155" xr:uid="{FE67180D-2FA1-4E80-9325-72B50C5BFF9A}"/>
    <cellStyle name="Standard 11 2 3 2 3 4 2 2 2" xfId="57043" xr:uid="{91D70556-CEAC-49BA-A483-79FDFA3FFEB0}"/>
    <cellStyle name="Standard 11 2 3 2 3 4 2 3" xfId="45747" xr:uid="{1DBEFB1D-B68E-4999-A4DC-1DCA87959C5D}"/>
    <cellStyle name="Standard 11 2 3 2 3 4 2 4" xfId="34451" xr:uid="{9A919E52-D068-48AB-BE8A-1B6ABAB03B5B}"/>
    <cellStyle name="Standard 11 2 3 2 3 4 3" xfId="17507" xr:uid="{CBCA7477-8206-4879-AFF5-0323294462A0}"/>
    <cellStyle name="Standard 11 2 3 2 3 4 3 2" xfId="51395" xr:uid="{D807E2B1-FD45-4252-B0E8-1CAF723FEB92}"/>
    <cellStyle name="Standard 11 2 3 2 3 4 4" xfId="40099" xr:uid="{84D9E229-CD45-462D-A9DF-F9DCC2D35C25}"/>
    <cellStyle name="Standard 11 2 3 2 3 4 5" xfId="28803" xr:uid="{E1C1015A-3002-4A5B-B3B8-F4D8EEEC2DFC}"/>
    <cellStyle name="Standard 11 2 3 2 3 5" xfId="9035" xr:uid="{56956BA1-374A-45D8-95F5-CAD0EF597FC3}"/>
    <cellStyle name="Standard 11 2 3 2 3 5 2" xfId="20331" xr:uid="{1F59131E-C818-4C25-A21F-89A6F41FB7B5}"/>
    <cellStyle name="Standard 11 2 3 2 3 5 2 2" xfId="54219" xr:uid="{FB8B0A2B-5FDC-45FC-B49B-272ACE187A36}"/>
    <cellStyle name="Standard 11 2 3 2 3 5 3" xfId="42923" xr:uid="{2E1FAD89-F61C-45A2-89D0-BA328959E4EC}"/>
    <cellStyle name="Standard 11 2 3 2 3 5 4" xfId="31627" xr:uid="{9F43ED66-CE83-4A35-A199-6777F3EC2C82}"/>
    <cellStyle name="Standard 11 2 3 2 3 6" xfId="14683" xr:uid="{859207C5-3BE7-4725-8026-9A6A41228632}"/>
    <cellStyle name="Standard 11 2 3 2 3 6 2" xfId="48571" xr:uid="{ECB7E10E-216E-4EC0-9BCD-BAC4C4458859}"/>
    <cellStyle name="Standard 11 2 3 2 3 7" xfId="37275" xr:uid="{83EF08CD-5640-4834-9E2C-D4ADADF16ECB}"/>
    <cellStyle name="Standard 11 2 3 2 3 8" xfId="25979" xr:uid="{8C727741-E1A5-4BCD-998D-A944E8056A38}"/>
    <cellStyle name="Standard 11 2 3 2 4" xfId="3897" xr:uid="{24AF2EE2-DC3A-4DC3-B1D7-9D8B31B98190}"/>
    <cellStyle name="Standard 11 2 3 2 4 2" xfId="7051" xr:uid="{FF1533D2-E4A7-4C21-8DF9-9BA2A9C73FCD}"/>
    <cellStyle name="Standard 11 2 3 2 4 2 2" xfId="12700" xr:uid="{A02095E8-4150-49F1-8AA6-32DC139EA4DB}"/>
    <cellStyle name="Standard 11 2 3 2 4 2 2 2" xfId="23996" xr:uid="{F86D589E-77CC-4E90-9E35-EB2B94FB554B}"/>
    <cellStyle name="Standard 11 2 3 2 4 2 2 2 2" xfId="57884" xr:uid="{6ACD8041-E9D0-4522-A596-E5420972C075}"/>
    <cellStyle name="Standard 11 2 3 2 4 2 2 3" xfId="46588" xr:uid="{8304133C-0EA7-47A9-B296-82A024A204E2}"/>
    <cellStyle name="Standard 11 2 3 2 4 2 2 4" xfId="35292" xr:uid="{6A172221-D5B8-4538-8F8E-B4C274DCCDD1}"/>
    <cellStyle name="Standard 11 2 3 2 4 2 3" xfId="18348" xr:uid="{1B5C9D85-1A05-407F-B4B2-0CE31A345D15}"/>
    <cellStyle name="Standard 11 2 3 2 4 2 3 2" xfId="52236" xr:uid="{549F1DF2-57B5-4610-B504-96D07C3F0CE6}"/>
    <cellStyle name="Standard 11 2 3 2 4 2 4" xfId="40940" xr:uid="{78CCDC1B-24F4-4C10-A48D-468D1A6FC005}"/>
    <cellStyle name="Standard 11 2 3 2 4 2 5" xfId="29644" xr:uid="{53982AB0-E603-40A3-8B55-BDFC1CBDE36B}"/>
    <cellStyle name="Standard 11 2 3 2 4 3" xfId="9876" xr:uid="{2592BD57-09E9-4501-9441-A9B0CD53F372}"/>
    <cellStyle name="Standard 11 2 3 2 4 3 2" xfId="21172" xr:uid="{605A6E86-C551-4204-AD71-1E311C43EFC9}"/>
    <cellStyle name="Standard 11 2 3 2 4 3 2 2" xfId="55060" xr:uid="{F05F3186-D59D-4070-AFB3-1D0725EBBFF1}"/>
    <cellStyle name="Standard 11 2 3 2 4 3 3" xfId="43764" xr:uid="{6F9C07C5-95A7-4ACC-BC0D-DD09D7A278FB}"/>
    <cellStyle name="Standard 11 2 3 2 4 3 4" xfId="32468" xr:uid="{FA820456-5F5B-4C78-AEA6-B008169585AE}"/>
    <cellStyle name="Standard 11 2 3 2 4 4" xfId="15524" xr:uid="{3B7C351B-C5CE-4BF3-ADCE-C6091B942F58}"/>
    <cellStyle name="Standard 11 2 3 2 4 4 2" xfId="49412" xr:uid="{E8F29E5B-F79A-4B11-9F4D-F764BB759DA1}"/>
    <cellStyle name="Standard 11 2 3 2 4 5" xfId="38116" xr:uid="{7D3DD2E5-09EF-46EA-B79E-5B84039AF432}"/>
    <cellStyle name="Standard 11 2 3 2 4 6" xfId="26820" xr:uid="{9F90CA62-90F2-4198-921B-E9B07F5C9DC4}"/>
    <cellStyle name="Standard 11 2 3 2 5" xfId="4998" xr:uid="{3827D648-1665-4F0B-B1A3-C02F833BBC8C}"/>
    <cellStyle name="Standard 11 2 3 2 5 2" xfId="7824" xr:uid="{3D79C14C-647A-47CE-A50A-577BF7E27989}"/>
    <cellStyle name="Standard 11 2 3 2 5 2 2" xfId="13473" xr:uid="{4A488A76-D182-4617-A909-384BC6FBA05A}"/>
    <cellStyle name="Standard 11 2 3 2 5 2 2 2" xfId="24769" xr:uid="{0D02ED60-B8E0-4FB7-8D6F-057843A89641}"/>
    <cellStyle name="Standard 11 2 3 2 5 2 2 2 2" xfId="58657" xr:uid="{376170DF-D806-45C2-8FFC-EFF76F1FAB01}"/>
    <cellStyle name="Standard 11 2 3 2 5 2 2 3" xfId="47361" xr:uid="{34909448-829B-4321-AD19-D03261625FB5}"/>
    <cellStyle name="Standard 11 2 3 2 5 2 2 4" xfId="36065" xr:uid="{F1E3007D-722B-413B-B4B8-A4A16DF8EF82}"/>
    <cellStyle name="Standard 11 2 3 2 5 2 3" xfId="19121" xr:uid="{4E7023E3-F6DA-4C57-A9E2-AC63572DA4C2}"/>
    <cellStyle name="Standard 11 2 3 2 5 2 3 2" xfId="53009" xr:uid="{10CC4822-FB92-4151-991A-08B821349DF7}"/>
    <cellStyle name="Standard 11 2 3 2 5 2 4" xfId="41713" xr:uid="{22C30218-0198-4BBB-922D-4A6521EFA724}"/>
    <cellStyle name="Standard 11 2 3 2 5 2 5" xfId="30417" xr:uid="{F61133BF-D27B-4D31-8A38-B0EC26C7361C}"/>
    <cellStyle name="Standard 11 2 3 2 5 3" xfId="10649" xr:uid="{663A5889-375F-4F87-B254-7010A008B689}"/>
    <cellStyle name="Standard 11 2 3 2 5 3 2" xfId="21945" xr:uid="{1BA8800F-85C2-4ACB-A24B-47EACEAE4D3D}"/>
    <cellStyle name="Standard 11 2 3 2 5 3 2 2" xfId="55833" xr:uid="{DA8B47A1-972B-4940-A3CD-5DE8CF3FB435}"/>
    <cellStyle name="Standard 11 2 3 2 5 3 3" xfId="44537" xr:uid="{CC8FD9B6-D63E-4A7F-AAB1-55C2FB61EC00}"/>
    <cellStyle name="Standard 11 2 3 2 5 3 4" xfId="33241" xr:uid="{E2E69B77-11DE-47D7-871A-596E4A80D787}"/>
    <cellStyle name="Standard 11 2 3 2 5 4" xfId="16297" xr:uid="{4DA2861B-E2F6-4B1D-971F-337ABA6FC12F}"/>
    <cellStyle name="Standard 11 2 3 2 5 4 2" xfId="50185" xr:uid="{BD6A1FAB-B054-4AE8-BEA9-79E377C296F5}"/>
    <cellStyle name="Standard 11 2 3 2 5 5" xfId="38889" xr:uid="{9196FF3F-EF5F-4F1A-94F9-E06F682117A2}"/>
    <cellStyle name="Standard 11 2 3 2 5 6" xfId="27593" xr:uid="{62764AAF-873A-4977-9FC2-4ECBFA0AFB22}"/>
    <cellStyle name="Standard 11 2 3 2 6" xfId="3604" xr:uid="{3E104784-1FE2-4BE3-A5B0-D91FBFF35FDA}"/>
    <cellStyle name="Standard 11 2 3 2 6 2" xfId="6760" xr:uid="{BA720E3E-E0F4-4206-AF00-43E6AFAF44FF}"/>
    <cellStyle name="Standard 11 2 3 2 6 2 2" xfId="12409" xr:uid="{6EB124A9-A309-4FA8-BADF-0D8D03F65411}"/>
    <cellStyle name="Standard 11 2 3 2 6 2 2 2" xfId="23705" xr:uid="{74E5DA8D-2AC7-4CD1-BFE4-33676F3E97D6}"/>
    <cellStyle name="Standard 11 2 3 2 6 2 2 2 2" xfId="57593" xr:uid="{02D13D14-5F4E-4130-BFAE-27B4F696B676}"/>
    <cellStyle name="Standard 11 2 3 2 6 2 2 3" xfId="46297" xr:uid="{A74D7CCC-5604-47D3-B033-C96E1E04C130}"/>
    <cellStyle name="Standard 11 2 3 2 6 2 2 4" xfId="35001" xr:uid="{36681C26-7BE2-443A-9AB9-9B6B329669CE}"/>
    <cellStyle name="Standard 11 2 3 2 6 2 3" xfId="18057" xr:uid="{74C3F3C8-A29E-4653-8444-6F23989695B2}"/>
    <cellStyle name="Standard 11 2 3 2 6 2 3 2" xfId="51945" xr:uid="{38784744-8415-421B-A3B8-9513A0BD97C8}"/>
    <cellStyle name="Standard 11 2 3 2 6 2 4" xfId="40649" xr:uid="{3824D215-B1B7-4033-A32A-C8A5EF15302A}"/>
    <cellStyle name="Standard 11 2 3 2 6 2 5" xfId="29353" xr:uid="{906D8AED-F8B3-4BF1-AEAF-E78BADB9423E}"/>
    <cellStyle name="Standard 11 2 3 2 6 3" xfId="9585" xr:uid="{BEE169DE-AB4B-482F-BA84-54AF460B4299}"/>
    <cellStyle name="Standard 11 2 3 2 6 3 2" xfId="20881" xr:uid="{FEFA02D6-F844-4873-926E-E423EC52296A}"/>
    <cellStyle name="Standard 11 2 3 2 6 3 2 2" xfId="54769" xr:uid="{364979E8-BB49-4E82-B778-CE1C2249277F}"/>
    <cellStyle name="Standard 11 2 3 2 6 3 3" xfId="43473" xr:uid="{A56FCEE0-C526-46FE-8F0F-A055E0209372}"/>
    <cellStyle name="Standard 11 2 3 2 6 3 4" xfId="32177" xr:uid="{51DB52CB-D8F4-438E-8A3F-8AE3749BD44C}"/>
    <cellStyle name="Standard 11 2 3 2 6 4" xfId="15233" xr:uid="{FB9F07DE-8B68-423A-9DF3-B18C3385B1F3}"/>
    <cellStyle name="Standard 11 2 3 2 6 4 2" xfId="49121" xr:uid="{7CB98B9C-60F3-4B60-A9C8-B9C77F657F1A}"/>
    <cellStyle name="Standard 11 2 3 2 6 5" xfId="37825" xr:uid="{F3C9FE61-B2DA-4B6D-98D7-0B38D383E628}"/>
    <cellStyle name="Standard 11 2 3 2 6 6" xfId="26529" xr:uid="{65CDAA0F-16CB-4A27-B5DA-28362F619261}"/>
    <cellStyle name="Standard 11 2 3 2 7" xfId="5709" xr:uid="{D18FFDC2-DAFC-447C-8745-9AD423A0C255}"/>
    <cellStyle name="Standard 11 2 3 2 7 2" xfId="11359" xr:uid="{7C6534F7-4D07-4195-9FC5-B83F58708DEE}"/>
    <cellStyle name="Standard 11 2 3 2 7 2 2" xfId="22655" xr:uid="{5DB71807-1CAB-449F-80C8-B4500B419E98}"/>
    <cellStyle name="Standard 11 2 3 2 7 2 2 2" xfId="56543" xr:uid="{DDEB7199-68DD-44BE-AE4B-2ECDF9DEE454}"/>
    <cellStyle name="Standard 11 2 3 2 7 2 3" xfId="45247" xr:uid="{60E358DC-45BD-4B28-B6A7-31891A4DB7C0}"/>
    <cellStyle name="Standard 11 2 3 2 7 2 4" xfId="33951" xr:uid="{C6AD7D12-9A61-4ACC-91A2-59FDD26252C9}"/>
    <cellStyle name="Standard 11 2 3 2 7 3" xfId="17007" xr:uid="{13EC13BF-E2F6-4135-BEAA-4D20F24FFA90}"/>
    <cellStyle name="Standard 11 2 3 2 7 3 2" xfId="50895" xr:uid="{A96BF3E1-3D48-44FE-922D-1A0579DB2E23}"/>
    <cellStyle name="Standard 11 2 3 2 7 4" xfId="39599" xr:uid="{3AC03C71-60DC-4E21-BE00-FF2CC65D3638}"/>
    <cellStyle name="Standard 11 2 3 2 7 5" xfId="28303" xr:uid="{5C31E2E3-1675-49F8-BA96-B38838BEE226}"/>
    <cellStyle name="Standard 11 2 3 2 8" xfId="8535" xr:uid="{E0B2B314-EE63-4BD9-AB84-4CA2B56E57A8}"/>
    <cellStyle name="Standard 11 2 3 2 8 2" xfId="19831" xr:uid="{B81A3142-9CDA-4F53-8FD1-6D2E6401CD2B}"/>
    <cellStyle name="Standard 11 2 3 2 8 2 2" xfId="53719" xr:uid="{BDE21A51-1B55-4F19-B8B3-438F29FC1C2D}"/>
    <cellStyle name="Standard 11 2 3 2 8 3" xfId="42423" xr:uid="{247E5B9D-8535-43BF-AFA5-D677C6330309}"/>
    <cellStyle name="Standard 11 2 3 2 8 4" xfId="31127" xr:uid="{26DB1C41-3F53-4FEA-880D-B94BA09B1FC0}"/>
    <cellStyle name="Standard 11 2 3 2 9" xfId="14183" xr:uid="{17BE6481-616C-4D2E-9318-D7331F024BB0}"/>
    <cellStyle name="Standard 11 2 3 2 9 2" xfId="48071" xr:uid="{D8CB31EE-50F8-4A57-972B-52AB88866E39}"/>
    <cellStyle name="Standard 11 2 3 3" xfId="2651" xr:uid="{5BCFCC3B-B205-41E3-9C6A-2C773E582A93}"/>
    <cellStyle name="Standard 11 2 3 3 2" xfId="3153" xr:uid="{8ABE2F93-7102-4AF9-9BAB-D5EA7A25EB2C}"/>
    <cellStyle name="Standard 11 2 3 3 2 2" xfId="5100" xr:uid="{03B1563D-7120-4B24-AE56-4230073B5E07}"/>
    <cellStyle name="Standard 11 2 3 3 2 2 2" xfId="7926" xr:uid="{9F1D7A93-807F-487A-B174-521877B389E1}"/>
    <cellStyle name="Standard 11 2 3 3 2 2 2 2" xfId="13575" xr:uid="{FCA62399-EBD7-4D84-90B7-D3DC83D9EF06}"/>
    <cellStyle name="Standard 11 2 3 3 2 2 2 2 2" xfId="24871" xr:uid="{FC63FC59-0D38-4EAE-8421-05E04B7DD7B1}"/>
    <cellStyle name="Standard 11 2 3 3 2 2 2 2 2 2" xfId="58759" xr:uid="{5894222D-98A8-4E8B-ADDD-C22764CF6B52}"/>
    <cellStyle name="Standard 11 2 3 3 2 2 2 2 3" xfId="47463" xr:uid="{3DCFEAB2-7D6D-4A8D-8DA6-FC7C75A999BB}"/>
    <cellStyle name="Standard 11 2 3 3 2 2 2 2 4" xfId="36167" xr:uid="{06E299D8-CA3A-4060-806A-5A4FBAE4B545}"/>
    <cellStyle name="Standard 11 2 3 3 2 2 2 3" xfId="19223" xr:uid="{019995EE-B8AE-4C07-89B3-017394C1325E}"/>
    <cellStyle name="Standard 11 2 3 3 2 2 2 3 2" xfId="53111" xr:uid="{455C544A-FC7A-475A-930E-5274C3EBB84D}"/>
    <cellStyle name="Standard 11 2 3 3 2 2 2 4" xfId="41815" xr:uid="{8DB7D113-529B-421B-81BB-F81A0D41EFFE}"/>
    <cellStyle name="Standard 11 2 3 3 2 2 2 5" xfId="30519" xr:uid="{00D9B42C-31CF-49B6-9C4F-F491D4A7481C}"/>
    <cellStyle name="Standard 11 2 3 3 2 2 3" xfId="10751" xr:uid="{E6191BBC-3BF4-4173-BA22-B321AD3B96E5}"/>
    <cellStyle name="Standard 11 2 3 3 2 2 3 2" xfId="22047" xr:uid="{A61140F7-695B-43C0-92B6-92AE99E6A85F}"/>
    <cellStyle name="Standard 11 2 3 3 2 2 3 2 2" xfId="55935" xr:uid="{356A3D8F-EDFE-41F4-9D98-DE576E53112E}"/>
    <cellStyle name="Standard 11 2 3 3 2 2 3 3" xfId="44639" xr:uid="{78061A78-631C-48AE-AC4B-FD7E0DECEF0E}"/>
    <cellStyle name="Standard 11 2 3 3 2 2 3 4" xfId="33343" xr:uid="{AC870700-552F-43D5-B71D-C270F9F37934}"/>
    <cellStyle name="Standard 11 2 3 3 2 2 4" xfId="16399" xr:uid="{9D7D23CD-7834-4536-812E-42023C62F365}"/>
    <cellStyle name="Standard 11 2 3 3 2 2 4 2" xfId="50287" xr:uid="{F35302C2-77E3-4B46-A2D8-5E7D0BE9D5DD}"/>
    <cellStyle name="Standard 11 2 3 3 2 2 5" xfId="38991" xr:uid="{41EAA82C-1A59-42EF-8E98-8CFEB86496DF}"/>
    <cellStyle name="Standard 11 2 3 3 2 2 6" xfId="27695" xr:uid="{3D1C2370-26DE-4425-94DF-3E6E6B402D1A}"/>
    <cellStyle name="Standard 11 2 3 3 2 3" xfId="6324" xr:uid="{8531298D-9646-4A2E-9F85-8C5F2428B500}"/>
    <cellStyle name="Standard 11 2 3 3 2 3 2" xfId="11974" xr:uid="{02829FC8-245A-4D60-BE70-F6FF60061DAD}"/>
    <cellStyle name="Standard 11 2 3 3 2 3 2 2" xfId="23270" xr:uid="{2E66F577-F7F4-42C1-A51C-CEEE0ABEA3E0}"/>
    <cellStyle name="Standard 11 2 3 3 2 3 2 2 2" xfId="57158" xr:uid="{27F419C4-2DD7-4777-B886-8DC800A9336F}"/>
    <cellStyle name="Standard 11 2 3 3 2 3 2 3" xfId="45862" xr:uid="{766C05A1-8307-4C87-AC89-B985F8F33970}"/>
    <cellStyle name="Standard 11 2 3 3 2 3 2 4" xfId="34566" xr:uid="{C493A014-CA36-4AF2-A20A-64F6323024CE}"/>
    <cellStyle name="Standard 11 2 3 3 2 3 3" xfId="17622" xr:uid="{2CB776E0-30A6-4CCD-B00E-3BA01AF52F24}"/>
    <cellStyle name="Standard 11 2 3 3 2 3 3 2" xfId="51510" xr:uid="{04BBD3E4-58E3-419F-AB32-30493FD0C9F3}"/>
    <cellStyle name="Standard 11 2 3 3 2 3 4" xfId="40214" xr:uid="{C04E3958-3D7F-45CC-BA27-506FE5084EC4}"/>
    <cellStyle name="Standard 11 2 3 3 2 3 5" xfId="28918" xr:uid="{12F0FD18-4995-4872-99B8-40A6FE89DAA8}"/>
    <cellStyle name="Standard 11 2 3 3 2 4" xfId="9150" xr:uid="{26F068BB-8F99-4943-BEAD-5E6485BFC599}"/>
    <cellStyle name="Standard 11 2 3 3 2 4 2" xfId="20446" xr:uid="{15A907DE-BD66-4979-9A5D-A5AA8B53CAEB}"/>
    <cellStyle name="Standard 11 2 3 3 2 4 2 2" xfId="54334" xr:uid="{C38A73F6-BDBD-4569-A2CD-7A0D5EA51145}"/>
    <cellStyle name="Standard 11 2 3 3 2 4 3" xfId="43038" xr:uid="{938AB7BA-4E94-4D30-B514-BAF239E240D4}"/>
    <cellStyle name="Standard 11 2 3 3 2 4 4" xfId="31742" xr:uid="{AF2A6F8C-E8A9-45FB-BD6A-93C7C80F40D4}"/>
    <cellStyle name="Standard 11 2 3 3 2 5" xfId="14798" xr:uid="{5F25DAA2-03A2-4617-85CE-775541E722EB}"/>
    <cellStyle name="Standard 11 2 3 3 2 5 2" xfId="48686" xr:uid="{74E70BDF-77EE-4416-8D8B-9005A282399A}"/>
    <cellStyle name="Standard 11 2 3 3 2 6" xfId="37390" xr:uid="{A8D7FE01-B00E-4289-91E8-EC744B5A6DF6}"/>
    <cellStyle name="Standard 11 2 3 3 2 7" xfId="26094" xr:uid="{26ECD033-EA7B-45EB-8373-7A0D07175AE9}"/>
    <cellStyle name="Standard 11 2 3 3 3" xfId="4300" xr:uid="{5854CBB8-635A-4870-B957-1A20BDDE686C}"/>
    <cellStyle name="Standard 11 2 3 3 3 2" xfId="7192" xr:uid="{D5D62C72-18B0-4E80-AEC9-A3E636E9B0BD}"/>
    <cellStyle name="Standard 11 2 3 3 3 2 2" xfId="12841" xr:uid="{FBF8CAEC-0CCB-4621-93CB-FF81CFD7A4F0}"/>
    <cellStyle name="Standard 11 2 3 3 3 2 2 2" xfId="24137" xr:uid="{FD73CABF-117F-4DFA-9F71-6257A5245A59}"/>
    <cellStyle name="Standard 11 2 3 3 3 2 2 2 2" xfId="58025" xr:uid="{BD8193E8-F372-4DA1-9434-76AEFD130A57}"/>
    <cellStyle name="Standard 11 2 3 3 3 2 2 3" xfId="46729" xr:uid="{29AF92B3-121D-441D-B99C-FFC0432F1C08}"/>
    <cellStyle name="Standard 11 2 3 3 3 2 2 4" xfId="35433" xr:uid="{4D08DC36-D236-4E0E-A1B1-7565912CA349}"/>
    <cellStyle name="Standard 11 2 3 3 3 2 3" xfId="18489" xr:uid="{0F842D75-7522-44A1-8643-08793A753012}"/>
    <cellStyle name="Standard 11 2 3 3 3 2 3 2" xfId="52377" xr:uid="{AA59B2AA-F61E-4955-921E-0FCD777925A6}"/>
    <cellStyle name="Standard 11 2 3 3 3 2 4" xfId="41081" xr:uid="{61741DE1-F59D-4ABB-93C6-63220D4FD501}"/>
    <cellStyle name="Standard 11 2 3 3 3 2 5" xfId="29785" xr:uid="{F15A1BF4-885A-4E4C-ACB6-4037749553B2}"/>
    <cellStyle name="Standard 11 2 3 3 3 3" xfId="10017" xr:uid="{5AD5FDAE-CB9D-4093-B1C5-67C98AF6D1AE}"/>
    <cellStyle name="Standard 11 2 3 3 3 3 2" xfId="21313" xr:uid="{293D168E-6DC4-434D-B160-0AC11E31ABDF}"/>
    <cellStyle name="Standard 11 2 3 3 3 3 2 2" xfId="55201" xr:uid="{7CB56A3A-76D4-454E-B758-B1DF56B9FE95}"/>
    <cellStyle name="Standard 11 2 3 3 3 3 3" xfId="43905" xr:uid="{AE28506A-78C9-4FC8-8BE7-F746BD29D878}"/>
    <cellStyle name="Standard 11 2 3 3 3 3 4" xfId="32609" xr:uid="{13E12896-1700-4C7E-A9B7-B0BA353E0259}"/>
    <cellStyle name="Standard 11 2 3 3 3 4" xfId="15665" xr:uid="{EF049733-2173-4EA4-9EDC-5B7178A18F7A}"/>
    <cellStyle name="Standard 11 2 3 3 3 4 2" xfId="49553" xr:uid="{981F225F-7209-46B9-99F6-E0B279E7A740}"/>
    <cellStyle name="Standard 11 2 3 3 3 5" xfId="38257" xr:uid="{05ECD122-F96E-4924-80DF-AD7D6A1CE267}"/>
    <cellStyle name="Standard 11 2 3 3 3 6" xfId="26961" xr:uid="{AB18706C-5315-4A96-964B-3642F825D763}"/>
    <cellStyle name="Standard 11 2 3 3 4" xfId="5824" xr:uid="{10E31DB5-D09E-40FC-8805-BD56167BD860}"/>
    <cellStyle name="Standard 11 2 3 3 4 2" xfId="11474" xr:uid="{72E34A9A-AEE7-467D-A2A9-B08B2DA3E87C}"/>
    <cellStyle name="Standard 11 2 3 3 4 2 2" xfId="22770" xr:uid="{DEB8E9F7-CCE7-4F63-8EB3-EFAC71C0D033}"/>
    <cellStyle name="Standard 11 2 3 3 4 2 2 2" xfId="56658" xr:uid="{4BFF3B28-3BF9-4E05-8C72-6D9DB63D5A2A}"/>
    <cellStyle name="Standard 11 2 3 3 4 2 3" xfId="45362" xr:uid="{9EA21A32-FB2E-4F6D-907D-8D33CEBEAEE2}"/>
    <cellStyle name="Standard 11 2 3 3 4 2 4" xfId="34066" xr:uid="{9D37BC83-A36C-496F-A689-BB95F477CEA6}"/>
    <cellStyle name="Standard 11 2 3 3 4 3" xfId="17122" xr:uid="{5F62F4E8-EDFD-4E0F-ADDC-3CB18777ECDD}"/>
    <cellStyle name="Standard 11 2 3 3 4 3 2" xfId="51010" xr:uid="{299E1E68-BE2C-4CDF-B8CE-53E957AF11A8}"/>
    <cellStyle name="Standard 11 2 3 3 4 4" xfId="39714" xr:uid="{ECABB02F-6D26-4061-9613-51D2A2CE61DE}"/>
    <cellStyle name="Standard 11 2 3 3 4 5" xfId="28418" xr:uid="{772187AF-6612-48FD-960C-AD6166B18278}"/>
    <cellStyle name="Standard 11 2 3 3 5" xfId="8650" xr:uid="{061C1744-C070-460E-8928-134695C758D0}"/>
    <cellStyle name="Standard 11 2 3 3 5 2" xfId="19946" xr:uid="{AC308001-2BA1-47EC-A1AA-3276DD581A42}"/>
    <cellStyle name="Standard 11 2 3 3 5 2 2" xfId="53834" xr:uid="{508A8438-E06B-4E2C-AFA1-8D8CDD77FD7D}"/>
    <cellStyle name="Standard 11 2 3 3 5 3" xfId="42538" xr:uid="{A584CB6A-20BA-4DC9-9FB7-54CF40D39C5D}"/>
    <cellStyle name="Standard 11 2 3 3 5 4" xfId="31242" xr:uid="{B78872FD-2808-4721-94EE-A465BF058395}"/>
    <cellStyle name="Standard 11 2 3 3 6" xfId="14298" xr:uid="{14449944-9CB5-49B7-9311-A80D51A5864A}"/>
    <cellStyle name="Standard 11 2 3 3 6 2" xfId="48186" xr:uid="{485290E0-A6B3-40A6-A8B5-EC9A06C4CEEF}"/>
    <cellStyle name="Standard 11 2 3 3 7" xfId="36890" xr:uid="{193CE66A-52AD-4FDA-A3BB-92F1CE5C249F}"/>
    <cellStyle name="Standard 11 2 3 3 8" xfId="25594" xr:uid="{169F8379-B953-4536-9D44-C076D632FD67}"/>
    <cellStyle name="Standard 11 2 3 4" xfId="2905" xr:uid="{E7EF3111-78E3-4DAE-8C9E-1B672495990A}"/>
    <cellStyle name="Standard 11 2 3 4 2" xfId="5097" xr:uid="{3C310B44-41B1-4970-AC3B-DCD0B5F5EBD5}"/>
    <cellStyle name="Standard 11 2 3 4 2 2" xfId="7923" xr:uid="{513FF11C-4B76-47EA-88F1-D09B56A13733}"/>
    <cellStyle name="Standard 11 2 3 4 2 2 2" xfId="13572" xr:uid="{511F69EB-941C-4BBD-9B8C-527625EC14DF}"/>
    <cellStyle name="Standard 11 2 3 4 2 2 2 2" xfId="24868" xr:uid="{5735B9BC-BAC4-4A5C-A736-92FAF63E5845}"/>
    <cellStyle name="Standard 11 2 3 4 2 2 2 2 2" xfId="58756" xr:uid="{C97AAEEF-266A-471E-8552-6FA9B4DF6874}"/>
    <cellStyle name="Standard 11 2 3 4 2 2 2 3" xfId="47460" xr:uid="{34FAC5EB-14EA-43CD-BC16-27944C67395A}"/>
    <cellStyle name="Standard 11 2 3 4 2 2 2 4" xfId="36164" xr:uid="{D98B572A-9CF3-4534-8EAE-A3F1966125EF}"/>
    <cellStyle name="Standard 11 2 3 4 2 2 3" xfId="19220" xr:uid="{3F158781-9F48-4961-BB8C-433EBE3686EA}"/>
    <cellStyle name="Standard 11 2 3 4 2 2 3 2" xfId="53108" xr:uid="{EDD99FC9-735C-4F8C-8B69-2353EFFBF094}"/>
    <cellStyle name="Standard 11 2 3 4 2 2 4" xfId="41812" xr:uid="{1F359B8F-7219-4D9F-945C-40344F52BC83}"/>
    <cellStyle name="Standard 11 2 3 4 2 2 5" xfId="30516" xr:uid="{1184A0AA-8405-4344-86C2-0B51FE61D6DE}"/>
    <cellStyle name="Standard 11 2 3 4 2 3" xfId="10748" xr:uid="{BA0281B6-334A-4AE3-8FA4-A66767A99CC5}"/>
    <cellStyle name="Standard 11 2 3 4 2 3 2" xfId="22044" xr:uid="{CFF3B6FA-F248-4B23-9459-36EA6923ED8F}"/>
    <cellStyle name="Standard 11 2 3 4 2 3 2 2" xfId="55932" xr:uid="{82A3B55A-3D9F-4C5A-839C-A28529DF2700}"/>
    <cellStyle name="Standard 11 2 3 4 2 3 3" xfId="44636" xr:uid="{104FE6C9-F4FF-4E76-9A8E-00339DCA8EA7}"/>
    <cellStyle name="Standard 11 2 3 4 2 3 4" xfId="33340" xr:uid="{0D22B725-CEF6-47AB-8170-2ECA214BF647}"/>
    <cellStyle name="Standard 11 2 3 4 2 4" xfId="16396" xr:uid="{CCDD629F-E356-43BC-8151-ABAAB8D1F4E2}"/>
    <cellStyle name="Standard 11 2 3 4 2 4 2" xfId="50284" xr:uid="{DA71A83B-6991-4ECF-A292-501D58C03DD6}"/>
    <cellStyle name="Standard 11 2 3 4 2 5" xfId="38988" xr:uid="{B90309F6-3614-4834-AC4E-585A353B540F}"/>
    <cellStyle name="Standard 11 2 3 4 2 6" xfId="27692" xr:uid="{57261EC3-483C-4E1B-9826-2638C8783706}"/>
    <cellStyle name="Standard 11 2 3 4 3" xfId="4297" xr:uid="{70C909D5-ABF6-4364-8D1B-09748861F327}"/>
    <cellStyle name="Standard 11 2 3 4 3 2" xfId="7189" xr:uid="{E144480D-DEEC-41F5-9194-1603518D8824}"/>
    <cellStyle name="Standard 11 2 3 4 3 2 2" xfId="12838" xr:uid="{D7228CCB-8BEE-4BFB-9E25-EC05BEDA0900}"/>
    <cellStyle name="Standard 11 2 3 4 3 2 2 2" xfId="24134" xr:uid="{625DFB31-57FB-4E2B-A8AF-D04BEFD68FF8}"/>
    <cellStyle name="Standard 11 2 3 4 3 2 2 2 2" xfId="58022" xr:uid="{CA34E0BE-7BB7-492A-A067-967B21E3A8BF}"/>
    <cellStyle name="Standard 11 2 3 4 3 2 2 3" xfId="46726" xr:uid="{EEBDDF41-7D29-4448-948E-55E82553B3EC}"/>
    <cellStyle name="Standard 11 2 3 4 3 2 2 4" xfId="35430" xr:uid="{151FFF30-4D22-4395-B890-4375F44F0837}"/>
    <cellStyle name="Standard 11 2 3 4 3 2 3" xfId="18486" xr:uid="{A73F5B19-D7C9-4527-ACA4-E79DF162074A}"/>
    <cellStyle name="Standard 11 2 3 4 3 2 3 2" xfId="52374" xr:uid="{997B8EB9-EF1B-4F9C-97E6-2BDDC23C4745}"/>
    <cellStyle name="Standard 11 2 3 4 3 2 4" xfId="41078" xr:uid="{50ACE498-EF36-495B-91C8-1C0064256F2B}"/>
    <cellStyle name="Standard 11 2 3 4 3 2 5" xfId="29782" xr:uid="{BDAB0AB5-3551-4FBD-8407-37F96579686E}"/>
    <cellStyle name="Standard 11 2 3 4 3 3" xfId="10014" xr:uid="{EA1EEC8E-462C-429E-BEFF-D05977A73DC0}"/>
    <cellStyle name="Standard 11 2 3 4 3 3 2" xfId="21310" xr:uid="{3F0502AD-1CE7-4065-9EB6-363803642218}"/>
    <cellStyle name="Standard 11 2 3 4 3 3 2 2" xfId="55198" xr:uid="{02ACF50E-17FA-4169-B403-08767DD0012C}"/>
    <cellStyle name="Standard 11 2 3 4 3 3 3" xfId="43902" xr:uid="{5A3A32A8-66E5-43F9-938B-8E884E9217F2}"/>
    <cellStyle name="Standard 11 2 3 4 3 3 4" xfId="32606" xr:uid="{F54FE221-422E-400B-BC1F-B4A92172F550}"/>
    <cellStyle name="Standard 11 2 3 4 3 4" xfId="15662" xr:uid="{16CDC310-5B7B-4E1E-A7FE-2024D185BEED}"/>
    <cellStyle name="Standard 11 2 3 4 3 4 2" xfId="49550" xr:uid="{0C79A7D4-829E-45A7-86F8-FF91A72723DF}"/>
    <cellStyle name="Standard 11 2 3 4 3 5" xfId="38254" xr:uid="{59E379F9-0B12-4219-8EB3-44EA926B57CD}"/>
    <cellStyle name="Standard 11 2 3 4 3 6" xfId="26958" xr:uid="{2FE495BA-1672-427C-A5DC-499C40E07933}"/>
    <cellStyle name="Standard 11 2 3 4 4" xfId="6076" xr:uid="{1140FFEB-3D66-4443-B357-6E787F065DBA}"/>
    <cellStyle name="Standard 11 2 3 4 4 2" xfId="11726" xr:uid="{61141768-02CE-419A-BDE0-400DBD293DEE}"/>
    <cellStyle name="Standard 11 2 3 4 4 2 2" xfId="23022" xr:uid="{3D66234D-C332-4874-95D8-54A3078D82DF}"/>
    <cellStyle name="Standard 11 2 3 4 4 2 2 2" xfId="56910" xr:uid="{E5FB3DD2-E9D4-4106-A139-09E969AAE40F}"/>
    <cellStyle name="Standard 11 2 3 4 4 2 3" xfId="45614" xr:uid="{90D419C4-A4C2-4EFA-ADB4-B8677A415521}"/>
    <cellStyle name="Standard 11 2 3 4 4 2 4" xfId="34318" xr:uid="{4B6CF96B-46DE-46D5-B482-C44AA1652B18}"/>
    <cellStyle name="Standard 11 2 3 4 4 3" xfId="17374" xr:uid="{6FFDEF48-DAA9-44F3-B4A4-B137CF6EE9D4}"/>
    <cellStyle name="Standard 11 2 3 4 4 3 2" xfId="51262" xr:uid="{CC2C8AE4-12F7-40FB-A299-5843ECE83ECE}"/>
    <cellStyle name="Standard 11 2 3 4 4 4" xfId="39966" xr:uid="{F4BA4A02-366D-4910-95F7-B8AB367F3AD8}"/>
    <cellStyle name="Standard 11 2 3 4 4 5" xfId="28670" xr:uid="{7287B231-91E9-452C-9305-139029D891A0}"/>
    <cellStyle name="Standard 11 2 3 4 5" xfId="8902" xr:uid="{20BDEEF6-762D-499D-A59F-4D27D0C70677}"/>
    <cellStyle name="Standard 11 2 3 4 5 2" xfId="20198" xr:uid="{9F391F43-7035-475E-AC70-3345D3770D4B}"/>
    <cellStyle name="Standard 11 2 3 4 5 2 2" xfId="54086" xr:uid="{675C8491-60F0-490A-AFEB-D791AB5D2BCD}"/>
    <cellStyle name="Standard 11 2 3 4 5 3" xfId="42790" xr:uid="{7C26F9A4-5912-427D-9575-F03799A161AA}"/>
    <cellStyle name="Standard 11 2 3 4 5 4" xfId="31494" xr:uid="{322329BC-66A6-44F7-AF77-7887BC79B131}"/>
    <cellStyle name="Standard 11 2 3 4 6" xfId="14550" xr:uid="{BCF02D15-F99C-43CD-A679-92D0EDEB003E}"/>
    <cellStyle name="Standard 11 2 3 4 6 2" xfId="48438" xr:uid="{F84B766C-A103-40EF-9166-6051A9BAC5F3}"/>
    <cellStyle name="Standard 11 2 3 4 7" xfId="37142" xr:uid="{88A23A2E-462D-4972-A920-786CA9991B68}"/>
    <cellStyle name="Standard 11 2 3 4 8" xfId="25846" xr:uid="{253D235D-9985-4C44-9494-09F8AC64B6A3}"/>
    <cellStyle name="Standard 11 2 3 5" xfId="3787" xr:uid="{BFCC8B63-CBB8-44DB-8B8D-5B173E427A59}"/>
    <cellStyle name="Standard 11 2 3 5 2" xfId="6941" xr:uid="{47A35329-A94A-4337-8A2C-19BD8364D0FD}"/>
    <cellStyle name="Standard 11 2 3 5 2 2" xfId="12590" xr:uid="{81E59E19-25E8-4E1E-BDDF-E1D6BF84C038}"/>
    <cellStyle name="Standard 11 2 3 5 2 2 2" xfId="23886" xr:uid="{B208806F-0511-419D-9815-4FD00369F55C}"/>
    <cellStyle name="Standard 11 2 3 5 2 2 2 2" xfId="57774" xr:uid="{05A4A5FB-518B-42D5-9622-996833771C48}"/>
    <cellStyle name="Standard 11 2 3 5 2 2 3" xfId="46478" xr:uid="{C908CEA5-EEE4-4404-A4D9-4348D1AEBDA9}"/>
    <cellStyle name="Standard 11 2 3 5 2 2 4" xfId="35182" xr:uid="{E12814CC-9C88-4F41-A476-6AF9BEB27900}"/>
    <cellStyle name="Standard 11 2 3 5 2 3" xfId="18238" xr:uid="{CBE8FC86-8176-4380-A8CD-989FED6A856D}"/>
    <cellStyle name="Standard 11 2 3 5 2 3 2" xfId="52126" xr:uid="{3BC81B1E-FE13-4732-B801-427258FADB4E}"/>
    <cellStyle name="Standard 11 2 3 5 2 4" xfId="40830" xr:uid="{1DAFC67F-C2E7-42B0-9651-1F8FC7464A00}"/>
    <cellStyle name="Standard 11 2 3 5 2 5" xfId="29534" xr:uid="{7D78E318-B1E9-4738-9042-8AE89498B63D}"/>
    <cellStyle name="Standard 11 2 3 5 3" xfId="9766" xr:uid="{0FFC77E7-3820-4423-9820-F1ADE66AE825}"/>
    <cellStyle name="Standard 11 2 3 5 3 2" xfId="21062" xr:uid="{B0D03411-0C24-4BAD-AF87-4D452F0C7611}"/>
    <cellStyle name="Standard 11 2 3 5 3 2 2" xfId="54950" xr:uid="{A3049A81-7C7D-4876-B3EB-46764F3AB32F}"/>
    <cellStyle name="Standard 11 2 3 5 3 3" xfId="43654" xr:uid="{EE11C2F2-6978-44BB-A4B2-F65E48F80DD0}"/>
    <cellStyle name="Standard 11 2 3 5 3 4" xfId="32358" xr:uid="{1CF0D244-9FEF-48AE-8F50-98157E789A12}"/>
    <cellStyle name="Standard 11 2 3 5 4" xfId="15414" xr:uid="{3435B86E-3EEE-4AD8-8F74-5065AE55BC29}"/>
    <cellStyle name="Standard 11 2 3 5 4 2" xfId="49302" xr:uid="{D3441DE4-24C2-460A-BB7C-40CC50351E75}"/>
    <cellStyle name="Standard 11 2 3 5 5" xfId="38006" xr:uid="{740848C2-7CB5-4CB1-9307-1D967B3E89F7}"/>
    <cellStyle name="Standard 11 2 3 5 6" xfId="26710" xr:uid="{E220EF03-0F9D-448C-8807-7BFE769E7A4D}"/>
    <cellStyle name="Standard 11 2 3 6" xfId="4888" xr:uid="{5BC67158-7A25-4B52-B8A8-8363A1A33155}"/>
    <cellStyle name="Standard 11 2 3 6 2" xfId="7714" xr:uid="{C06366A0-845A-4A0B-AC1E-345FF440D037}"/>
    <cellStyle name="Standard 11 2 3 6 2 2" xfId="13363" xr:uid="{DED9FCA2-4521-49C5-BEE8-6743E18D7733}"/>
    <cellStyle name="Standard 11 2 3 6 2 2 2" xfId="24659" xr:uid="{96D00BD6-F829-45D8-9968-4CF16C9D1E1F}"/>
    <cellStyle name="Standard 11 2 3 6 2 2 2 2" xfId="58547" xr:uid="{3BD780A5-91F3-461E-A39C-FD1ADDC8DC35}"/>
    <cellStyle name="Standard 11 2 3 6 2 2 3" xfId="47251" xr:uid="{A6290B6F-BCA5-4865-B0D6-6E3CA65930D3}"/>
    <cellStyle name="Standard 11 2 3 6 2 2 4" xfId="35955" xr:uid="{7C3A9303-3765-418B-8820-FF4FE1322D25}"/>
    <cellStyle name="Standard 11 2 3 6 2 3" xfId="19011" xr:uid="{AD258EF3-2F17-4DD9-88DF-7403912574E5}"/>
    <cellStyle name="Standard 11 2 3 6 2 3 2" xfId="52899" xr:uid="{A7AD72E7-66DB-4A7C-A7FA-7ADF50C569A8}"/>
    <cellStyle name="Standard 11 2 3 6 2 4" xfId="41603" xr:uid="{F2C8FC7A-0379-4070-A701-DA689651C168}"/>
    <cellStyle name="Standard 11 2 3 6 2 5" xfId="30307" xr:uid="{F17BBD7C-2B83-4762-A575-ADA0B865192B}"/>
    <cellStyle name="Standard 11 2 3 6 3" xfId="10539" xr:uid="{754160EC-D293-4D62-AD39-7FCAC074045D}"/>
    <cellStyle name="Standard 11 2 3 6 3 2" xfId="21835" xr:uid="{83C5EA0C-FF55-4557-B4C0-63B6C3C6CC87}"/>
    <cellStyle name="Standard 11 2 3 6 3 2 2" xfId="55723" xr:uid="{AFCD6EB3-7273-4A56-98F1-580F5AA0BBE6}"/>
    <cellStyle name="Standard 11 2 3 6 3 3" xfId="44427" xr:uid="{70FABB1F-FD80-4B31-A315-4BFC35E660F2}"/>
    <cellStyle name="Standard 11 2 3 6 3 4" xfId="33131" xr:uid="{57658468-BC21-429D-A630-C57AF3860411}"/>
    <cellStyle name="Standard 11 2 3 6 4" xfId="16187" xr:uid="{16BDBA96-70AD-4B4C-B1AC-ACE98BF65716}"/>
    <cellStyle name="Standard 11 2 3 6 4 2" xfId="50075" xr:uid="{F20473D0-04F7-45D9-83E3-78E762FA2AA6}"/>
    <cellStyle name="Standard 11 2 3 6 5" xfId="38779" xr:uid="{3E6E93B6-4BBB-4976-A4C3-B5DF011AF530}"/>
    <cellStyle name="Standard 11 2 3 6 6" xfId="27483" xr:uid="{D82A54EA-E69D-4681-9542-C34FDD51657E}"/>
    <cellStyle name="Standard 11 2 3 7" xfId="3491" xr:uid="{644A55A8-555F-410E-A35C-09550274A015}"/>
    <cellStyle name="Standard 11 2 3 7 2" xfId="6648" xr:uid="{EC03FF7E-B89B-48B6-BACE-A40367589079}"/>
    <cellStyle name="Standard 11 2 3 7 2 2" xfId="12297" xr:uid="{67EE4DDB-11BB-497C-817B-0C2CFAF50E32}"/>
    <cellStyle name="Standard 11 2 3 7 2 2 2" xfId="23593" xr:uid="{CB9845FA-72E9-4626-A83F-96DEA1911D99}"/>
    <cellStyle name="Standard 11 2 3 7 2 2 2 2" xfId="57481" xr:uid="{B931E18C-B28F-4A1A-8536-D4F02D59D8F5}"/>
    <cellStyle name="Standard 11 2 3 7 2 2 3" xfId="46185" xr:uid="{CEDDBEDE-FECC-43FC-8850-531259E4C431}"/>
    <cellStyle name="Standard 11 2 3 7 2 2 4" xfId="34889" xr:uid="{77545E9F-7F00-47AB-8B6D-EC803E6C1365}"/>
    <cellStyle name="Standard 11 2 3 7 2 3" xfId="17945" xr:uid="{A239F2A3-F430-426D-B87A-D66D0A53A255}"/>
    <cellStyle name="Standard 11 2 3 7 2 3 2" xfId="51833" xr:uid="{F6A42E87-8532-4A77-8394-ED0CFCBB8EF0}"/>
    <cellStyle name="Standard 11 2 3 7 2 4" xfId="40537" xr:uid="{9D942E99-43D4-4F2E-BC88-0AD2EE9842C6}"/>
    <cellStyle name="Standard 11 2 3 7 2 5" xfId="29241" xr:uid="{1FD01E24-45B8-45B3-B06C-E9E3E5044263}"/>
    <cellStyle name="Standard 11 2 3 7 3" xfId="9473" xr:uid="{68890EBC-85A3-4A22-9194-BB0A962CD2D4}"/>
    <cellStyle name="Standard 11 2 3 7 3 2" xfId="20769" xr:uid="{C0369822-8C41-428A-B0B9-2196C678CC02}"/>
    <cellStyle name="Standard 11 2 3 7 3 2 2" xfId="54657" xr:uid="{A8C2F701-2731-4AD1-956C-7DB052C93516}"/>
    <cellStyle name="Standard 11 2 3 7 3 3" xfId="43361" xr:uid="{CFD31831-FCCA-4B44-8DE6-655789393277}"/>
    <cellStyle name="Standard 11 2 3 7 3 4" xfId="32065" xr:uid="{2506C432-0D87-44C3-985D-8A7FE4D27B02}"/>
    <cellStyle name="Standard 11 2 3 7 4" xfId="15121" xr:uid="{FFFB78FE-F5E5-4306-8A9A-7AC3FC39FCA0}"/>
    <cellStyle name="Standard 11 2 3 7 4 2" xfId="49009" xr:uid="{24C7FADB-27E9-4C05-A85B-D2ADD443AF8D}"/>
    <cellStyle name="Standard 11 2 3 7 5" xfId="37713" xr:uid="{6C3A7377-26B7-4264-A96E-573642BEDAA7}"/>
    <cellStyle name="Standard 11 2 3 7 6" xfId="26417" xr:uid="{98E2329F-1762-471E-ADF4-B48BF924B530}"/>
    <cellStyle name="Standard 11 2 3 8" xfId="5576" xr:uid="{0E712AC2-2731-48D0-9B3C-D84214759782}"/>
    <cellStyle name="Standard 11 2 3 8 2" xfId="11226" xr:uid="{ECF085E4-5BC1-4CDC-A023-B7E0B014F50B}"/>
    <cellStyle name="Standard 11 2 3 8 2 2" xfId="22522" xr:uid="{47A363E4-CE2E-4292-9BD0-72473A9B72C9}"/>
    <cellStyle name="Standard 11 2 3 8 2 2 2" xfId="56410" xr:uid="{7C23164C-A49F-4E5A-BAD1-2219819A74DA}"/>
    <cellStyle name="Standard 11 2 3 8 2 3" xfId="45114" xr:uid="{A8DE8F51-B8DA-419B-80BB-529A44633628}"/>
    <cellStyle name="Standard 11 2 3 8 2 4" xfId="33818" xr:uid="{504A28DF-6EAA-4AA3-9901-EC848A7A8026}"/>
    <cellStyle name="Standard 11 2 3 8 3" xfId="16874" xr:uid="{5100FEA2-50AF-4FE6-BCC5-9C9EA88697E3}"/>
    <cellStyle name="Standard 11 2 3 8 3 2" xfId="50762" xr:uid="{7E001966-04C2-4835-BB35-D68BDD46F61A}"/>
    <cellStyle name="Standard 11 2 3 8 4" xfId="39466" xr:uid="{E3536932-86E8-4DDF-8144-1B0F3AFC3472}"/>
    <cellStyle name="Standard 11 2 3 8 5" xfId="28170" xr:uid="{27BE5D38-7E7C-4B75-A4A2-D2B14ED4D42C}"/>
    <cellStyle name="Standard 11 2 3 9" xfId="8402" xr:uid="{1A8F1E97-0DC3-4582-8CD1-12F4F8E7B52D}"/>
    <cellStyle name="Standard 11 2 3 9 2" xfId="19698" xr:uid="{8EDA182C-E206-4A4D-AFA4-6898D692FA1B}"/>
    <cellStyle name="Standard 11 2 3 9 2 2" xfId="53586" xr:uid="{1A3BF232-BFCA-4511-8F06-5B21B79FDF22}"/>
    <cellStyle name="Standard 11 2 3 9 3" xfId="42290" xr:uid="{1953B562-EF1F-404B-B098-8202DB551EC3}"/>
    <cellStyle name="Standard 11 2 3 9 4" xfId="30994" xr:uid="{8FAE3369-A24B-4152-9273-AB1809AA3FC1}"/>
    <cellStyle name="Standard 11 2 4" xfId="687" xr:uid="{1394B9D8-1F88-4430-B5C2-FE4834929F4C}"/>
    <cellStyle name="Standard 11 2 4 10" xfId="14095" xr:uid="{133B76BB-AC04-418C-A99A-D13C8EE4A450}"/>
    <cellStyle name="Standard 11 2 4 10 2" xfId="47983" xr:uid="{B686F080-929A-4373-974A-F37127C235DA}"/>
    <cellStyle name="Standard 11 2 4 11" xfId="36687" xr:uid="{F8971F56-1A03-4043-9986-C9847EACBDBC}"/>
    <cellStyle name="Standard 11 2 4 12" xfId="25391" xr:uid="{C150E76A-2A40-425E-87AD-2423007018F5}"/>
    <cellStyle name="Standard 11 2 4 2" xfId="1923" xr:uid="{53943F55-AC08-4854-803B-E4BFA050BB0E}"/>
    <cellStyle name="Standard 11 2 4 2 10" xfId="36820" xr:uid="{3068B7B9-445A-4926-B495-1C770EA010E9}"/>
    <cellStyle name="Standard 11 2 4 2 11" xfId="25524" xr:uid="{BE3C3C3E-5C80-49FF-8BFC-30F21E63142A}"/>
    <cellStyle name="Standard 11 2 4 2 2" xfId="2827" xr:uid="{AC96547D-9575-407B-9FE0-3AB213323C3D}"/>
    <cellStyle name="Standard 11 2 4 2 2 2" xfId="3329" xr:uid="{207DA314-F731-4E91-8C17-FA68BBFB0A57}"/>
    <cellStyle name="Standard 11 2 4 2 2 2 2" xfId="5103" xr:uid="{ED8667C7-0790-40AD-AB9D-29AA5E558A8E}"/>
    <cellStyle name="Standard 11 2 4 2 2 2 2 2" xfId="7929" xr:uid="{C79E65C3-06EB-44BA-B3E8-FEE48602ECCB}"/>
    <cellStyle name="Standard 11 2 4 2 2 2 2 2 2" xfId="13578" xr:uid="{6DBAF4DA-ED73-40ED-8676-FE1768310DA5}"/>
    <cellStyle name="Standard 11 2 4 2 2 2 2 2 2 2" xfId="24874" xr:uid="{3F9D80E2-0D03-4268-B217-FC7C0288DA76}"/>
    <cellStyle name="Standard 11 2 4 2 2 2 2 2 2 2 2" xfId="58762" xr:uid="{AB8BE934-19CB-4DAB-B6E2-0C8AA5DF7D85}"/>
    <cellStyle name="Standard 11 2 4 2 2 2 2 2 2 3" xfId="47466" xr:uid="{9B20C087-B7F1-44BD-B45D-4F9C85EFB8BF}"/>
    <cellStyle name="Standard 11 2 4 2 2 2 2 2 2 4" xfId="36170" xr:uid="{7D2368F2-54B9-4509-8423-98C011252656}"/>
    <cellStyle name="Standard 11 2 4 2 2 2 2 2 3" xfId="19226" xr:uid="{1A5EDD9C-F0C1-406C-A7EE-164514F3135F}"/>
    <cellStyle name="Standard 11 2 4 2 2 2 2 2 3 2" xfId="53114" xr:uid="{94CCF267-8AB0-4881-B768-AE04C7333FF9}"/>
    <cellStyle name="Standard 11 2 4 2 2 2 2 2 4" xfId="41818" xr:uid="{263C072D-777E-4E6C-BD08-0DE4B255E308}"/>
    <cellStyle name="Standard 11 2 4 2 2 2 2 2 5" xfId="30522" xr:uid="{F8266D44-22C8-4A51-B0BF-5B680C69289C}"/>
    <cellStyle name="Standard 11 2 4 2 2 2 2 3" xfId="10754" xr:uid="{643E09AE-037B-481E-8F0E-DB3E201391ED}"/>
    <cellStyle name="Standard 11 2 4 2 2 2 2 3 2" xfId="22050" xr:uid="{DD814690-AAA8-4925-8B43-79FC4CD00E15}"/>
    <cellStyle name="Standard 11 2 4 2 2 2 2 3 2 2" xfId="55938" xr:uid="{6B825C85-3CB3-4D7E-9318-0301B902AFB7}"/>
    <cellStyle name="Standard 11 2 4 2 2 2 2 3 3" xfId="44642" xr:uid="{A2B78235-7AE7-40F4-9B5F-19C9DFFE5665}"/>
    <cellStyle name="Standard 11 2 4 2 2 2 2 3 4" xfId="33346" xr:uid="{4B751B9B-E61D-45EC-93D4-64AB419F6003}"/>
    <cellStyle name="Standard 11 2 4 2 2 2 2 4" xfId="16402" xr:uid="{E02B0F44-A155-4DF4-B614-0C864497C732}"/>
    <cellStyle name="Standard 11 2 4 2 2 2 2 4 2" xfId="50290" xr:uid="{4AFEB357-BF59-4ACF-A6D3-206C397CF34C}"/>
    <cellStyle name="Standard 11 2 4 2 2 2 2 5" xfId="38994" xr:uid="{BE2ACA3D-3697-4F78-95A7-1FCB0CF277E1}"/>
    <cellStyle name="Standard 11 2 4 2 2 2 2 6" xfId="27698" xr:uid="{A599011C-DFD1-457F-8E4C-A557B25F9B07}"/>
    <cellStyle name="Standard 11 2 4 2 2 2 3" xfId="6500" xr:uid="{E1B26742-A78C-4B35-BE0D-66E3B8C3D76E}"/>
    <cellStyle name="Standard 11 2 4 2 2 2 3 2" xfId="12150" xr:uid="{B09927AB-AB5A-4470-AA46-1B78B18C2332}"/>
    <cellStyle name="Standard 11 2 4 2 2 2 3 2 2" xfId="23446" xr:uid="{D4B01C68-7626-4927-94D7-D01E718C9670}"/>
    <cellStyle name="Standard 11 2 4 2 2 2 3 2 2 2" xfId="57334" xr:uid="{D4D3763D-381A-4BB5-96D9-3E0C016E1097}"/>
    <cellStyle name="Standard 11 2 4 2 2 2 3 2 3" xfId="46038" xr:uid="{B5A77ECD-9717-494B-8FA2-0B1E65F0FD22}"/>
    <cellStyle name="Standard 11 2 4 2 2 2 3 2 4" xfId="34742" xr:uid="{472A30EE-998E-4181-8D94-65C2AE22E461}"/>
    <cellStyle name="Standard 11 2 4 2 2 2 3 3" xfId="17798" xr:uid="{109C372E-5FA6-447B-9D70-BBB453A42D9C}"/>
    <cellStyle name="Standard 11 2 4 2 2 2 3 3 2" xfId="51686" xr:uid="{ABD0C005-FE23-4553-BCF0-E4CB8B429C6D}"/>
    <cellStyle name="Standard 11 2 4 2 2 2 3 4" xfId="40390" xr:uid="{54BCF742-F862-4F86-BD41-82C25211C5C0}"/>
    <cellStyle name="Standard 11 2 4 2 2 2 3 5" xfId="29094" xr:uid="{A9E166AF-1042-4DAA-9260-F511F7811C78}"/>
    <cellStyle name="Standard 11 2 4 2 2 2 4" xfId="9326" xr:uid="{C1E1D056-1639-449F-9D1A-65B3E2831C8F}"/>
    <cellStyle name="Standard 11 2 4 2 2 2 4 2" xfId="20622" xr:uid="{37EC4F74-AAD5-4F59-9989-A896E3AEBC1C}"/>
    <cellStyle name="Standard 11 2 4 2 2 2 4 2 2" xfId="54510" xr:uid="{1A2632B0-876D-4340-BF38-F24DD0A2903B}"/>
    <cellStyle name="Standard 11 2 4 2 2 2 4 3" xfId="43214" xr:uid="{FF6459FE-AF5C-4B28-BB31-C4B43E03D9F7}"/>
    <cellStyle name="Standard 11 2 4 2 2 2 4 4" xfId="31918" xr:uid="{23BB77E9-5792-40B9-861D-758DB492E5F1}"/>
    <cellStyle name="Standard 11 2 4 2 2 2 5" xfId="14974" xr:uid="{772DA811-57F5-4434-AC7B-B1472E962662}"/>
    <cellStyle name="Standard 11 2 4 2 2 2 5 2" xfId="48862" xr:uid="{298B2C63-6281-4D2F-8A66-87B7A9E4EFAD}"/>
    <cellStyle name="Standard 11 2 4 2 2 2 6" xfId="37566" xr:uid="{1A8FF9E6-E5DA-4B3C-9DD1-0FF2CB9E8B03}"/>
    <cellStyle name="Standard 11 2 4 2 2 2 7" xfId="26270" xr:uid="{E4BE3C52-6F48-4ED9-8768-BC02B7BDF63B}"/>
    <cellStyle name="Standard 11 2 4 2 2 3" xfId="4303" xr:uid="{E1A80E29-B1C1-45F3-9834-1C5484D2D7B7}"/>
    <cellStyle name="Standard 11 2 4 2 2 3 2" xfId="7195" xr:uid="{CCCCCE5F-CDC7-42CD-90DA-01BE164B0279}"/>
    <cellStyle name="Standard 11 2 4 2 2 3 2 2" xfId="12844" xr:uid="{AF1CBECE-6674-409B-9C70-D336A66D1123}"/>
    <cellStyle name="Standard 11 2 4 2 2 3 2 2 2" xfId="24140" xr:uid="{82B6EA73-E771-4CA2-BB36-24A642114B28}"/>
    <cellStyle name="Standard 11 2 4 2 2 3 2 2 2 2" xfId="58028" xr:uid="{C987BD4E-E604-4F51-B79D-D238DD447AFB}"/>
    <cellStyle name="Standard 11 2 4 2 2 3 2 2 3" xfId="46732" xr:uid="{FA22A319-64F5-4CB4-B5C1-FB18F91E7409}"/>
    <cellStyle name="Standard 11 2 4 2 2 3 2 2 4" xfId="35436" xr:uid="{C6188E9F-BC47-4F88-A38F-CB7A2DE74D76}"/>
    <cellStyle name="Standard 11 2 4 2 2 3 2 3" xfId="18492" xr:uid="{7BD3E311-3927-4335-A5B6-1480A3D8719B}"/>
    <cellStyle name="Standard 11 2 4 2 2 3 2 3 2" xfId="52380" xr:uid="{8F39267E-CCDC-4B82-BF78-BD4E9F6A0FFB}"/>
    <cellStyle name="Standard 11 2 4 2 2 3 2 4" xfId="41084" xr:uid="{1D0F014F-7B63-4DB4-A326-99B0DDCECA26}"/>
    <cellStyle name="Standard 11 2 4 2 2 3 2 5" xfId="29788" xr:uid="{79EFCDF0-23C1-4B27-A1B8-0D02486B8BFC}"/>
    <cellStyle name="Standard 11 2 4 2 2 3 3" xfId="10020" xr:uid="{132204F7-7C5D-4C25-897A-30F5AD286100}"/>
    <cellStyle name="Standard 11 2 4 2 2 3 3 2" xfId="21316" xr:uid="{F45A1B7C-44F6-464E-A97C-0C100EE75CB7}"/>
    <cellStyle name="Standard 11 2 4 2 2 3 3 2 2" xfId="55204" xr:uid="{D7329B08-A6FF-4FEF-8A4B-AA0D1B93B996}"/>
    <cellStyle name="Standard 11 2 4 2 2 3 3 3" xfId="43908" xr:uid="{E752A34B-51CF-488B-BA0C-23844CB7DCE7}"/>
    <cellStyle name="Standard 11 2 4 2 2 3 3 4" xfId="32612" xr:uid="{2E8A04F2-3284-4AFD-8E0B-406F077210F9}"/>
    <cellStyle name="Standard 11 2 4 2 2 3 4" xfId="15668" xr:uid="{BB49F861-E191-422D-991F-3D6521CCF330}"/>
    <cellStyle name="Standard 11 2 4 2 2 3 4 2" xfId="49556" xr:uid="{5876B24D-72B4-4325-81EB-5CE3CAFA387A}"/>
    <cellStyle name="Standard 11 2 4 2 2 3 5" xfId="38260" xr:uid="{402ADFD2-F878-4FF1-889E-25764B2EDC58}"/>
    <cellStyle name="Standard 11 2 4 2 2 3 6" xfId="26964" xr:uid="{CE412A64-6C76-42E5-B2B9-E58DE74A983E}"/>
    <cellStyle name="Standard 11 2 4 2 2 4" xfId="6000" xr:uid="{79F5E54B-5580-42DE-9B9F-DDD7A40E7A09}"/>
    <cellStyle name="Standard 11 2 4 2 2 4 2" xfId="11650" xr:uid="{D06965DB-3255-42B3-9D02-7B9F56B6E13A}"/>
    <cellStyle name="Standard 11 2 4 2 2 4 2 2" xfId="22946" xr:uid="{A05FC642-36F0-49D0-9C24-DDD4C37851AC}"/>
    <cellStyle name="Standard 11 2 4 2 2 4 2 2 2" xfId="56834" xr:uid="{45E4CA2B-32DF-41D1-A0C0-D8079EE25E2D}"/>
    <cellStyle name="Standard 11 2 4 2 2 4 2 3" xfId="45538" xr:uid="{F99612DF-040B-48CA-8839-ED1BF416D99C}"/>
    <cellStyle name="Standard 11 2 4 2 2 4 2 4" xfId="34242" xr:uid="{FBFCDCD9-BA1C-4998-BB35-8ADE438F386D}"/>
    <cellStyle name="Standard 11 2 4 2 2 4 3" xfId="17298" xr:uid="{9078BBAA-9C1D-4EAF-A535-D05C2254ACCF}"/>
    <cellStyle name="Standard 11 2 4 2 2 4 3 2" xfId="51186" xr:uid="{94FDFE5E-0BBD-4DFA-B276-4B5014C4C909}"/>
    <cellStyle name="Standard 11 2 4 2 2 4 4" xfId="39890" xr:uid="{C4634E4B-DAC6-42A7-8DD5-F493F196393B}"/>
    <cellStyle name="Standard 11 2 4 2 2 4 5" xfId="28594" xr:uid="{6DDCE274-00E9-4B33-999B-3DBE5F957D13}"/>
    <cellStyle name="Standard 11 2 4 2 2 5" xfId="8826" xr:uid="{AC833444-6323-45B3-83C7-5177B08EF68C}"/>
    <cellStyle name="Standard 11 2 4 2 2 5 2" xfId="20122" xr:uid="{8CBE872F-4AC8-4F68-95EF-3B4B7BDF8767}"/>
    <cellStyle name="Standard 11 2 4 2 2 5 2 2" xfId="54010" xr:uid="{A29C5BD0-EC98-4FA8-BD58-880B0D87D08F}"/>
    <cellStyle name="Standard 11 2 4 2 2 5 3" xfId="42714" xr:uid="{E2823A08-CA3A-4957-9086-AC0C4A657370}"/>
    <cellStyle name="Standard 11 2 4 2 2 5 4" xfId="31418" xr:uid="{535385FE-7C14-4402-9FA6-657CDE00A5E0}"/>
    <cellStyle name="Standard 11 2 4 2 2 6" xfId="14474" xr:uid="{DEB2A9FE-0562-40CA-8EFA-571D31645BFE}"/>
    <cellStyle name="Standard 11 2 4 2 2 6 2" xfId="48362" xr:uid="{C854EFBE-B58E-4A00-B87D-EC8FC9F64BFF}"/>
    <cellStyle name="Standard 11 2 4 2 2 7" xfId="37066" xr:uid="{E0485AC0-014C-49C3-BE77-DCEE8C183900}"/>
    <cellStyle name="Standard 11 2 4 2 2 8" xfId="25770" xr:uid="{47E08F80-790A-45A8-B211-F6057F4D5065}"/>
    <cellStyle name="Standard 11 2 4 2 3" xfId="3083" xr:uid="{C9045962-37D1-4D69-9E2A-DA771CE56D05}"/>
    <cellStyle name="Standard 11 2 4 2 3 2" xfId="5102" xr:uid="{2F00B200-D97A-4028-8173-1894D75D623F}"/>
    <cellStyle name="Standard 11 2 4 2 3 2 2" xfId="7928" xr:uid="{0FCC9F0D-39EC-424B-B502-529A6A7F0022}"/>
    <cellStyle name="Standard 11 2 4 2 3 2 2 2" xfId="13577" xr:uid="{BA11AD17-28B3-4352-894A-0103C97B6D54}"/>
    <cellStyle name="Standard 11 2 4 2 3 2 2 2 2" xfId="24873" xr:uid="{D91B43DB-524B-4E5F-AA15-7561E2DA4E05}"/>
    <cellStyle name="Standard 11 2 4 2 3 2 2 2 2 2" xfId="58761" xr:uid="{36840424-228E-4B46-9FCB-D9B381CAF3DE}"/>
    <cellStyle name="Standard 11 2 4 2 3 2 2 2 3" xfId="47465" xr:uid="{AE2BA714-87CE-4013-9D65-966A38B223A5}"/>
    <cellStyle name="Standard 11 2 4 2 3 2 2 2 4" xfId="36169" xr:uid="{96BF4CF7-99DE-44E2-808B-3C9150FD1A8C}"/>
    <cellStyle name="Standard 11 2 4 2 3 2 2 3" xfId="19225" xr:uid="{27BCCC20-7E4C-4B8D-8D56-481894D83A94}"/>
    <cellStyle name="Standard 11 2 4 2 3 2 2 3 2" xfId="53113" xr:uid="{84C476FA-AEDF-4B6D-93FB-6CA99700B4C8}"/>
    <cellStyle name="Standard 11 2 4 2 3 2 2 4" xfId="41817" xr:uid="{E798F6F1-188E-4934-961F-A2F7437BA5F2}"/>
    <cellStyle name="Standard 11 2 4 2 3 2 2 5" xfId="30521" xr:uid="{FD51E7FC-451C-4AD6-A86E-89C3937C2921}"/>
    <cellStyle name="Standard 11 2 4 2 3 2 3" xfId="10753" xr:uid="{203793E3-C72E-45A3-B135-9E43A5F9C5C1}"/>
    <cellStyle name="Standard 11 2 4 2 3 2 3 2" xfId="22049" xr:uid="{1E4ADC6D-73EF-41C9-A738-6E35204F4CEB}"/>
    <cellStyle name="Standard 11 2 4 2 3 2 3 2 2" xfId="55937" xr:uid="{8F0B109F-9CF5-4F01-8661-FCE6DFFB80DB}"/>
    <cellStyle name="Standard 11 2 4 2 3 2 3 3" xfId="44641" xr:uid="{092557EA-6284-4A7B-8830-1F3454FADF2B}"/>
    <cellStyle name="Standard 11 2 4 2 3 2 3 4" xfId="33345" xr:uid="{B14323F5-CBBC-4B3A-A23A-79E384CC8DEE}"/>
    <cellStyle name="Standard 11 2 4 2 3 2 4" xfId="16401" xr:uid="{57617F20-D619-428D-A64C-1642B14BF7CC}"/>
    <cellStyle name="Standard 11 2 4 2 3 2 4 2" xfId="50289" xr:uid="{53AE45B3-5DFB-43ED-A84D-8E5FC3B05C1A}"/>
    <cellStyle name="Standard 11 2 4 2 3 2 5" xfId="38993" xr:uid="{8E065126-AC0B-460C-A008-3D9FF092FBB7}"/>
    <cellStyle name="Standard 11 2 4 2 3 2 6" xfId="27697" xr:uid="{05932819-91A6-4548-A2AC-34419D2AB3C9}"/>
    <cellStyle name="Standard 11 2 4 2 3 3" xfId="4302" xr:uid="{1D08AF35-BB9C-436C-AE1E-49B26F59D93F}"/>
    <cellStyle name="Standard 11 2 4 2 3 3 2" xfId="7194" xr:uid="{7948E31A-B05F-464A-BAF9-9B3755FB8546}"/>
    <cellStyle name="Standard 11 2 4 2 3 3 2 2" xfId="12843" xr:uid="{F967E8E6-57CA-42F1-9F64-C8C2D7D37691}"/>
    <cellStyle name="Standard 11 2 4 2 3 3 2 2 2" xfId="24139" xr:uid="{AD0867DE-89B8-49CB-B7FE-3AB88A150C50}"/>
    <cellStyle name="Standard 11 2 4 2 3 3 2 2 2 2" xfId="58027" xr:uid="{2BBB26A4-F8F7-4416-AC8D-03761CCF24D1}"/>
    <cellStyle name="Standard 11 2 4 2 3 3 2 2 3" xfId="46731" xr:uid="{30BDAEAE-4F18-4065-B94F-EAEB924D3D4A}"/>
    <cellStyle name="Standard 11 2 4 2 3 3 2 2 4" xfId="35435" xr:uid="{7A1970E7-D7C1-46D0-9C92-094E9E4818A2}"/>
    <cellStyle name="Standard 11 2 4 2 3 3 2 3" xfId="18491" xr:uid="{F7A56DA1-87EF-4932-BF81-77517ABE1CF7}"/>
    <cellStyle name="Standard 11 2 4 2 3 3 2 3 2" xfId="52379" xr:uid="{99759320-FBBB-4D7F-A271-D990046DCBB1}"/>
    <cellStyle name="Standard 11 2 4 2 3 3 2 4" xfId="41083" xr:uid="{68779D4B-61D8-40EC-9F24-C32420790558}"/>
    <cellStyle name="Standard 11 2 4 2 3 3 2 5" xfId="29787" xr:uid="{69EC9FE9-A683-46DB-80FA-5C9707ACD1D8}"/>
    <cellStyle name="Standard 11 2 4 2 3 3 3" xfId="10019" xr:uid="{F1A29694-3422-446B-B9A6-6AAA59EDDF1D}"/>
    <cellStyle name="Standard 11 2 4 2 3 3 3 2" xfId="21315" xr:uid="{AFEA3C5C-19E6-4E51-A9E2-C439912F83C4}"/>
    <cellStyle name="Standard 11 2 4 2 3 3 3 2 2" xfId="55203" xr:uid="{82D7DA34-7529-42D1-B5DF-3D5895550707}"/>
    <cellStyle name="Standard 11 2 4 2 3 3 3 3" xfId="43907" xr:uid="{19855A16-4EB6-48DB-9BD6-529B717A976A}"/>
    <cellStyle name="Standard 11 2 4 2 3 3 3 4" xfId="32611" xr:uid="{106C07B0-FB21-4922-B088-57213F8F2DD8}"/>
    <cellStyle name="Standard 11 2 4 2 3 3 4" xfId="15667" xr:uid="{4A61C4DD-0D78-4493-B919-EE77DD9B9232}"/>
    <cellStyle name="Standard 11 2 4 2 3 3 4 2" xfId="49555" xr:uid="{3FDFF3C5-29B9-4EBF-8FCD-D6A676961A81}"/>
    <cellStyle name="Standard 11 2 4 2 3 3 5" xfId="38259" xr:uid="{E5F017C1-9BD9-4B1C-BBBE-4741E853B0AD}"/>
    <cellStyle name="Standard 11 2 4 2 3 3 6" xfId="26963" xr:uid="{5EA0BD82-4C71-4904-B061-936DF62A80D5}"/>
    <cellStyle name="Standard 11 2 4 2 3 4" xfId="6254" xr:uid="{42871326-2D3C-46D5-9461-8B80A573D328}"/>
    <cellStyle name="Standard 11 2 4 2 3 4 2" xfId="11904" xr:uid="{F5690524-D60E-4509-BA24-133EDE0DED9F}"/>
    <cellStyle name="Standard 11 2 4 2 3 4 2 2" xfId="23200" xr:uid="{2C8B3DE0-954D-442A-B4C5-1D03F20F2A2F}"/>
    <cellStyle name="Standard 11 2 4 2 3 4 2 2 2" xfId="57088" xr:uid="{91BB301F-6FB6-451A-8237-5F128CAF03D2}"/>
    <cellStyle name="Standard 11 2 4 2 3 4 2 3" xfId="45792" xr:uid="{17752310-3E28-48D9-A423-F86AB88C014A}"/>
    <cellStyle name="Standard 11 2 4 2 3 4 2 4" xfId="34496" xr:uid="{36C68681-B11D-47EF-AB09-4ED8A1ABEA0F}"/>
    <cellStyle name="Standard 11 2 4 2 3 4 3" xfId="17552" xr:uid="{5BBC67FE-1952-487D-9537-0918B897453E}"/>
    <cellStyle name="Standard 11 2 4 2 3 4 3 2" xfId="51440" xr:uid="{B0C5DB22-6D9C-41D8-B1FD-8C4171B1D676}"/>
    <cellStyle name="Standard 11 2 4 2 3 4 4" xfId="40144" xr:uid="{39D00324-33CF-4747-BCAF-73656F5CA2BE}"/>
    <cellStyle name="Standard 11 2 4 2 3 4 5" xfId="28848" xr:uid="{6E239647-B48A-47F9-9873-6A681FD1CEDB}"/>
    <cellStyle name="Standard 11 2 4 2 3 5" xfId="9080" xr:uid="{50A5298F-3A51-40A4-A202-D04D6C7742CD}"/>
    <cellStyle name="Standard 11 2 4 2 3 5 2" xfId="20376" xr:uid="{BDD9360C-D1A8-4B20-94D5-DC56EC0C9AA3}"/>
    <cellStyle name="Standard 11 2 4 2 3 5 2 2" xfId="54264" xr:uid="{D94BDB31-5C2A-49A0-81F8-25A005D78EA3}"/>
    <cellStyle name="Standard 11 2 4 2 3 5 3" xfId="42968" xr:uid="{251514A0-B56E-495C-98B9-E2941B5798C7}"/>
    <cellStyle name="Standard 11 2 4 2 3 5 4" xfId="31672" xr:uid="{5AC168FF-C62D-4072-A436-0EBDCDDAEDE4}"/>
    <cellStyle name="Standard 11 2 4 2 3 6" xfId="14728" xr:uid="{11C7BCE3-1C5E-47CC-942E-115D1D291A6E}"/>
    <cellStyle name="Standard 11 2 4 2 3 6 2" xfId="48616" xr:uid="{99C85250-B455-4C4F-9C48-6908A7C5FB99}"/>
    <cellStyle name="Standard 11 2 4 2 3 7" xfId="37320" xr:uid="{515F9DD1-44EF-4B07-B457-384D9BECE198}"/>
    <cellStyle name="Standard 11 2 4 2 3 8" xfId="26024" xr:uid="{A19C6A45-D77B-40EF-9901-E8C17A65CD03}"/>
    <cellStyle name="Standard 11 2 4 2 4" xfId="3941" xr:uid="{BAA3B7B9-5161-4544-802A-A0705194F602}"/>
    <cellStyle name="Standard 11 2 4 2 4 2" xfId="7095" xr:uid="{4BBD23C6-8E3B-4785-9EDE-0302BAB66674}"/>
    <cellStyle name="Standard 11 2 4 2 4 2 2" xfId="12744" xr:uid="{6F112C8F-5715-4C95-A4CE-6096EA2665D4}"/>
    <cellStyle name="Standard 11 2 4 2 4 2 2 2" xfId="24040" xr:uid="{F3E6C907-C4E3-46A8-897B-7EE3638DED8A}"/>
    <cellStyle name="Standard 11 2 4 2 4 2 2 2 2" xfId="57928" xr:uid="{AB46796F-3938-49CC-9419-5487A0386457}"/>
    <cellStyle name="Standard 11 2 4 2 4 2 2 3" xfId="46632" xr:uid="{B1B9DB6B-1A86-4920-81ED-94D162C04DC2}"/>
    <cellStyle name="Standard 11 2 4 2 4 2 2 4" xfId="35336" xr:uid="{C60C82C2-5612-411A-9815-6E610D779B62}"/>
    <cellStyle name="Standard 11 2 4 2 4 2 3" xfId="18392" xr:uid="{A107A9C1-FE37-4AFD-84D7-A37E59F08815}"/>
    <cellStyle name="Standard 11 2 4 2 4 2 3 2" xfId="52280" xr:uid="{2342BEAA-010C-4021-B06D-A7D8686B9DB0}"/>
    <cellStyle name="Standard 11 2 4 2 4 2 4" xfId="40984" xr:uid="{ECB3FD26-CFCA-4D1D-9521-243026120A7F}"/>
    <cellStyle name="Standard 11 2 4 2 4 2 5" xfId="29688" xr:uid="{4EEDE21B-ACF7-44CB-86C6-20568A6EF249}"/>
    <cellStyle name="Standard 11 2 4 2 4 3" xfId="9920" xr:uid="{BAF1CA3A-E40C-424B-850C-CDAAA8C3DF40}"/>
    <cellStyle name="Standard 11 2 4 2 4 3 2" xfId="21216" xr:uid="{7A16F6BD-4144-4529-BFA3-79C7C203E6D1}"/>
    <cellStyle name="Standard 11 2 4 2 4 3 2 2" xfId="55104" xr:uid="{617F9616-D000-40CA-A3ED-843ED6684C72}"/>
    <cellStyle name="Standard 11 2 4 2 4 3 3" xfId="43808" xr:uid="{7EE665F5-59C6-4E53-8AB8-6074115D8ECA}"/>
    <cellStyle name="Standard 11 2 4 2 4 3 4" xfId="32512" xr:uid="{5A31C90D-DCB7-4E75-AEEF-3E1559F74254}"/>
    <cellStyle name="Standard 11 2 4 2 4 4" xfId="15568" xr:uid="{627214EE-1ABE-4389-A6B9-2A60849FBE07}"/>
    <cellStyle name="Standard 11 2 4 2 4 4 2" xfId="49456" xr:uid="{E3D65EDE-90DF-4F3F-8F28-693883A14D4D}"/>
    <cellStyle name="Standard 11 2 4 2 4 5" xfId="38160" xr:uid="{6D3031E6-AE14-4B1A-BB07-A0989E852A9F}"/>
    <cellStyle name="Standard 11 2 4 2 4 6" xfId="26864" xr:uid="{19E46D7B-5106-45C3-B9B6-CE5083AEAD76}"/>
    <cellStyle name="Standard 11 2 4 2 5" xfId="5042" xr:uid="{B2EB9683-EEB4-41D6-9BED-AAEA906737FD}"/>
    <cellStyle name="Standard 11 2 4 2 5 2" xfId="7868" xr:uid="{583160CD-647A-4DF1-839D-3742A40AB958}"/>
    <cellStyle name="Standard 11 2 4 2 5 2 2" xfId="13517" xr:uid="{7FC8995F-5C33-4579-9792-303249ED4BA9}"/>
    <cellStyle name="Standard 11 2 4 2 5 2 2 2" xfId="24813" xr:uid="{9DDD9CD6-401F-42BC-82E8-138BD01C6607}"/>
    <cellStyle name="Standard 11 2 4 2 5 2 2 2 2" xfId="58701" xr:uid="{45B3F1AE-532A-4016-852B-BABED13BBE8A}"/>
    <cellStyle name="Standard 11 2 4 2 5 2 2 3" xfId="47405" xr:uid="{3A96C8F0-BE62-4B6A-9DDE-3E1499638ED1}"/>
    <cellStyle name="Standard 11 2 4 2 5 2 2 4" xfId="36109" xr:uid="{B6B61E5A-DB16-4FAF-AC06-4A7E746CB851}"/>
    <cellStyle name="Standard 11 2 4 2 5 2 3" xfId="19165" xr:uid="{24AC54A1-3D75-4AEC-9B4A-A7BE95621B92}"/>
    <cellStyle name="Standard 11 2 4 2 5 2 3 2" xfId="53053" xr:uid="{68562C08-F51D-4DF4-94E0-A378430FE4B0}"/>
    <cellStyle name="Standard 11 2 4 2 5 2 4" xfId="41757" xr:uid="{DD9DF79F-5980-42A3-AB2F-A12CAACF9AA9}"/>
    <cellStyle name="Standard 11 2 4 2 5 2 5" xfId="30461" xr:uid="{3866FF60-408B-4972-998E-C1907D9EC397}"/>
    <cellStyle name="Standard 11 2 4 2 5 3" xfId="10693" xr:uid="{26E46DBA-6D86-4F3A-B33D-6D3CDF1E47C4}"/>
    <cellStyle name="Standard 11 2 4 2 5 3 2" xfId="21989" xr:uid="{22B8EEB8-4B69-4EB7-AA8D-8A9C6E8AF751}"/>
    <cellStyle name="Standard 11 2 4 2 5 3 2 2" xfId="55877" xr:uid="{3D0D453F-37D5-4014-AFCD-1057180CEE08}"/>
    <cellStyle name="Standard 11 2 4 2 5 3 3" xfId="44581" xr:uid="{61F484AB-2352-481B-BB6E-2D35C1CFD3BA}"/>
    <cellStyle name="Standard 11 2 4 2 5 3 4" xfId="33285" xr:uid="{C5CC64E7-B54D-473A-9E18-A8B7EE016F0C}"/>
    <cellStyle name="Standard 11 2 4 2 5 4" xfId="16341" xr:uid="{5399D9B3-A9CE-4F7D-9ED9-B0C25AB289ED}"/>
    <cellStyle name="Standard 11 2 4 2 5 4 2" xfId="50229" xr:uid="{E83C8E52-9DCF-480F-8543-5E303D976C59}"/>
    <cellStyle name="Standard 11 2 4 2 5 5" xfId="38933" xr:uid="{6B4FD812-2271-436F-B60C-0C20B2CD4A98}"/>
    <cellStyle name="Standard 11 2 4 2 5 6" xfId="27637" xr:uid="{FE4D9568-4E54-4FFC-A8BD-1E75C5B42839}"/>
    <cellStyle name="Standard 11 2 4 2 6" xfId="3649" xr:uid="{8EE3B130-9684-4178-93BA-73BF16ACB486}"/>
    <cellStyle name="Standard 11 2 4 2 6 2" xfId="6805" xr:uid="{DDF11F95-EED7-4C66-A593-22160EE4FB00}"/>
    <cellStyle name="Standard 11 2 4 2 6 2 2" xfId="12454" xr:uid="{33EAA51D-6D19-4344-9EA1-937A6C8DD4E5}"/>
    <cellStyle name="Standard 11 2 4 2 6 2 2 2" xfId="23750" xr:uid="{32260EE2-FAAC-4F18-B7BF-6BC9321D022A}"/>
    <cellStyle name="Standard 11 2 4 2 6 2 2 2 2" xfId="57638" xr:uid="{1166A427-A329-46D6-A99A-5C598E138E69}"/>
    <cellStyle name="Standard 11 2 4 2 6 2 2 3" xfId="46342" xr:uid="{FAA4EE31-6423-47F1-8634-91D87E2CBE1A}"/>
    <cellStyle name="Standard 11 2 4 2 6 2 2 4" xfId="35046" xr:uid="{9A61416E-8B2D-462B-88B2-B425CCA7045C}"/>
    <cellStyle name="Standard 11 2 4 2 6 2 3" xfId="18102" xr:uid="{0784CF7E-3C7F-4572-A315-22096E3BA030}"/>
    <cellStyle name="Standard 11 2 4 2 6 2 3 2" xfId="51990" xr:uid="{E2B62E82-2B6D-4A3C-B2F0-BAE1F834FE83}"/>
    <cellStyle name="Standard 11 2 4 2 6 2 4" xfId="40694" xr:uid="{0A8FF05C-AE1A-4F2F-8F5F-FE1FA69510A4}"/>
    <cellStyle name="Standard 11 2 4 2 6 2 5" xfId="29398" xr:uid="{DFECA0C5-6F24-43CE-A4C2-2A08C8C54C8D}"/>
    <cellStyle name="Standard 11 2 4 2 6 3" xfId="9630" xr:uid="{1B0126AD-E358-406B-9B30-5413B49FEA47}"/>
    <cellStyle name="Standard 11 2 4 2 6 3 2" xfId="20926" xr:uid="{77A138A4-8068-47E9-989E-4586F722394E}"/>
    <cellStyle name="Standard 11 2 4 2 6 3 2 2" xfId="54814" xr:uid="{29FF1699-EE3F-415D-BC53-DF6E7F15F25B}"/>
    <cellStyle name="Standard 11 2 4 2 6 3 3" xfId="43518" xr:uid="{6E3D473B-D0C6-49E3-AB74-83E45DB97D34}"/>
    <cellStyle name="Standard 11 2 4 2 6 3 4" xfId="32222" xr:uid="{3FF304B6-1786-4E85-9680-958F8625AAE3}"/>
    <cellStyle name="Standard 11 2 4 2 6 4" xfId="15278" xr:uid="{E4158968-5809-42CF-85B9-664FAD3DD830}"/>
    <cellStyle name="Standard 11 2 4 2 6 4 2" xfId="49166" xr:uid="{AF6DBAD6-E59E-49AC-9DF0-7FAA93E4C3FD}"/>
    <cellStyle name="Standard 11 2 4 2 6 5" xfId="37870" xr:uid="{AB013420-5507-4C78-87A1-435360A83C6D}"/>
    <cellStyle name="Standard 11 2 4 2 6 6" xfId="26574" xr:uid="{A7B636A0-4745-4846-9E98-3FA7719D9FEF}"/>
    <cellStyle name="Standard 11 2 4 2 7" xfId="5754" xr:uid="{5DC90EE0-4BF8-43FC-9495-469A4C5FC3A9}"/>
    <cellStyle name="Standard 11 2 4 2 7 2" xfId="11404" xr:uid="{8E3EBD81-2D22-447C-8161-F6D12CA22075}"/>
    <cellStyle name="Standard 11 2 4 2 7 2 2" xfId="22700" xr:uid="{EBD70EF7-0D10-4613-BC48-7548BBB140F7}"/>
    <cellStyle name="Standard 11 2 4 2 7 2 2 2" xfId="56588" xr:uid="{9F29C7B1-B8AA-4D92-93EE-23AF279D58D3}"/>
    <cellStyle name="Standard 11 2 4 2 7 2 3" xfId="45292" xr:uid="{FDA9F987-3866-47CF-B374-688776E9223D}"/>
    <cellStyle name="Standard 11 2 4 2 7 2 4" xfId="33996" xr:uid="{A7251F1B-5E68-4786-9D1E-182B5C46F7B8}"/>
    <cellStyle name="Standard 11 2 4 2 7 3" xfId="17052" xr:uid="{38B3A4DE-8279-4211-8CF1-9ED63C73A396}"/>
    <cellStyle name="Standard 11 2 4 2 7 3 2" xfId="50940" xr:uid="{DEDA2439-8DAA-43C0-BCAA-F0192C30E4FB}"/>
    <cellStyle name="Standard 11 2 4 2 7 4" xfId="39644" xr:uid="{52E99228-D00F-4085-B0C2-7B6ED7C707A0}"/>
    <cellStyle name="Standard 11 2 4 2 7 5" xfId="28348" xr:uid="{E2B5F062-50CE-488E-B972-6743D635C3FF}"/>
    <cellStyle name="Standard 11 2 4 2 8" xfId="8580" xr:uid="{2DE09482-F6CD-439A-89AF-AF23CBEB66BA}"/>
    <cellStyle name="Standard 11 2 4 2 8 2" xfId="19876" xr:uid="{1D76F0DB-A93C-4A5E-ACE9-F93F7B46080D}"/>
    <cellStyle name="Standard 11 2 4 2 8 2 2" xfId="53764" xr:uid="{66FB7C0B-740E-4344-A0D0-648AC5CAAB32}"/>
    <cellStyle name="Standard 11 2 4 2 8 3" xfId="42468" xr:uid="{7ED4E835-DAD7-4094-B7CA-C31C1A96009A}"/>
    <cellStyle name="Standard 11 2 4 2 8 4" xfId="31172" xr:uid="{7BF01304-7339-4AFD-9546-29A532296359}"/>
    <cellStyle name="Standard 11 2 4 2 9" xfId="14228" xr:uid="{ECC709B0-B9CA-4158-9A6B-73E388AB8A44}"/>
    <cellStyle name="Standard 11 2 4 2 9 2" xfId="48116" xr:uid="{F7B4EDA2-3862-48D9-B5AA-715B597FEC77}"/>
    <cellStyle name="Standard 11 2 4 3" xfId="2695" xr:uid="{701BE6CA-19A0-485E-B102-C6070460E0FE}"/>
    <cellStyle name="Standard 11 2 4 3 2" xfId="3197" xr:uid="{94B20E42-98AD-42A4-863E-BB6C16E3C72A}"/>
    <cellStyle name="Standard 11 2 4 3 2 2" xfId="5104" xr:uid="{B8F47FCE-D936-455D-B550-EDE7C0CDBBB3}"/>
    <cellStyle name="Standard 11 2 4 3 2 2 2" xfId="7930" xr:uid="{ABB41D9F-0046-478E-AB0D-C4B53D88B229}"/>
    <cellStyle name="Standard 11 2 4 3 2 2 2 2" xfId="13579" xr:uid="{285C28BA-4978-43C7-B8D5-AA46901BFF94}"/>
    <cellStyle name="Standard 11 2 4 3 2 2 2 2 2" xfId="24875" xr:uid="{79FD81C7-C7E4-4FFA-A1D6-504CE95F6676}"/>
    <cellStyle name="Standard 11 2 4 3 2 2 2 2 2 2" xfId="58763" xr:uid="{57637FBF-5C72-41FD-8B70-DE01CD65643E}"/>
    <cellStyle name="Standard 11 2 4 3 2 2 2 2 3" xfId="47467" xr:uid="{86096AB2-336F-432D-ACBB-E47139728AEA}"/>
    <cellStyle name="Standard 11 2 4 3 2 2 2 2 4" xfId="36171" xr:uid="{539EC8F8-7C0E-4C79-B4D2-EEAD40CE5233}"/>
    <cellStyle name="Standard 11 2 4 3 2 2 2 3" xfId="19227" xr:uid="{625DD21E-C398-4B7D-8A04-51FB801533FF}"/>
    <cellStyle name="Standard 11 2 4 3 2 2 2 3 2" xfId="53115" xr:uid="{DA4F74F8-1D24-40FE-A6D8-467EC8D528C5}"/>
    <cellStyle name="Standard 11 2 4 3 2 2 2 4" xfId="41819" xr:uid="{66AF8EBB-90D9-4E32-9DF1-632B2F409261}"/>
    <cellStyle name="Standard 11 2 4 3 2 2 2 5" xfId="30523" xr:uid="{861058D9-C4C0-4B69-815A-1C3C175ADA93}"/>
    <cellStyle name="Standard 11 2 4 3 2 2 3" xfId="10755" xr:uid="{AEF397C6-E32B-4341-AE73-B5D34BC82EE2}"/>
    <cellStyle name="Standard 11 2 4 3 2 2 3 2" xfId="22051" xr:uid="{28AE4E79-147B-4F31-A5D0-EC36B30A27E7}"/>
    <cellStyle name="Standard 11 2 4 3 2 2 3 2 2" xfId="55939" xr:uid="{42DE5E5E-0058-454C-A443-715C4CE2C0BC}"/>
    <cellStyle name="Standard 11 2 4 3 2 2 3 3" xfId="44643" xr:uid="{50EC8C3D-400B-4769-9FBA-6F788329E7B2}"/>
    <cellStyle name="Standard 11 2 4 3 2 2 3 4" xfId="33347" xr:uid="{A1A289C0-5264-4653-A643-B49955552D40}"/>
    <cellStyle name="Standard 11 2 4 3 2 2 4" xfId="16403" xr:uid="{CD946B4F-9F08-4B40-9A5E-DFDB9103B6B0}"/>
    <cellStyle name="Standard 11 2 4 3 2 2 4 2" xfId="50291" xr:uid="{91526FCE-F390-48B2-984F-53AEBF632854}"/>
    <cellStyle name="Standard 11 2 4 3 2 2 5" xfId="38995" xr:uid="{DE7096A2-76D9-405A-B9AE-9C009D8A5457}"/>
    <cellStyle name="Standard 11 2 4 3 2 2 6" xfId="27699" xr:uid="{49CEBDEA-A3DE-48CC-891A-D48B0A7DC17D}"/>
    <cellStyle name="Standard 11 2 4 3 2 3" xfId="6368" xr:uid="{69148A82-3929-4602-9AE1-124BB57B98EE}"/>
    <cellStyle name="Standard 11 2 4 3 2 3 2" xfId="12018" xr:uid="{7F2C4209-05AD-43CD-8239-E57915944DAF}"/>
    <cellStyle name="Standard 11 2 4 3 2 3 2 2" xfId="23314" xr:uid="{EF21F181-11B7-432E-8ED8-7140D0E22308}"/>
    <cellStyle name="Standard 11 2 4 3 2 3 2 2 2" xfId="57202" xr:uid="{0E7D6651-45E5-4BFB-A01A-C8AFC1EBCEFD}"/>
    <cellStyle name="Standard 11 2 4 3 2 3 2 3" xfId="45906" xr:uid="{A000EA46-E8CA-4FFF-8FE4-848A99C7CAEC}"/>
    <cellStyle name="Standard 11 2 4 3 2 3 2 4" xfId="34610" xr:uid="{AC5A9CA9-3087-44F4-84E8-B6F715CB996E}"/>
    <cellStyle name="Standard 11 2 4 3 2 3 3" xfId="17666" xr:uid="{7E403683-E380-454E-9728-AA5D8F719D68}"/>
    <cellStyle name="Standard 11 2 4 3 2 3 3 2" xfId="51554" xr:uid="{B417BA7D-C982-4E75-BE13-AC71861A5738}"/>
    <cellStyle name="Standard 11 2 4 3 2 3 4" xfId="40258" xr:uid="{418BF1AD-7B79-4948-9014-ABEE30837170}"/>
    <cellStyle name="Standard 11 2 4 3 2 3 5" xfId="28962" xr:uid="{88408B09-F6ED-4B52-9063-24D5CBA35B2F}"/>
    <cellStyle name="Standard 11 2 4 3 2 4" xfId="9194" xr:uid="{3C03CC80-5525-4902-9572-E952B0662F38}"/>
    <cellStyle name="Standard 11 2 4 3 2 4 2" xfId="20490" xr:uid="{B66649A4-3F0D-4D7B-AB3F-277D51282676}"/>
    <cellStyle name="Standard 11 2 4 3 2 4 2 2" xfId="54378" xr:uid="{C1775C6B-7645-4A3C-BFB0-E9358DFAEB86}"/>
    <cellStyle name="Standard 11 2 4 3 2 4 3" xfId="43082" xr:uid="{61AEEA6C-4FF5-4299-B4B0-CC64C590F37D}"/>
    <cellStyle name="Standard 11 2 4 3 2 4 4" xfId="31786" xr:uid="{6EE51952-AA2A-4C04-889A-91DCC10C8130}"/>
    <cellStyle name="Standard 11 2 4 3 2 5" xfId="14842" xr:uid="{7FBC5246-D543-48AC-AD19-931EDCC3C5ED}"/>
    <cellStyle name="Standard 11 2 4 3 2 5 2" xfId="48730" xr:uid="{6186A8A0-AE2C-4497-918D-59F1146D7730}"/>
    <cellStyle name="Standard 11 2 4 3 2 6" xfId="37434" xr:uid="{3C4F301A-DBBA-4C55-A9E2-BD4DB1D32AB5}"/>
    <cellStyle name="Standard 11 2 4 3 2 7" xfId="26138" xr:uid="{EC8B76A0-3A4C-4EFD-9CBF-39141301BA67}"/>
    <cellStyle name="Standard 11 2 4 3 3" xfId="4304" xr:uid="{0877E258-5E82-4028-8E77-1086BE3037D7}"/>
    <cellStyle name="Standard 11 2 4 3 3 2" xfId="7196" xr:uid="{C3505EC8-8BDB-4A05-A28F-37204D531A88}"/>
    <cellStyle name="Standard 11 2 4 3 3 2 2" xfId="12845" xr:uid="{F76DA4B6-0836-404A-A6C1-87B60749607B}"/>
    <cellStyle name="Standard 11 2 4 3 3 2 2 2" xfId="24141" xr:uid="{7C2796C5-A980-4961-BC42-32683B7DEC98}"/>
    <cellStyle name="Standard 11 2 4 3 3 2 2 2 2" xfId="58029" xr:uid="{BD278769-D274-43EE-9535-E84D83E9CDC0}"/>
    <cellStyle name="Standard 11 2 4 3 3 2 2 3" xfId="46733" xr:uid="{A7A7DCD6-F4AE-4BD4-9B71-367708CB3747}"/>
    <cellStyle name="Standard 11 2 4 3 3 2 2 4" xfId="35437" xr:uid="{CBC4AA6D-B475-44EA-87CC-4E50736DD8EF}"/>
    <cellStyle name="Standard 11 2 4 3 3 2 3" xfId="18493" xr:uid="{74B9F8A6-1F07-4A69-BB09-4BD664E0FA28}"/>
    <cellStyle name="Standard 11 2 4 3 3 2 3 2" xfId="52381" xr:uid="{1F201E97-D8EC-4583-974C-11092F9F8E70}"/>
    <cellStyle name="Standard 11 2 4 3 3 2 4" xfId="41085" xr:uid="{A55CC26F-C2D7-45D9-B136-3365E8A3F15C}"/>
    <cellStyle name="Standard 11 2 4 3 3 2 5" xfId="29789" xr:uid="{793EB209-6DA3-434B-A46C-8C91142F128A}"/>
    <cellStyle name="Standard 11 2 4 3 3 3" xfId="10021" xr:uid="{12000CE2-009F-43F7-B0ED-B66011641EC8}"/>
    <cellStyle name="Standard 11 2 4 3 3 3 2" xfId="21317" xr:uid="{D2F17270-B962-4085-BF1A-B7B5DEEC6DB8}"/>
    <cellStyle name="Standard 11 2 4 3 3 3 2 2" xfId="55205" xr:uid="{43E8CFE5-C7F0-42CB-B9E9-2683DE842122}"/>
    <cellStyle name="Standard 11 2 4 3 3 3 3" xfId="43909" xr:uid="{B78B5095-38EF-4298-A6B0-A8AD9E799097}"/>
    <cellStyle name="Standard 11 2 4 3 3 3 4" xfId="32613" xr:uid="{EAEA176E-1B03-459A-A490-F2E7FB649877}"/>
    <cellStyle name="Standard 11 2 4 3 3 4" xfId="15669" xr:uid="{4283A40D-6E12-41AD-9D47-278863EFBD5E}"/>
    <cellStyle name="Standard 11 2 4 3 3 4 2" xfId="49557" xr:uid="{FFF65A03-DAC8-42BB-BE59-488C11D0BE33}"/>
    <cellStyle name="Standard 11 2 4 3 3 5" xfId="38261" xr:uid="{111CF4CA-14A1-438E-A257-6A9EF2811579}"/>
    <cellStyle name="Standard 11 2 4 3 3 6" xfId="26965" xr:uid="{A64B2D67-6387-4B33-890C-4751FB90A1E6}"/>
    <cellStyle name="Standard 11 2 4 3 4" xfId="5868" xr:uid="{F50245EB-F04B-4C0F-9140-EC3E1E149722}"/>
    <cellStyle name="Standard 11 2 4 3 4 2" xfId="11518" xr:uid="{6A612AA7-BE66-4845-BC35-FE9556311421}"/>
    <cellStyle name="Standard 11 2 4 3 4 2 2" xfId="22814" xr:uid="{8B386ACC-8A53-449D-9DC6-BA2445629F6B}"/>
    <cellStyle name="Standard 11 2 4 3 4 2 2 2" xfId="56702" xr:uid="{DDF09284-A1B5-4F3C-A8F1-33BB51FCF946}"/>
    <cellStyle name="Standard 11 2 4 3 4 2 3" xfId="45406" xr:uid="{BCD77764-E4AE-4280-92CD-EC535B460874}"/>
    <cellStyle name="Standard 11 2 4 3 4 2 4" xfId="34110" xr:uid="{0CE65CCC-3BF8-40FA-999E-22CF5FF7CF0A}"/>
    <cellStyle name="Standard 11 2 4 3 4 3" xfId="17166" xr:uid="{FD7A9D3A-12D5-48FE-84AC-0C18BD94226F}"/>
    <cellStyle name="Standard 11 2 4 3 4 3 2" xfId="51054" xr:uid="{3F7C1FA1-6C05-43AD-8E87-2989381D2AD3}"/>
    <cellStyle name="Standard 11 2 4 3 4 4" xfId="39758" xr:uid="{1E600884-66F1-4F56-ABAD-E0E2FAAFED4F}"/>
    <cellStyle name="Standard 11 2 4 3 4 5" xfId="28462" xr:uid="{19EE2937-53D9-47EB-9FB8-DD063D37E326}"/>
    <cellStyle name="Standard 11 2 4 3 5" xfId="8694" xr:uid="{C9627A35-E0C6-47B8-81F6-76025C6F423A}"/>
    <cellStyle name="Standard 11 2 4 3 5 2" xfId="19990" xr:uid="{999F931D-546E-4837-8659-AC8333956AE2}"/>
    <cellStyle name="Standard 11 2 4 3 5 2 2" xfId="53878" xr:uid="{036F2698-AF4D-4461-9B13-ED708D8F9C06}"/>
    <cellStyle name="Standard 11 2 4 3 5 3" xfId="42582" xr:uid="{74B5920D-9039-420B-A977-4E88C94ED65F}"/>
    <cellStyle name="Standard 11 2 4 3 5 4" xfId="31286" xr:uid="{199B6C29-7BAF-4FCE-8D80-CB8FC1730262}"/>
    <cellStyle name="Standard 11 2 4 3 6" xfId="14342" xr:uid="{3B055544-7545-4C1E-915F-4E3D102F328A}"/>
    <cellStyle name="Standard 11 2 4 3 6 2" xfId="48230" xr:uid="{D41F5A35-08BA-4109-9E70-3AAD3D5E4AF0}"/>
    <cellStyle name="Standard 11 2 4 3 7" xfId="36934" xr:uid="{5E1561AD-82DA-48BB-9CB8-728E2211C955}"/>
    <cellStyle name="Standard 11 2 4 3 8" xfId="25638" xr:uid="{6071149C-F2CA-479B-B65C-7000718FD7CB}"/>
    <cellStyle name="Standard 11 2 4 4" xfId="2950" xr:uid="{2BF0A31D-EB8C-4672-9764-032F0CEC4099}"/>
    <cellStyle name="Standard 11 2 4 4 2" xfId="5101" xr:uid="{8E842A92-7DE3-44AD-91B6-EE34BB19BB9A}"/>
    <cellStyle name="Standard 11 2 4 4 2 2" xfId="7927" xr:uid="{7C4D143A-98C4-48A4-A33B-7D93098C59D7}"/>
    <cellStyle name="Standard 11 2 4 4 2 2 2" xfId="13576" xr:uid="{ED7821A4-C36D-493C-9B89-AD9DF4D4183B}"/>
    <cellStyle name="Standard 11 2 4 4 2 2 2 2" xfId="24872" xr:uid="{70D2CB93-A20B-4653-AD5F-C2506172743D}"/>
    <cellStyle name="Standard 11 2 4 4 2 2 2 2 2" xfId="58760" xr:uid="{988F5204-4A1F-4436-8647-3F33900BF909}"/>
    <cellStyle name="Standard 11 2 4 4 2 2 2 3" xfId="47464" xr:uid="{F5839A0B-8FB2-45B2-9C64-1A1FDEBEB8AF}"/>
    <cellStyle name="Standard 11 2 4 4 2 2 2 4" xfId="36168" xr:uid="{8A4F2A0B-E4D6-456E-ACD5-8F24C1199440}"/>
    <cellStyle name="Standard 11 2 4 4 2 2 3" xfId="19224" xr:uid="{0C6DA44A-862A-49C3-BF1E-DE12DCE623A2}"/>
    <cellStyle name="Standard 11 2 4 4 2 2 3 2" xfId="53112" xr:uid="{C25B6E4E-56FD-4FA8-8248-5BD827F8FB48}"/>
    <cellStyle name="Standard 11 2 4 4 2 2 4" xfId="41816" xr:uid="{3E23CC56-7915-45EF-A358-F6FDD86E7565}"/>
    <cellStyle name="Standard 11 2 4 4 2 2 5" xfId="30520" xr:uid="{9201729E-11F6-41E9-ABC2-182F2B9C40DC}"/>
    <cellStyle name="Standard 11 2 4 4 2 3" xfId="10752" xr:uid="{15FBD13E-A5C3-4EEA-AC9A-B9FBF94DBFF5}"/>
    <cellStyle name="Standard 11 2 4 4 2 3 2" xfId="22048" xr:uid="{D883622F-B2D7-45F4-9ECB-43E8DF7C6E07}"/>
    <cellStyle name="Standard 11 2 4 4 2 3 2 2" xfId="55936" xr:uid="{367EBBE0-ABF0-42FE-8170-8CB37B32358E}"/>
    <cellStyle name="Standard 11 2 4 4 2 3 3" xfId="44640" xr:uid="{A6F4FF8C-D748-4A82-897B-BDA036064FB8}"/>
    <cellStyle name="Standard 11 2 4 4 2 3 4" xfId="33344" xr:uid="{4CB540EA-D9AC-44D2-B491-A6C5BEBBF637}"/>
    <cellStyle name="Standard 11 2 4 4 2 4" xfId="16400" xr:uid="{05DCB52A-FC5C-409C-A901-5C0DBE47B119}"/>
    <cellStyle name="Standard 11 2 4 4 2 4 2" xfId="50288" xr:uid="{36D62812-2960-404F-89EB-4B5C9A44B8F4}"/>
    <cellStyle name="Standard 11 2 4 4 2 5" xfId="38992" xr:uid="{E4A549A1-A7CC-404A-B66B-329060EB0813}"/>
    <cellStyle name="Standard 11 2 4 4 2 6" xfId="27696" xr:uid="{1E09FCE3-A4BF-469C-8A9E-DF4C74F6868E}"/>
    <cellStyle name="Standard 11 2 4 4 3" xfId="4301" xr:uid="{7E6A7D20-C4C2-49B4-BC66-6D3B8991B904}"/>
    <cellStyle name="Standard 11 2 4 4 3 2" xfId="7193" xr:uid="{312FE497-23C6-455C-B3FF-13BEAE5DE353}"/>
    <cellStyle name="Standard 11 2 4 4 3 2 2" xfId="12842" xr:uid="{0B4DBC8F-1B33-46E3-A355-5C9864E8BD53}"/>
    <cellStyle name="Standard 11 2 4 4 3 2 2 2" xfId="24138" xr:uid="{3F511C9A-E067-435C-8942-C5F4111D46D4}"/>
    <cellStyle name="Standard 11 2 4 4 3 2 2 2 2" xfId="58026" xr:uid="{062F0369-5207-4B13-A2EF-3A23D382A593}"/>
    <cellStyle name="Standard 11 2 4 4 3 2 2 3" xfId="46730" xr:uid="{16E6A4E7-FF53-4077-9B8D-ED21469803D6}"/>
    <cellStyle name="Standard 11 2 4 4 3 2 2 4" xfId="35434" xr:uid="{A9BF5A37-0DAF-44D8-9087-04446F50FF26}"/>
    <cellStyle name="Standard 11 2 4 4 3 2 3" xfId="18490" xr:uid="{FD5F6131-60EC-4FB5-A0B1-631513189088}"/>
    <cellStyle name="Standard 11 2 4 4 3 2 3 2" xfId="52378" xr:uid="{2124F475-80E1-4DAD-8F35-3FF476C0E717}"/>
    <cellStyle name="Standard 11 2 4 4 3 2 4" xfId="41082" xr:uid="{2B5635F0-3C9F-43A3-AD32-D26544597572}"/>
    <cellStyle name="Standard 11 2 4 4 3 2 5" xfId="29786" xr:uid="{E06E87D7-F2A3-4877-9C9C-D9BC2B672D1E}"/>
    <cellStyle name="Standard 11 2 4 4 3 3" xfId="10018" xr:uid="{972568D2-3847-4D8F-BDE6-B97E5A7F056C}"/>
    <cellStyle name="Standard 11 2 4 4 3 3 2" xfId="21314" xr:uid="{41CACD77-EE95-40B1-8277-8C4FB35DAAD3}"/>
    <cellStyle name="Standard 11 2 4 4 3 3 2 2" xfId="55202" xr:uid="{9B92C66A-DC19-45AF-9123-F8FEEA0C3016}"/>
    <cellStyle name="Standard 11 2 4 4 3 3 3" xfId="43906" xr:uid="{317878FF-1078-4EB8-A629-0DCDA86FE944}"/>
    <cellStyle name="Standard 11 2 4 4 3 3 4" xfId="32610" xr:uid="{EC5923E2-8CAA-4BA9-A4A4-84BD54E0EC64}"/>
    <cellStyle name="Standard 11 2 4 4 3 4" xfId="15666" xr:uid="{905C1C1F-17B2-4EF7-B96C-13BB8C61A186}"/>
    <cellStyle name="Standard 11 2 4 4 3 4 2" xfId="49554" xr:uid="{888A7A10-4822-47AD-97FF-07C2B6A31B9E}"/>
    <cellStyle name="Standard 11 2 4 4 3 5" xfId="38258" xr:uid="{4CB8176D-5D7A-46FD-BD66-F9A5887981F8}"/>
    <cellStyle name="Standard 11 2 4 4 3 6" xfId="26962" xr:uid="{D64A12C5-B01F-4682-8ED7-40832E2F7148}"/>
    <cellStyle name="Standard 11 2 4 4 4" xfId="6121" xr:uid="{039E3210-2EA3-4B68-A191-3934B69138AF}"/>
    <cellStyle name="Standard 11 2 4 4 4 2" xfId="11771" xr:uid="{E27D6713-DF9D-4109-A5B2-50D5950EE485}"/>
    <cellStyle name="Standard 11 2 4 4 4 2 2" xfId="23067" xr:uid="{6AF72957-B59C-441D-9F84-94BC3025A7F5}"/>
    <cellStyle name="Standard 11 2 4 4 4 2 2 2" xfId="56955" xr:uid="{0EAA6AE7-8F18-44F8-978F-3FD8F3B503A6}"/>
    <cellStyle name="Standard 11 2 4 4 4 2 3" xfId="45659" xr:uid="{E1FD4924-287B-402B-95F6-24D2CF8AFA78}"/>
    <cellStyle name="Standard 11 2 4 4 4 2 4" xfId="34363" xr:uid="{DB9D8D99-A202-4254-8F8C-B91EE07D17A5}"/>
    <cellStyle name="Standard 11 2 4 4 4 3" xfId="17419" xr:uid="{E610857B-0B53-4E5C-ABF4-F0910210A878}"/>
    <cellStyle name="Standard 11 2 4 4 4 3 2" xfId="51307" xr:uid="{637720C8-00AC-4591-81E5-A5572260D12D}"/>
    <cellStyle name="Standard 11 2 4 4 4 4" xfId="40011" xr:uid="{3834C270-7C4C-4A2F-A459-500CA794E013}"/>
    <cellStyle name="Standard 11 2 4 4 4 5" xfId="28715" xr:uid="{5440E970-2BE8-4B33-8C4E-5ECB40C619A6}"/>
    <cellStyle name="Standard 11 2 4 4 5" xfId="8947" xr:uid="{92A9E684-7F1A-4C25-A680-897E03CED9A2}"/>
    <cellStyle name="Standard 11 2 4 4 5 2" xfId="20243" xr:uid="{C52838F7-92C1-4721-80BC-9E58DAA901A0}"/>
    <cellStyle name="Standard 11 2 4 4 5 2 2" xfId="54131" xr:uid="{037D3D8A-D4A7-4272-A054-D39731CF7659}"/>
    <cellStyle name="Standard 11 2 4 4 5 3" xfId="42835" xr:uid="{AFC29E13-2A56-47D5-8C5D-65AD9455EEB4}"/>
    <cellStyle name="Standard 11 2 4 4 5 4" xfId="31539" xr:uid="{7267B808-9400-474D-8976-7E4B553232F8}"/>
    <cellStyle name="Standard 11 2 4 4 6" xfId="14595" xr:uid="{8B5B64AA-7662-43B5-8B4A-1B8EECEC3D09}"/>
    <cellStyle name="Standard 11 2 4 4 6 2" xfId="48483" xr:uid="{593F40AB-60D4-423D-91E7-F40E41A3B7B1}"/>
    <cellStyle name="Standard 11 2 4 4 7" xfId="37187" xr:uid="{C7DEC059-A576-4DFF-B21D-C56F9EB2B30B}"/>
    <cellStyle name="Standard 11 2 4 4 8" xfId="25891" xr:uid="{3285A0B4-8C15-4423-BDAE-B6E1C393121C}"/>
    <cellStyle name="Standard 11 2 4 5" xfId="3831" xr:uid="{402A78BE-99C7-4869-99AB-78AA12C2017F}"/>
    <cellStyle name="Standard 11 2 4 5 2" xfId="6985" xr:uid="{6A3026DC-AE55-46F2-B95A-F7BA5A9FCB86}"/>
    <cellStyle name="Standard 11 2 4 5 2 2" xfId="12634" xr:uid="{E431914A-F81B-477E-8093-996B941E1BE6}"/>
    <cellStyle name="Standard 11 2 4 5 2 2 2" xfId="23930" xr:uid="{5F9B5674-5B0F-4B1C-8334-0563B5E4E4C7}"/>
    <cellStyle name="Standard 11 2 4 5 2 2 2 2" xfId="57818" xr:uid="{212EDB98-13DD-4CEB-946E-FB4C60EA7C7C}"/>
    <cellStyle name="Standard 11 2 4 5 2 2 3" xfId="46522" xr:uid="{525F6EE8-0D68-42B6-976E-1BAF3B9DF1C1}"/>
    <cellStyle name="Standard 11 2 4 5 2 2 4" xfId="35226" xr:uid="{1EA5BBCF-5320-4836-8DE4-001A6F947271}"/>
    <cellStyle name="Standard 11 2 4 5 2 3" xfId="18282" xr:uid="{D3D6A55B-B2CF-4B67-8470-D1D926ECAECC}"/>
    <cellStyle name="Standard 11 2 4 5 2 3 2" xfId="52170" xr:uid="{22C0AC0D-F467-4C46-A127-2C789FC2849E}"/>
    <cellStyle name="Standard 11 2 4 5 2 4" xfId="40874" xr:uid="{F5EA1066-591B-456F-BBCF-21C489E96591}"/>
    <cellStyle name="Standard 11 2 4 5 2 5" xfId="29578" xr:uid="{8C5FD95D-9E96-4645-9809-6BC51C9CE5B8}"/>
    <cellStyle name="Standard 11 2 4 5 3" xfId="9810" xr:uid="{AE4A125A-53CB-4C06-BD6E-E488321750DF}"/>
    <cellStyle name="Standard 11 2 4 5 3 2" xfId="21106" xr:uid="{56DA97D3-DF62-4457-8BFE-84E4A383ECDC}"/>
    <cellStyle name="Standard 11 2 4 5 3 2 2" xfId="54994" xr:uid="{22A45B0B-094E-41D1-9AA5-1F2EF319FAE7}"/>
    <cellStyle name="Standard 11 2 4 5 3 3" xfId="43698" xr:uid="{B0B1E227-4568-4C15-9269-93F24A86F006}"/>
    <cellStyle name="Standard 11 2 4 5 3 4" xfId="32402" xr:uid="{7699ECED-C7CD-4B97-ACF4-FFE15C142E67}"/>
    <cellStyle name="Standard 11 2 4 5 4" xfId="15458" xr:uid="{1A97387F-5D17-42DB-BBEF-450D1DF5C63C}"/>
    <cellStyle name="Standard 11 2 4 5 4 2" xfId="49346" xr:uid="{12EC63D0-4B46-41C4-B828-923C1C777F77}"/>
    <cellStyle name="Standard 11 2 4 5 5" xfId="38050" xr:uid="{1A6C57D7-5D98-4EBA-8405-45A19449C61E}"/>
    <cellStyle name="Standard 11 2 4 5 6" xfId="26754" xr:uid="{3F043117-0EC7-44B9-BF9D-4EFB820DB203}"/>
    <cellStyle name="Standard 11 2 4 6" xfId="4932" xr:uid="{97A90689-F436-4FFD-9C54-E977D250BAA4}"/>
    <cellStyle name="Standard 11 2 4 6 2" xfId="7758" xr:uid="{B56EC3B2-44FF-4553-BAD9-F7E00EB4B779}"/>
    <cellStyle name="Standard 11 2 4 6 2 2" xfId="13407" xr:uid="{51DCF6A2-B661-43AF-B973-46EBDEEE7974}"/>
    <cellStyle name="Standard 11 2 4 6 2 2 2" xfId="24703" xr:uid="{AE2AF0C6-B34E-4774-9C51-DE81B093484E}"/>
    <cellStyle name="Standard 11 2 4 6 2 2 2 2" xfId="58591" xr:uid="{E744FC67-C26C-4D1B-9497-846C182FA07D}"/>
    <cellStyle name="Standard 11 2 4 6 2 2 3" xfId="47295" xr:uid="{FD4C8FBB-9265-4806-9222-40608C8D1411}"/>
    <cellStyle name="Standard 11 2 4 6 2 2 4" xfId="35999" xr:uid="{1422AB54-28A7-4213-AE2D-D102B580B358}"/>
    <cellStyle name="Standard 11 2 4 6 2 3" xfId="19055" xr:uid="{88641D32-574D-4ADC-9C4C-6A3070C9BDA3}"/>
    <cellStyle name="Standard 11 2 4 6 2 3 2" xfId="52943" xr:uid="{D108B858-F635-4924-968C-82E59733D953}"/>
    <cellStyle name="Standard 11 2 4 6 2 4" xfId="41647" xr:uid="{30C20F7E-83B9-462D-825A-F19353F01FA7}"/>
    <cellStyle name="Standard 11 2 4 6 2 5" xfId="30351" xr:uid="{C7999301-5145-4BC0-8E91-CD8A2B844ED0}"/>
    <cellStyle name="Standard 11 2 4 6 3" xfId="10583" xr:uid="{B4D78A01-9CFF-4EDF-919D-4F2ECAA35AB3}"/>
    <cellStyle name="Standard 11 2 4 6 3 2" xfId="21879" xr:uid="{6351E61A-3284-4A65-98D8-56E25BCA42AE}"/>
    <cellStyle name="Standard 11 2 4 6 3 2 2" xfId="55767" xr:uid="{EEA93D39-5DF6-4C05-8EB1-B022A68E87AC}"/>
    <cellStyle name="Standard 11 2 4 6 3 3" xfId="44471" xr:uid="{47B89A32-6FBE-4598-BB31-07D50BABC857}"/>
    <cellStyle name="Standard 11 2 4 6 3 4" xfId="33175" xr:uid="{2576D629-74F4-4516-9D7D-C05969BE62EC}"/>
    <cellStyle name="Standard 11 2 4 6 4" xfId="16231" xr:uid="{E9790F03-D478-4DEF-B0F5-93E04FC1A580}"/>
    <cellStyle name="Standard 11 2 4 6 4 2" xfId="50119" xr:uid="{5FE9D042-A04F-46C7-82CE-A688D523A886}"/>
    <cellStyle name="Standard 11 2 4 6 5" xfId="38823" xr:uid="{C912BBD0-3DB0-46FF-BB28-0D12C1ECF172}"/>
    <cellStyle name="Standard 11 2 4 6 6" xfId="27527" xr:uid="{DBE7E839-AF8F-4112-A622-1F2856B8C434}"/>
    <cellStyle name="Standard 11 2 4 7" xfId="3537" xr:uid="{083AD243-8DE1-4D4D-BF96-50209A917D8E}"/>
    <cellStyle name="Standard 11 2 4 7 2" xfId="6693" xr:uid="{227A9267-285A-42F7-B8AE-1F52A73F242D}"/>
    <cellStyle name="Standard 11 2 4 7 2 2" xfId="12342" xr:uid="{3BCAC7F6-AFDF-4A8F-A166-357A98212C92}"/>
    <cellStyle name="Standard 11 2 4 7 2 2 2" xfId="23638" xr:uid="{C9A33E6A-2E58-431D-92AC-8FD83E85D142}"/>
    <cellStyle name="Standard 11 2 4 7 2 2 2 2" xfId="57526" xr:uid="{1D455643-1A77-476F-A167-B5513A38BEDF}"/>
    <cellStyle name="Standard 11 2 4 7 2 2 3" xfId="46230" xr:uid="{8ED677C6-501A-4CD1-8FA9-2E8BFF69DE2C}"/>
    <cellStyle name="Standard 11 2 4 7 2 2 4" xfId="34934" xr:uid="{5FF64642-7DD4-4C7D-9850-26CD2A50EF88}"/>
    <cellStyle name="Standard 11 2 4 7 2 3" xfId="17990" xr:uid="{22469946-53DD-4741-BA39-B12783248681}"/>
    <cellStyle name="Standard 11 2 4 7 2 3 2" xfId="51878" xr:uid="{C27D2611-95A8-49C4-809A-A579F225F61B}"/>
    <cellStyle name="Standard 11 2 4 7 2 4" xfId="40582" xr:uid="{4F56864F-4FFD-43FE-9F07-C1C79ED3EF29}"/>
    <cellStyle name="Standard 11 2 4 7 2 5" xfId="29286" xr:uid="{FE641252-8F77-4F44-8B12-E86324F38368}"/>
    <cellStyle name="Standard 11 2 4 7 3" xfId="9518" xr:uid="{A591C467-B4CE-42C4-B786-C49671EF8A86}"/>
    <cellStyle name="Standard 11 2 4 7 3 2" xfId="20814" xr:uid="{990E7FB0-0EDD-40CE-B5C5-80C8BEC97366}"/>
    <cellStyle name="Standard 11 2 4 7 3 2 2" xfId="54702" xr:uid="{075AC70A-F2A5-4412-ABC7-F7B3AE4DAC18}"/>
    <cellStyle name="Standard 11 2 4 7 3 3" xfId="43406" xr:uid="{6C47FFFF-BFAA-415D-9CF2-CCBC0E04646F}"/>
    <cellStyle name="Standard 11 2 4 7 3 4" xfId="32110" xr:uid="{CC82687C-BFAC-42D9-8678-B2DC15241563}"/>
    <cellStyle name="Standard 11 2 4 7 4" xfId="15166" xr:uid="{76B42BB7-8643-4D69-8E89-BD75BD567ED2}"/>
    <cellStyle name="Standard 11 2 4 7 4 2" xfId="49054" xr:uid="{A5944A65-D1CF-4E8C-9CA1-FA364DC3BE72}"/>
    <cellStyle name="Standard 11 2 4 7 5" xfId="37758" xr:uid="{7A7FDA06-A422-40D0-889D-8BA7B3DA95F8}"/>
    <cellStyle name="Standard 11 2 4 7 6" xfId="26462" xr:uid="{54D7BE59-74DB-45D6-9192-99C67FCEC88F}"/>
    <cellStyle name="Standard 11 2 4 8" xfId="5621" xr:uid="{A0FB3B41-045B-4624-B0D3-D9DF46EC7913}"/>
    <cellStyle name="Standard 11 2 4 8 2" xfId="11271" xr:uid="{3E0E47EB-956E-4C54-A6E7-4655828273F1}"/>
    <cellStyle name="Standard 11 2 4 8 2 2" xfId="22567" xr:uid="{9E3057B4-E52E-4E7D-A942-F3B4C5CAF127}"/>
    <cellStyle name="Standard 11 2 4 8 2 2 2" xfId="56455" xr:uid="{7A3FAC0C-ACFA-49D4-B56D-9DBC6AF9CC42}"/>
    <cellStyle name="Standard 11 2 4 8 2 3" xfId="45159" xr:uid="{97232A72-BAC2-48A3-996E-593F33B96917}"/>
    <cellStyle name="Standard 11 2 4 8 2 4" xfId="33863" xr:uid="{74215B61-4C71-43C2-853B-4474FE2CF01E}"/>
    <cellStyle name="Standard 11 2 4 8 3" xfId="16919" xr:uid="{DD3897F6-1C10-4F16-9B02-D9137DF8349A}"/>
    <cellStyle name="Standard 11 2 4 8 3 2" xfId="50807" xr:uid="{D68AE58C-C863-446C-8432-27A9B6297038}"/>
    <cellStyle name="Standard 11 2 4 8 4" xfId="39511" xr:uid="{11D51854-8712-418F-8198-3CA5902EF552}"/>
    <cellStyle name="Standard 11 2 4 8 5" xfId="28215" xr:uid="{6F744DE0-4306-4CC0-8C6C-471B66CD94F9}"/>
    <cellStyle name="Standard 11 2 4 9" xfId="8447" xr:uid="{43428E18-9A90-4813-ABC1-8BB72D7AF73C}"/>
    <cellStyle name="Standard 11 2 4 9 2" xfId="19743" xr:uid="{FA6C6237-FBFC-4A60-8B66-CD1F0FB8659A}"/>
    <cellStyle name="Standard 11 2 4 9 2 2" xfId="53631" xr:uid="{BAEF19ED-AB00-4133-8F1F-CE27867C50E2}"/>
    <cellStyle name="Standard 11 2 4 9 3" xfId="42335" xr:uid="{D0EB1530-8761-443A-AC6C-79A5F5E48664}"/>
    <cellStyle name="Standard 11 2 4 9 4" xfId="31039" xr:uid="{A1587276-8B96-4476-BB73-4B7DFD66F561}"/>
    <cellStyle name="Standard 11 2 5" xfId="1560" xr:uid="{0572670D-0104-473C-BA72-0406E813D994}"/>
    <cellStyle name="Standard 11 2 5 10" xfId="36749" xr:uid="{DF131DC8-7C11-4323-9965-BCAAD63D1066}"/>
    <cellStyle name="Standard 11 2 5 11" xfId="25453" xr:uid="{0CCA63BA-7056-4312-B8E8-473677A25553}"/>
    <cellStyle name="Standard 11 2 5 2" xfId="2756" xr:uid="{1451A787-BA77-4B52-A958-A9D36F2CE187}"/>
    <cellStyle name="Standard 11 2 5 2 2" xfId="3258" xr:uid="{081E9DF3-E26F-47F5-AA9B-8BB74E8F9208}"/>
    <cellStyle name="Standard 11 2 5 2 2 2" xfId="5106" xr:uid="{CE9651B9-69C0-4319-8FAB-10CA719F01EB}"/>
    <cellStyle name="Standard 11 2 5 2 2 2 2" xfId="7932" xr:uid="{4BF2F776-E7E0-44F4-9E29-9A8FDEA4557F}"/>
    <cellStyle name="Standard 11 2 5 2 2 2 2 2" xfId="13581" xr:uid="{48AE1FBD-E706-4C1A-A782-1B7683884FAE}"/>
    <cellStyle name="Standard 11 2 5 2 2 2 2 2 2" xfId="24877" xr:uid="{E16DDA53-E36F-4960-9DFE-6343D7815BB9}"/>
    <cellStyle name="Standard 11 2 5 2 2 2 2 2 2 2" xfId="58765" xr:uid="{FF3D71F3-072C-45AF-916E-C2AEFDD51487}"/>
    <cellStyle name="Standard 11 2 5 2 2 2 2 2 3" xfId="47469" xr:uid="{53B7B7C3-188C-4EB7-98F4-84903869D4DB}"/>
    <cellStyle name="Standard 11 2 5 2 2 2 2 2 4" xfId="36173" xr:uid="{18DC481A-B6C9-4868-8CD2-2BD1BA77E25E}"/>
    <cellStyle name="Standard 11 2 5 2 2 2 2 3" xfId="19229" xr:uid="{62AE6BD0-4A90-4B28-A5F8-B15A89784E38}"/>
    <cellStyle name="Standard 11 2 5 2 2 2 2 3 2" xfId="53117" xr:uid="{BD92DB81-2518-4BF8-8E59-5FD02E8F90FB}"/>
    <cellStyle name="Standard 11 2 5 2 2 2 2 4" xfId="41821" xr:uid="{9705830C-4E63-4868-B795-A24DC2D0EC49}"/>
    <cellStyle name="Standard 11 2 5 2 2 2 2 5" xfId="30525" xr:uid="{559773B9-9631-41A6-A884-9BF18574564D}"/>
    <cellStyle name="Standard 11 2 5 2 2 2 3" xfId="10757" xr:uid="{79A17629-CCD9-4DD7-BCD0-571189F6A865}"/>
    <cellStyle name="Standard 11 2 5 2 2 2 3 2" xfId="22053" xr:uid="{C118157B-CBB7-4A6C-BFBD-A3D37BF79F48}"/>
    <cellStyle name="Standard 11 2 5 2 2 2 3 2 2" xfId="55941" xr:uid="{D5887401-0797-4385-B14C-64B9D1ABA458}"/>
    <cellStyle name="Standard 11 2 5 2 2 2 3 3" xfId="44645" xr:uid="{F79851EF-2622-4B89-B347-376CD55533D4}"/>
    <cellStyle name="Standard 11 2 5 2 2 2 3 4" xfId="33349" xr:uid="{EE3AD058-7950-4382-9708-2D132F8C37CD}"/>
    <cellStyle name="Standard 11 2 5 2 2 2 4" xfId="16405" xr:uid="{B2ECCCDF-98BF-419C-848F-25B12DDB3847}"/>
    <cellStyle name="Standard 11 2 5 2 2 2 4 2" xfId="50293" xr:uid="{B77A9114-FB21-4CF7-AE7F-D5F189E28B3C}"/>
    <cellStyle name="Standard 11 2 5 2 2 2 5" xfId="38997" xr:uid="{A5160F51-F744-4E95-B2D9-FE12DBE4D41F}"/>
    <cellStyle name="Standard 11 2 5 2 2 2 6" xfId="27701" xr:uid="{6AC287BB-5F5D-492E-97DF-28A369C44702}"/>
    <cellStyle name="Standard 11 2 5 2 2 3" xfId="6429" xr:uid="{D5807B24-FA70-4485-A543-226533ABB2C7}"/>
    <cellStyle name="Standard 11 2 5 2 2 3 2" xfId="12079" xr:uid="{BE5FFE0A-7B67-488C-A131-949FD408163A}"/>
    <cellStyle name="Standard 11 2 5 2 2 3 2 2" xfId="23375" xr:uid="{2C4DFB2C-CF90-4E54-AF7E-ABB1A15294E5}"/>
    <cellStyle name="Standard 11 2 5 2 2 3 2 2 2" xfId="57263" xr:uid="{108EEA3E-5DDD-4E08-9B25-D840ACB56894}"/>
    <cellStyle name="Standard 11 2 5 2 2 3 2 3" xfId="45967" xr:uid="{914A3152-79F6-4995-930C-7412DC6E827D}"/>
    <cellStyle name="Standard 11 2 5 2 2 3 2 4" xfId="34671" xr:uid="{C8097816-9D00-43D7-B0BA-CBE419523A73}"/>
    <cellStyle name="Standard 11 2 5 2 2 3 3" xfId="17727" xr:uid="{630A57A8-A400-4DEC-93D8-732295901B4C}"/>
    <cellStyle name="Standard 11 2 5 2 2 3 3 2" xfId="51615" xr:uid="{B2A15DA2-5290-4C44-9E30-25434B33805B}"/>
    <cellStyle name="Standard 11 2 5 2 2 3 4" xfId="40319" xr:uid="{5A24E001-32B9-4427-9796-31D2AD038E40}"/>
    <cellStyle name="Standard 11 2 5 2 2 3 5" xfId="29023" xr:uid="{A3D2036A-374B-4948-BA88-D740C971410E}"/>
    <cellStyle name="Standard 11 2 5 2 2 4" xfId="9255" xr:uid="{CF60D2E9-435D-4DFF-810B-3D72E6460CFA}"/>
    <cellStyle name="Standard 11 2 5 2 2 4 2" xfId="20551" xr:uid="{0DE507A3-E7FC-467C-A7E2-858E475A623F}"/>
    <cellStyle name="Standard 11 2 5 2 2 4 2 2" xfId="54439" xr:uid="{2A4FAEF1-160D-4B9F-B6D4-A3061B4E68A6}"/>
    <cellStyle name="Standard 11 2 5 2 2 4 3" xfId="43143" xr:uid="{F6342F4C-834E-42D0-AFBC-D720A130B352}"/>
    <cellStyle name="Standard 11 2 5 2 2 4 4" xfId="31847" xr:uid="{63EEF677-7825-4694-943F-DCBE01387820}"/>
    <cellStyle name="Standard 11 2 5 2 2 5" xfId="14903" xr:uid="{2D69A3C4-6B64-4472-B603-76C3BBBF8033}"/>
    <cellStyle name="Standard 11 2 5 2 2 5 2" xfId="48791" xr:uid="{48B6053A-5BFD-4684-9BB3-F084A8DB99A3}"/>
    <cellStyle name="Standard 11 2 5 2 2 6" xfId="37495" xr:uid="{5B9485C0-8DE9-41B4-9C49-784965F99540}"/>
    <cellStyle name="Standard 11 2 5 2 2 7" xfId="26199" xr:uid="{285C9641-2531-4984-B5C0-62FBBE82BEF9}"/>
    <cellStyle name="Standard 11 2 5 2 3" xfId="4306" xr:uid="{43D1E8D0-99FE-4A85-A26D-13298D3202A5}"/>
    <cellStyle name="Standard 11 2 5 2 3 2" xfId="7198" xr:uid="{0BEDA8B6-D9B2-407C-8104-DDB19939DD9E}"/>
    <cellStyle name="Standard 11 2 5 2 3 2 2" xfId="12847" xr:uid="{2ADF1A73-7603-450F-9227-803C49ED05BC}"/>
    <cellStyle name="Standard 11 2 5 2 3 2 2 2" xfId="24143" xr:uid="{F9363777-A8C3-455F-9853-45E25D07D9AB}"/>
    <cellStyle name="Standard 11 2 5 2 3 2 2 2 2" xfId="58031" xr:uid="{828423A7-B048-46B6-BC9F-28B57AE5854A}"/>
    <cellStyle name="Standard 11 2 5 2 3 2 2 3" xfId="46735" xr:uid="{9694A5AD-9FF7-45C2-9CF5-819BE9AEA42E}"/>
    <cellStyle name="Standard 11 2 5 2 3 2 2 4" xfId="35439" xr:uid="{0A8B607A-2B7F-4A8F-9745-23E8B87A998F}"/>
    <cellStyle name="Standard 11 2 5 2 3 2 3" xfId="18495" xr:uid="{884188B2-CA00-4A67-AB54-496DAB1A1D52}"/>
    <cellStyle name="Standard 11 2 5 2 3 2 3 2" xfId="52383" xr:uid="{386B561E-03DD-478E-9166-F250A68D8376}"/>
    <cellStyle name="Standard 11 2 5 2 3 2 4" xfId="41087" xr:uid="{95EF240E-8FDC-427E-A328-ACA054F93E62}"/>
    <cellStyle name="Standard 11 2 5 2 3 2 5" xfId="29791" xr:uid="{62FF8A4F-7468-4F45-B505-9FC53CBDB1AD}"/>
    <cellStyle name="Standard 11 2 5 2 3 3" xfId="10023" xr:uid="{4ACBE6FE-AD54-4C95-9ACA-3C114F7926A8}"/>
    <cellStyle name="Standard 11 2 5 2 3 3 2" xfId="21319" xr:uid="{C232621C-32BF-4BB8-8698-AAE4F54A0C9E}"/>
    <cellStyle name="Standard 11 2 5 2 3 3 2 2" xfId="55207" xr:uid="{476FA7CD-D20B-452D-8BF4-425D8C75914F}"/>
    <cellStyle name="Standard 11 2 5 2 3 3 3" xfId="43911" xr:uid="{2C62CE2B-BED0-4B6C-8EA3-D65ABB5AE4AC}"/>
    <cellStyle name="Standard 11 2 5 2 3 3 4" xfId="32615" xr:uid="{F035D687-8C63-49ED-BEF6-195B2E3F2675}"/>
    <cellStyle name="Standard 11 2 5 2 3 4" xfId="15671" xr:uid="{4A7C0C90-349E-43C5-9773-E8FE789E8D8D}"/>
    <cellStyle name="Standard 11 2 5 2 3 4 2" xfId="49559" xr:uid="{9052D99D-2945-4125-85DE-D527CF0F2C99}"/>
    <cellStyle name="Standard 11 2 5 2 3 5" xfId="38263" xr:uid="{B3DE7016-7B21-452C-A00A-46ABC7CC1A63}"/>
    <cellStyle name="Standard 11 2 5 2 3 6" xfId="26967" xr:uid="{6214FA45-BDE6-49EE-8F56-118263FAC81D}"/>
    <cellStyle name="Standard 11 2 5 2 4" xfId="5929" xr:uid="{E61E3686-85EC-436A-83C4-AA800248728A}"/>
    <cellStyle name="Standard 11 2 5 2 4 2" xfId="11579" xr:uid="{6E1B54DE-21C3-4F6F-984E-637DFDDA8288}"/>
    <cellStyle name="Standard 11 2 5 2 4 2 2" xfId="22875" xr:uid="{4FE3AF91-BE39-409E-B4FA-C18B813B2CB4}"/>
    <cellStyle name="Standard 11 2 5 2 4 2 2 2" xfId="56763" xr:uid="{38153AC6-AD06-4C0E-A0C7-1575E962D634}"/>
    <cellStyle name="Standard 11 2 5 2 4 2 3" xfId="45467" xr:uid="{490F1E69-100C-4011-BA27-8C8F3280BE7D}"/>
    <cellStyle name="Standard 11 2 5 2 4 2 4" xfId="34171" xr:uid="{EB6AA59C-E907-4380-A1FE-067EF844D866}"/>
    <cellStyle name="Standard 11 2 5 2 4 3" xfId="17227" xr:uid="{C833EEA7-3A02-4D6B-BFAA-8015CC1ED406}"/>
    <cellStyle name="Standard 11 2 5 2 4 3 2" xfId="51115" xr:uid="{D2C0A22E-CA9E-458D-BBCB-E85F45B33244}"/>
    <cellStyle name="Standard 11 2 5 2 4 4" xfId="39819" xr:uid="{6B4218C7-FB50-45C8-8D3A-7FFDE46E8FA2}"/>
    <cellStyle name="Standard 11 2 5 2 4 5" xfId="28523" xr:uid="{3C24B382-B12C-428B-A1D9-616A5B00C77E}"/>
    <cellStyle name="Standard 11 2 5 2 5" xfId="8755" xr:uid="{24E1F0F2-D7BF-49B3-9902-5CDF35E20706}"/>
    <cellStyle name="Standard 11 2 5 2 5 2" xfId="20051" xr:uid="{9FEA90CB-9846-4038-9E81-DCB425B22B8F}"/>
    <cellStyle name="Standard 11 2 5 2 5 2 2" xfId="53939" xr:uid="{54BA6534-3D8F-438C-B9F4-7F3D1FD52707}"/>
    <cellStyle name="Standard 11 2 5 2 5 3" xfId="42643" xr:uid="{835806D0-C52F-48AF-997D-393349896185}"/>
    <cellStyle name="Standard 11 2 5 2 5 4" xfId="31347" xr:uid="{8E7FF575-B65F-4DF8-8B6E-60A0F6EA982F}"/>
    <cellStyle name="Standard 11 2 5 2 6" xfId="14403" xr:uid="{70AFB3F8-FB4F-4DE4-8B0D-D7018EDD5198}"/>
    <cellStyle name="Standard 11 2 5 2 6 2" xfId="48291" xr:uid="{83EE4B4C-BDD0-4B44-B713-6AE058D5730B}"/>
    <cellStyle name="Standard 11 2 5 2 7" xfId="36995" xr:uid="{0E696DD7-D3F5-4FC8-B207-C9200D3FF359}"/>
    <cellStyle name="Standard 11 2 5 2 8" xfId="25699" xr:uid="{288090FD-D86F-439E-AC98-C7AF2E65B344}"/>
    <cellStyle name="Standard 11 2 5 3" xfId="3012" xr:uid="{22B79392-4286-4A8F-8718-D139FC5B320F}"/>
    <cellStyle name="Standard 11 2 5 3 2" xfId="5105" xr:uid="{E8A32BC0-872F-43EA-B444-411E6DB89B9F}"/>
    <cellStyle name="Standard 11 2 5 3 2 2" xfId="7931" xr:uid="{0EE32AB9-05B5-4860-93B9-1C415072BFC5}"/>
    <cellStyle name="Standard 11 2 5 3 2 2 2" xfId="13580" xr:uid="{18D1E59F-8CCA-41C8-86F3-4FB13950FB32}"/>
    <cellStyle name="Standard 11 2 5 3 2 2 2 2" xfId="24876" xr:uid="{F6AF056A-C0EB-460C-B8DC-CB3A7CDAC2D2}"/>
    <cellStyle name="Standard 11 2 5 3 2 2 2 2 2" xfId="58764" xr:uid="{4D075C44-4720-4D38-A1B3-C5D07C644A1B}"/>
    <cellStyle name="Standard 11 2 5 3 2 2 2 3" xfId="47468" xr:uid="{1CF368A7-7E32-43FA-B560-D62EDD7B56D6}"/>
    <cellStyle name="Standard 11 2 5 3 2 2 2 4" xfId="36172" xr:uid="{120281D2-D38B-4D72-999F-6EB5E156ED6A}"/>
    <cellStyle name="Standard 11 2 5 3 2 2 3" xfId="19228" xr:uid="{40351155-493B-4F61-AF0C-93B5B611D3F3}"/>
    <cellStyle name="Standard 11 2 5 3 2 2 3 2" xfId="53116" xr:uid="{E01CD506-4750-481F-8148-C54D689F6309}"/>
    <cellStyle name="Standard 11 2 5 3 2 2 4" xfId="41820" xr:uid="{6B75E9F7-E5D8-4F46-8A14-BFE3D0DCD7D3}"/>
    <cellStyle name="Standard 11 2 5 3 2 2 5" xfId="30524" xr:uid="{64C11CA5-ADEE-4AA8-AAFB-0FF0377D3E60}"/>
    <cellStyle name="Standard 11 2 5 3 2 3" xfId="10756" xr:uid="{1E93915B-AC42-4320-A46B-A89415538129}"/>
    <cellStyle name="Standard 11 2 5 3 2 3 2" xfId="22052" xr:uid="{65DF5A7B-B503-4DC9-A36D-E934694357BA}"/>
    <cellStyle name="Standard 11 2 5 3 2 3 2 2" xfId="55940" xr:uid="{AEC0D6B1-F763-4044-80C5-73C36C74F0F4}"/>
    <cellStyle name="Standard 11 2 5 3 2 3 3" xfId="44644" xr:uid="{B7867DAE-EF4A-46CA-9516-7430DCE4349B}"/>
    <cellStyle name="Standard 11 2 5 3 2 3 4" xfId="33348" xr:uid="{0571136E-94F6-4FBB-BADE-76A18CDD0E74}"/>
    <cellStyle name="Standard 11 2 5 3 2 4" xfId="16404" xr:uid="{56733BA9-ABF6-4189-AF45-332B84DCC09A}"/>
    <cellStyle name="Standard 11 2 5 3 2 4 2" xfId="50292" xr:uid="{97FABFEB-E7D2-41CD-B9B7-1989FF369E84}"/>
    <cellStyle name="Standard 11 2 5 3 2 5" xfId="38996" xr:uid="{8F922DC8-0E9A-4ED7-A4F6-43397C0FFEB4}"/>
    <cellStyle name="Standard 11 2 5 3 2 6" xfId="27700" xr:uid="{E07F06BE-A1B5-4CEE-8AB3-33BB76F5485C}"/>
    <cellStyle name="Standard 11 2 5 3 3" xfId="4305" xr:uid="{852B75F8-1C63-443F-932D-BB1E8E8391AF}"/>
    <cellStyle name="Standard 11 2 5 3 3 2" xfId="7197" xr:uid="{5A802730-AA80-4276-9427-A84E34BA1103}"/>
    <cellStyle name="Standard 11 2 5 3 3 2 2" xfId="12846" xr:uid="{88EF025A-3C37-45BD-804A-E1D864C31B26}"/>
    <cellStyle name="Standard 11 2 5 3 3 2 2 2" xfId="24142" xr:uid="{FC371D63-4B7F-4490-86EA-430643FBA0CA}"/>
    <cellStyle name="Standard 11 2 5 3 3 2 2 2 2" xfId="58030" xr:uid="{F4FD804E-DB40-4303-B20E-2271BB3574CA}"/>
    <cellStyle name="Standard 11 2 5 3 3 2 2 3" xfId="46734" xr:uid="{69D87349-D42D-482B-A07A-1BF854F83CBC}"/>
    <cellStyle name="Standard 11 2 5 3 3 2 2 4" xfId="35438" xr:uid="{CAF3A2BE-B20D-42B7-9B7E-EA5C84E5E214}"/>
    <cellStyle name="Standard 11 2 5 3 3 2 3" xfId="18494" xr:uid="{A4D7F63E-F39D-4E73-B70A-1B8D1ABED382}"/>
    <cellStyle name="Standard 11 2 5 3 3 2 3 2" xfId="52382" xr:uid="{EF7AEF08-3D9B-4B83-B3FB-1FC351B65FA8}"/>
    <cellStyle name="Standard 11 2 5 3 3 2 4" xfId="41086" xr:uid="{54ABAB90-A4DD-4B88-A73E-62E19D493219}"/>
    <cellStyle name="Standard 11 2 5 3 3 2 5" xfId="29790" xr:uid="{3647A674-E2B6-4B87-8F67-F93E4AAC111C}"/>
    <cellStyle name="Standard 11 2 5 3 3 3" xfId="10022" xr:uid="{05FC0D72-2C16-4F2E-A28D-982A0E886E3F}"/>
    <cellStyle name="Standard 11 2 5 3 3 3 2" xfId="21318" xr:uid="{8B286F37-11C9-4AFF-9A6C-73A9B7EB71EC}"/>
    <cellStyle name="Standard 11 2 5 3 3 3 2 2" xfId="55206" xr:uid="{A149AD00-06F5-4EAF-A77F-8BBB9A72B96F}"/>
    <cellStyle name="Standard 11 2 5 3 3 3 3" xfId="43910" xr:uid="{1DAB80FC-AA19-4330-B7EB-004840BC072D}"/>
    <cellStyle name="Standard 11 2 5 3 3 3 4" xfId="32614" xr:uid="{61561B66-9631-48DB-9382-7CF9DF6C02C6}"/>
    <cellStyle name="Standard 11 2 5 3 3 4" xfId="15670" xr:uid="{A0D2F507-2F67-4A62-80DC-143FC6F88156}"/>
    <cellStyle name="Standard 11 2 5 3 3 4 2" xfId="49558" xr:uid="{D3734042-A36B-49A2-BFBF-FB97F30DF051}"/>
    <cellStyle name="Standard 11 2 5 3 3 5" xfId="38262" xr:uid="{92995D6E-C218-482A-9366-B2CA588A3AB4}"/>
    <cellStyle name="Standard 11 2 5 3 3 6" xfId="26966" xr:uid="{C35CCF21-C669-4510-8D5B-DB847E2411C4}"/>
    <cellStyle name="Standard 11 2 5 3 4" xfId="6183" xr:uid="{1130556C-6584-4797-8DD2-F916340FFB71}"/>
    <cellStyle name="Standard 11 2 5 3 4 2" xfId="11833" xr:uid="{262635F9-04EF-4AB2-BDDE-DCB296DBF24C}"/>
    <cellStyle name="Standard 11 2 5 3 4 2 2" xfId="23129" xr:uid="{8444A24E-CD78-4087-965B-56397AC68CE8}"/>
    <cellStyle name="Standard 11 2 5 3 4 2 2 2" xfId="57017" xr:uid="{C16FB882-E974-4063-8320-D0464B68ADB9}"/>
    <cellStyle name="Standard 11 2 5 3 4 2 3" xfId="45721" xr:uid="{0301F686-03EE-4D9D-BD9A-11243EA1E50A}"/>
    <cellStyle name="Standard 11 2 5 3 4 2 4" xfId="34425" xr:uid="{8464DBEF-A6D2-4115-9540-E6369D642234}"/>
    <cellStyle name="Standard 11 2 5 3 4 3" xfId="17481" xr:uid="{CCBFC522-AD44-4B2B-8FD6-9BCB2627DB6B}"/>
    <cellStyle name="Standard 11 2 5 3 4 3 2" xfId="51369" xr:uid="{3F648768-1187-448D-91AE-9F7320E6531D}"/>
    <cellStyle name="Standard 11 2 5 3 4 4" xfId="40073" xr:uid="{7A6AD2E3-99F5-44F6-91F0-66D957812755}"/>
    <cellStyle name="Standard 11 2 5 3 4 5" xfId="28777" xr:uid="{DC67333A-1288-4C5D-9E8F-0076CE3BDEE0}"/>
    <cellStyle name="Standard 11 2 5 3 5" xfId="9009" xr:uid="{FD2F9590-C570-4881-90F0-F3C34BB2C66B}"/>
    <cellStyle name="Standard 11 2 5 3 5 2" xfId="20305" xr:uid="{9E6CD99E-565B-4A2A-ACE4-37C7B1A889C4}"/>
    <cellStyle name="Standard 11 2 5 3 5 2 2" xfId="54193" xr:uid="{823E7502-C92B-4010-A0A3-75D77C8D904A}"/>
    <cellStyle name="Standard 11 2 5 3 5 3" xfId="42897" xr:uid="{1B882B8A-2E8F-4430-A969-82104153225E}"/>
    <cellStyle name="Standard 11 2 5 3 5 4" xfId="31601" xr:uid="{D26AFC6C-7565-4870-890D-B2F8591F547C}"/>
    <cellStyle name="Standard 11 2 5 3 6" xfId="14657" xr:uid="{0163513F-7660-411A-96EB-36DF32015D5E}"/>
    <cellStyle name="Standard 11 2 5 3 6 2" xfId="48545" xr:uid="{FD1F27A1-B42F-4C67-95D0-E1F09A6D5C66}"/>
    <cellStyle name="Standard 11 2 5 3 7" xfId="37249" xr:uid="{5CF68467-7DAB-40AC-9F50-17B9BB338BC0}"/>
    <cellStyle name="Standard 11 2 5 3 8" xfId="25953" xr:uid="{D8445E93-A658-4CA2-9985-F8355C723EFB}"/>
    <cellStyle name="Standard 11 2 5 4" xfId="3871" xr:uid="{45386A07-B031-4055-83E5-F196A912EC7D}"/>
    <cellStyle name="Standard 11 2 5 4 2" xfId="7025" xr:uid="{D6C47185-E0B8-43F2-B2C5-0462F23E04D4}"/>
    <cellStyle name="Standard 11 2 5 4 2 2" xfId="12674" xr:uid="{37F8F1E4-5436-44FA-A81F-26C35DD44183}"/>
    <cellStyle name="Standard 11 2 5 4 2 2 2" xfId="23970" xr:uid="{CA392404-7ECD-4F73-9B69-499B5365246E}"/>
    <cellStyle name="Standard 11 2 5 4 2 2 2 2" xfId="57858" xr:uid="{16B81140-4D06-4565-B5B2-3251D42B6B5A}"/>
    <cellStyle name="Standard 11 2 5 4 2 2 3" xfId="46562" xr:uid="{2814C642-3320-438A-94A6-9632309F241F}"/>
    <cellStyle name="Standard 11 2 5 4 2 2 4" xfId="35266" xr:uid="{C0CF5858-4A83-46E1-A749-731104091DAD}"/>
    <cellStyle name="Standard 11 2 5 4 2 3" xfId="18322" xr:uid="{F7179770-9281-46B9-A8FA-B0D8F2BA427A}"/>
    <cellStyle name="Standard 11 2 5 4 2 3 2" xfId="52210" xr:uid="{7983E0AD-C11A-4D86-85C6-3C97C48FE05D}"/>
    <cellStyle name="Standard 11 2 5 4 2 4" xfId="40914" xr:uid="{2A589436-9BD0-4E91-8A57-7887D7FA67E1}"/>
    <cellStyle name="Standard 11 2 5 4 2 5" xfId="29618" xr:uid="{5E981EF6-CA51-4E19-B636-6CCB81A14B10}"/>
    <cellStyle name="Standard 11 2 5 4 3" xfId="9850" xr:uid="{13DB921B-D928-441A-9A71-D5F1A23071C3}"/>
    <cellStyle name="Standard 11 2 5 4 3 2" xfId="21146" xr:uid="{2741AE91-27CB-4FBB-9503-26F4AFFC9B94}"/>
    <cellStyle name="Standard 11 2 5 4 3 2 2" xfId="55034" xr:uid="{24EB6B5E-BB9C-4570-AEE4-E2DC2D2B3443}"/>
    <cellStyle name="Standard 11 2 5 4 3 3" xfId="43738" xr:uid="{C0552B88-C1E1-436C-8691-D764F2DCE2D6}"/>
    <cellStyle name="Standard 11 2 5 4 3 4" xfId="32442" xr:uid="{C2091F5B-BF7D-4D4E-8EB7-0002D84B1450}"/>
    <cellStyle name="Standard 11 2 5 4 4" xfId="15498" xr:uid="{E828FFE6-BA63-4FF0-ABE2-5F0C04C7C9BA}"/>
    <cellStyle name="Standard 11 2 5 4 4 2" xfId="49386" xr:uid="{D5E598AD-EA90-4C22-869D-6E3BB35CC907}"/>
    <cellStyle name="Standard 11 2 5 4 5" xfId="38090" xr:uid="{E55C8329-8511-4FE5-AC15-AB0CD361CF70}"/>
    <cellStyle name="Standard 11 2 5 4 6" xfId="26794" xr:uid="{BD10870F-51F3-498A-B9ED-5CC589F352CE}"/>
    <cellStyle name="Standard 11 2 5 5" xfId="4972" xr:uid="{0EC889C5-A39D-42E2-A834-A99412CDFB86}"/>
    <cellStyle name="Standard 11 2 5 5 2" xfId="7798" xr:uid="{E240B2D4-446B-487C-9ECC-ADDD4305B239}"/>
    <cellStyle name="Standard 11 2 5 5 2 2" xfId="13447" xr:uid="{F23B515B-6B2E-400E-A5DF-75FB11F88CFA}"/>
    <cellStyle name="Standard 11 2 5 5 2 2 2" xfId="24743" xr:uid="{0B478C59-2D46-47A0-8EBB-22C6FF5CB96B}"/>
    <cellStyle name="Standard 11 2 5 5 2 2 2 2" xfId="58631" xr:uid="{B09FC6B1-E138-4BE5-AA78-EC786F2159B0}"/>
    <cellStyle name="Standard 11 2 5 5 2 2 3" xfId="47335" xr:uid="{65260BDB-2A5D-4223-82C2-E8A3C02C88C7}"/>
    <cellStyle name="Standard 11 2 5 5 2 2 4" xfId="36039" xr:uid="{E305D5E6-24D5-44E4-82D2-AAC5DB613482}"/>
    <cellStyle name="Standard 11 2 5 5 2 3" xfId="19095" xr:uid="{899F815D-1E20-4297-AF1E-4FD7AEF4A5D4}"/>
    <cellStyle name="Standard 11 2 5 5 2 3 2" xfId="52983" xr:uid="{A91CBA40-F94E-4D97-8807-B212D652FF1C}"/>
    <cellStyle name="Standard 11 2 5 5 2 4" xfId="41687" xr:uid="{473C0DE5-6662-45E1-BE99-7CB63609DACD}"/>
    <cellStyle name="Standard 11 2 5 5 2 5" xfId="30391" xr:uid="{230534BE-FC89-442B-9242-212BDF2D9BB9}"/>
    <cellStyle name="Standard 11 2 5 5 3" xfId="10623" xr:uid="{FA5842CA-2726-4DDE-88A5-35690C9A9094}"/>
    <cellStyle name="Standard 11 2 5 5 3 2" xfId="21919" xr:uid="{448D1638-9BFB-49C5-A94C-70EF621E5B7A}"/>
    <cellStyle name="Standard 11 2 5 5 3 2 2" xfId="55807" xr:uid="{02501657-19EB-4EBE-92F9-012B60D62676}"/>
    <cellStyle name="Standard 11 2 5 5 3 3" xfId="44511" xr:uid="{FC9E99D2-E948-4011-BB4A-248BE51AC669}"/>
    <cellStyle name="Standard 11 2 5 5 3 4" xfId="33215" xr:uid="{F2B4ED2E-05F3-4A37-ADD9-FD2D959C9371}"/>
    <cellStyle name="Standard 11 2 5 5 4" xfId="16271" xr:uid="{6D13400B-27B3-4A6B-B494-E2975AA992CA}"/>
    <cellStyle name="Standard 11 2 5 5 4 2" xfId="50159" xr:uid="{46106577-4687-49B9-87B9-D2065AB022CE}"/>
    <cellStyle name="Standard 11 2 5 5 5" xfId="38863" xr:uid="{B376056C-5868-46D8-AF1F-D2A9D1442962}"/>
    <cellStyle name="Standard 11 2 5 5 6" xfId="27567" xr:uid="{3E11812D-BD34-42BD-9D51-C70E39677263}"/>
    <cellStyle name="Standard 11 2 5 6" xfId="3578" xr:uid="{8A715D0A-A379-4E3B-9B13-70E8382F9FB3}"/>
    <cellStyle name="Standard 11 2 5 6 2" xfId="6734" xr:uid="{D14E8B17-5C06-4413-8879-ED67CEE1A41F}"/>
    <cellStyle name="Standard 11 2 5 6 2 2" xfId="12383" xr:uid="{9415EA52-8FD9-4430-BA43-035DAEE8CC3C}"/>
    <cellStyle name="Standard 11 2 5 6 2 2 2" xfId="23679" xr:uid="{5F3994DA-2749-45FD-B187-C99F28DADF24}"/>
    <cellStyle name="Standard 11 2 5 6 2 2 2 2" xfId="57567" xr:uid="{89E8D04D-0A40-41B6-A69A-49BB44F4F440}"/>
    <cellStyle name="Standard 11 2 5 6 2 2 3" xfId="46271" xr:uid="{3B969B22-F299-4312-A27B-1627B19DF5EF}"/>
    <cellStyle name="Standard 11 2 5 6 2 2 4" xfId="34975" xr:uid="{1792C9AA-14D3-40C1-91F9-90C7E76B7CB8}"/>
    <cellStyle name="Standard 11 2 5 6 2 3" xfId="18031" xr:uid="{D90D48BE-1574-4D29-AF92-AD1CDEE5B0BD}"/>
    <cellStyle name="Standard 11 2 5 6 2 3 2" xfId="51919" xr:uid="{54E47D17-E215-4164-BF40-7F2BFC97F8AE}"/>
    <cellStyle name="Standard 11 2 5 6 2 4" xfId="40623" xr:uid="{26D52923-3701-42D4-9473-7361FC62E6CC}"/>
    <cellStyle name="Standard 11 2 5 6 2 5" xfId="29327" xr:uid="{B2150D54-0216-4AD4-8AA0-8E94AE1FC344}"/>
    <cellStyle name="Standard 11 2 5 6 3" xfId="9559" xr:uid="{66CDF142-7563-4944-A9D5-0C941F213F01}"/>
    <cellStyle name="Standard 11 2 5 6 3 2" xfId="20855" xr:uid="{3C608A9D-9724-466F-8B3C-680695A34579}"/>
    <cellStyle name="Standard 11 2 5 6 3 2 2" xfId="54743" xr:uid="{9BA4846F-6711-4616-B7BF-5694F5874573}"/>
    <cellStyle name="Standard 11 2 5 6 3 3" xfId="43447" xr:uid="{288CF12C-6D3A-49DD-8DD0-7FCA6B67E1CF}"/>
    <cellStyle name="Standard 11 2 5 6 3 4" xfId="32151" xr:uid="{F4615042-B2BA-466A-9496-A1BE7523FF8E}"/>
    <cellStyle name="Standard 11 2 5 6 4" xfId="15207" xr:uid="{593B9EB7-C4CB-44A0-813B-382DE2F39973}"/>
    <cellStyle name="Standard 11 2 5 6 4 2" xfId="49095" xr:uid="{0FD36A45-2B49-44E8-BDE8-91114E95720E}"/>
    <cellStyle name="Standard 11 2 5 6 5" xfId="37799" xr:uid="{C35F4BEE-8CA8-4A8F-8DC8-837CA84BE46F}"/>
    <cellStyle name="Standard 11 2 5 6 6" xfId="26503" xr:uid="{C95B7795-8440-44F8-B79C-06945CE4B1BD}"/>
    <cellStyle name="Standard 11 2 5 7" xfId="5683" xr:uid="{AAF361C7-19EB-4AF3-B9A2-8B5FC290AB14}"/>
    <cellStyle name="Standard 11 2 5 7 2" xfId="11333" xr:uid="{9D99AD65-E46B-4261-8ADE-000F7AD2634D}"/>
    <cellStyle name="Standard 11 2 5 7 2 2" xfId="22629" xr:uid="{6B11156C-78ED-4240-A29E-EE002FE3D25E}"/>
    <cellStyle name="Standard 11 2 5 7 2 2 2" xfId="56517" xr:uid="{3B9D99A2-7137-4041-BA9E-E0BA08FA8FDE}"/>
    <cellStyle name="Standard 11 2 5 7 2 3" xfId="45221" xr:uid="{2D10DC26-B7DC-419F-97E5-A1C271A72BF8}"/>
    <cellStyle name="Standard 11 2 5 7 2 4" xfId="33925" xr:uid="{454B1F44-B4ED-4B79-A456-4C3DAD44917A}"/>
    <cellStyle name="Standard 11 2 5 7 3" xfId="16981" xr:uid="{D18FC19D-FB85-478E-BB6C-9CCA8F041E24}"/>
    <cellStyle name="Standard 11 2 5 7 3 2" xfId="50869" xr:uid="{2DE2F494-CAD1-4ACC-89CF-1F9FA3693C22}"/>
    <cellStyle name="Standard 11 2 5 7 4" xfId="39573" xr:uid="{484858B8-B70B-4AF1-80F2-2CF60EF269DF}"/>
    <cellStyle name="Standard 11 2 5 7 5" xfId="28277" xr:uid="{545D9685-BD4E-420C-BBAC-BEFD870B1886}"/>
    <cellStyle name="Standard 11 2 5 8" xfId="8509" xr:uid="{E534211A-05B9-45B1-B8C7-CE73FBABF978}"/>
    <cellStyle name="Standard 11 2 5 8 2" xfId="19805" xr:uid="{96B9F1B9-1A03-459C-8D59-754D2B26250A}"/>
    <cellStyle name="Standard 11 2 5 8 2 2" xfId="53693" xr:uid="{497559B0-6C44-4F64-AB8B-A5BCEEA591FA}"/>
    <cellStyle name="Standard 11 2 5 8 3" xfId="42397" xr:uid="{137AC594-377B-48CD-ACF0-C0468C64FAA1}"/>
    <cellStyle name="Standard 11 2 5 8 4" xfId="31101" xr:uid="{C7CB7A7C-E8EF-40A9-99C3-CA24AE196C42}"/>
    <cellStyle name="Standard 11 2 5 9" xfId="14157" xr:uid="{9287E119-ACC3-4023-96D8-36BC30F1D460}"/>
    <cellStyle name="Standard 11 2 5 9 2" xfId="48045" xr:uid="{3BB8C87B-74A0-479A-8CC2-2CD955F5EF5B}"/>
    <cellStyle name="Standard 11 2 6" xfId="2625" xr:uid="{57A935C3-3BF5-49AD-A3B7-E6AC70C037DF}"/>
    <cellStyle name="Standard 11 2 6 10" xfId="25568" xr:uid="{EB7BE2B0-53CB-480D-9767-949E76F6A2B3}"/>
    <cellStyle name="Standard 11 2 6 2" xfId="3127" xr:uid="{153EB06D-CFE8-4092-AD66-AC9BF3141254}"/>
    <cellStyle name="Standard 11 2 6 2 2" xfId="5107" xr:uid="{EA885F4D-47C8-4957-9848-46BBE72BA7F2}"/>
    <cellStyle name="Standard 11 2 6 2 2 2" xfId="7933" xr:uid="{97733507-E0A9-4BA3-AD30-FD5BDF7B689D}"/>
    <cellStyle name="Standard 11 2 6 2 2 2 2" xfId="13582" xr:uid="{F0022FC9-3D90-4F37-A15C-DC5916AF7C85}"/>
    <cellStyle name="Standard 11 2 6 2 2 2 2 2" xfId="24878" xr:uid="{24AFA1BC-7797-4EFE-BE11-3561BCD2B003}"/>
    <cellStyle name="Standard 11 2 6 2 2 2 2 2 2" xfId="58766" xr:uid="{A52FFB2A-0DE9-4B73-BD6C-A3EDAD71594C}"/>
    <cellStyle name="Standard 11 2 6 2 2 2 2 3" xfId="47470" xr:uid="{332915CB-73C9-4E4C-B344-2F9C65AB5E51}"/>
    <cellStyle name="Standard 11 2 6 2 2 2 2 4" xfId="36174" xr:uid="{B0A8927A-B136-495F-B955-BA0909E67904}"/>
    <cellStyle name="Standard 11 2 6 2 2 2 3" xfId="19230" xr:uid="{1A838C1D-B11E-4801-BA6A-A78D6B12EA90}"/>
    <cellStyle name="Standard 11 2 6 2 2 2 3 2" xfId="53118" xr:uid="{C48CDA3B-A3CE-4301-8258-49D6488D2D06}"/>
    <cellStyle name="Standard 11 2 6 2 2 2 4" xfId="41822" xr:uid="{7A0990D0-E1BA-4F62-B863-4315729C1B34}"/>
    <cellStyle name="Standard 11 2 6 2 2 2 5" xfId="30526" xr:uid="{E35070CC-9133-4134-9BFA-AF2DE363E0AA}"/>
    <cellStyle name="Standard 11 2 6 2 2 3" xfId="10758" xr:uid="{E287B809-D5A9-450D-BBE2-24D7C6F5F139}"/>
    <cellStyle name="Standard 11 2 6 2 2 3 2" xfId="22054" xr:uid="{D54F658A-18EE-4425-B91B-CB007B2DB9B1}"/>
    <cellStyle name="Standard 11 2 6 2 2 3 2 2" xfId="55942" xr:uid="{D12E214F-CC09-4D36-8DB2-5E80CC136DDF}"/>
    <cellStyle name="Standard 11 2 6 2 2 3 3" xfId="44646" xr:uid="{34A0F57F-D15F-44B6-A91A-9C2E7D8A5816}"/>
    <cellStyle name="Standard 11 2 6 2 2 3 4" xfId="33350" xr:uid="{5B54CFE7-4830-4D61-A527-343760312D04}"/>
    <cellStyle name="Standard 11 2 6 2 2 4" xfId="16406" xr:uid="{FA57D4C4-6473-470F-94A7-4F9FB55BAC8C}"/>
    <cellStyle name="Standard 11 2 6 2 2 4 2" xfId="50294" xr:uid="{8424FE84-F41A-4B3C-B53F-40250043F8D9}"/>
    <cellStyle name="Standard 11 2 6 2 2 5" xfId="38998" xr:uid="{83EDA96C-6239-4B7C-8143-D71D79DFB087}"/>
    <cellStyle name="Standard 11 2 6 2 2 6" xfId="27702" xr:uid="{0B610269-AAB2-42A9-A200-80C2721962C0}"/>
    <cellStyle name="Standard 11 2 6 2 3" xfId="4307" xr:uid="{E9F36E32-C8E5-4AF7-93BC-61E699934104}"/>
    <cellStyle name="Standard 11 2 6 2 3 2" xfId="7199" xr:uid="{40661CED-3CA6-4355-AAD5-CF31FCBE2693}"/>
    <cellStyle name="Standard 11 2 6 2 3 2 2" xfId="12848" xr:uid="{2F18AB03-417B-4A8A-B1E3-FFCAEA2AD48F}"/>
    <cellStyle name="Standard 11 2 6 2 3 2 2 2" xfId="24144" xr:uid="{99644262-F472-4F69-A876-6CA0051E0E9C}"/>
    <cellStyle name="Standard 11 2 6 2 3 2 2 2 2" xfId="58032" xr:uid="{362AFD03-678D-4623-BAD6-31B5CC5A91A3}"/>
    <cellStyle name="Standard 11 2 6 2 3 2 2 3" xfId="46736" xr:uid="{FD39568D-06A1-4DDD-AC3B-DC434F752F87}"/>
    <cellStyle name="Standard 11 2 6 2 3 2 2 4" xfId="35440" xr:uid="{A2C723FA-8458-4A0C-A773-6E286F245B54}"/>
    <cellStyle name="Standard 11 2 6 2 3 2 3" xfId="18496" xr:uid="{27769828-765F-4538-BEF7-E4DC5AD063D7}"/>
    <cellStyle name="Standard 11 2 6 2 3 2 3 2" xfId="52384" xr:uid="{AB634A60-697D-4506-923E-855E033F37BE}"/>
    <cellStyle name="Standard 11 2 6 2 3 2 4" xfId="41088" xr:uid="{392BF5AD-DF59-479B-957F-6FB98123CEC1}"/>
    <cellStyle name="Standard 11 2 6 2 3 2 5" xfId="29792" xr:uid="{0AA905CB-CC03-4F92-A4C4-391285D69F71}"/>
    <cellStyle name="Standard 11 2 6 2 3 3" xfId="10024" xr:uid="{4257E798-4A49-4060-9E93-35C2BF9840B6}"/>
    <cellStyle name="Standard 11 2 6 2 3 3 2" xfId="21320" xr:uid="{69C5ACFA-9C14-442C-A9F7-908D3B341D22}"/>
    <cellStyle name="Standard 11 2 6 2 3 3 2 2" xfId="55208" xr:uid="{DD19213A-F6B7-4396-BF06-5859EC8A4766}"/>
    <cellStyle name="Standard 11 2 6 2 3 3 3" xfId="43912" xr:uid="{6C27C748-929D-48E2-A671-D7F1C7EBC2DD}"/>
    <cellStyle name="Standard 11 2 6 2 3 3 4" xfId="32616" xr:uid="{ECA6118E-526B-4AEC-A43E-53E1345A2856}"/>
    <cellStyle name="Standard 11 2 6 2 3 4" xfId="15672" xr:uid="{EBD975E1-1268-4AB9-9744-8DA5DF791389}"/>
    <cellStyle name="Standard 11 2 6 2 3 4 2" xfId="49560" xr:uid="{58F6EA1A-F0B9-4BE0-AD4B-190D3CDE6F4D}"/>
    <cellStyle name="Standard 11 2 6 2 3 5" xfId="38264" xr:uid="{9E0E8DAA-8E55-4300-965A-5D2C7157E2C5}"/>
    <cellStyle name="Standard 11 2 6 2 3 6" xfId="26968" xr:uid="{253A1768-1418-4C50-904F-1E2AEA1A2D5C}"/>
    <cellStyle name="Standard 11 2 6 2 4" xfId="6298" xr:uid="{50481B29-795C-4944-AD6D-3D846E7FCDEA}"/>
    <cellStyle name="Standard 11 2 6 2 4 2" xfId="11948" xr:uid="{4324FC96-4023-4997-A813-5BAF8592866E}"/>
    <cellStyle name="Standard 11 2 6 2 4 2 2" xfId="23244" xr:uid="{526E3AFD-D5B4-4EC3-8119-7E45B9CD4735}"/>
    <cellStyle name="Standard 11 2 6 2 4 2 2 2" xfId="57132" xr:uid="{6CD09421-6E1D-411F-B26D-B7AD8151475A}"/>
    <cellStyle name="Standard 11 2 6 2 4 2 3" xfId="45836" xr:uid="{8D2DFD1A-E3DC-4C41-AFF7-C7C27E8C7DD8}"/>
    <cellStyle name="Standard 11 2 6 2 4 2 4" xfId="34540" xr:uid="{458F15E2-EA5A-4F71-B9E5-EE1C7C79B6E4}"/>
    <cellStyle name="Standard 11 2 6 2 4 3" xfId="17596" xr:uid="{4859B014-FA97-4B7C-84FF-079F11D60AF2}"/>
    <cellStyle name="Standard 11 2 6 2 4 3 2" xfId="51484" xr:uid="{686D682C-1CED-4169-B54F-06CE3136D59A}"/>
    <cellStyle name="Standard 11 2 6 2 4 4" xfId="40188" xr:uid="{5BD3CCF4-7A6E-412C-BD12-FF66B5F01492}"/>
    <cellStyle name="Standard 11 2 6 2 4 5" xfId="28892" xr:uid="{432199E6-588D-4C0F-921F-631BE2BC0104}"/>
    <cellStyle name="Standard 11 2 6 2 5" xfId="9124" xr:uid="{3F4C30B7-2A6B-4F1F-BA8C-7BA0255BAB61}"/>
    <cellStyle name="Standard 11 2 6 2 5 2" xfId="20420" xr:uid="{37899C3E-BEA0-48B4-807A-FF7B2470456A}"/>
    <cellStyle name="Standard 11 2 6 2 5 2 2" xfId="54308" xr:uid="{A9BEC4F2-119E-4A98-9A51-865058235086}"/>
    <cellStyle name="Standard 11 2 6 2 5 3" xfId="43012" xr:uid="{DD2459DB-49BB-4113-93DC-63FFD04718E0}"/>
    <cellStyle name="Standard 11 2 6 2 5 4" xfId="31716" xr:uid="{031C58AC-80F3-4DB5-9574-DF33FF1B6958}"/>
    <cellStyle name="Standard 11 2 6 2 6" xfId="14772" xr:uid="{BAC1FC77-921F-44DE-924E-776C4579988C}"/>
    <cellStyle name="Standard 11 2 6 2 6 2" xfId="48660" xr:uid="{AA44A42E-83E2-4405-B7E6-8C2C26F5808B}"/>
    <cellStyle name="Standard 11 2 6 2 7" xfId="37364" xr:uid="{63CD74BA-3E0C-4F16-BCB3-0AE7BDBCE4FE}"/>
    <cellStyle name="Standard 11 2 6 2 8" xfId="26068" xr:uid="{BD3FF0E1-6745-4A6E-9641-74E31684592A}"/>
    <cellStyle name="Standard 11 2 6 3" xfId="3761" xr:uid="{371C6BFD-D3E6-44EB-AD76-4A2955EFF3B7}"/>
    <cellStyle name="Standard 11 2 6 3 2" xfId="6915" xr:uid="{2716BAB9-CD3D-45F3-85DA-56F80929913A}"/>
    <cellStyle name="Standard 11 2 6 3 2 2" xfId="12564" xr:uid="{E672A932-FDCA-4581-B625-C2EFF87B6D10}"/>
    <cellStyle name="Standard 11 2 6 3 2 2 2" xfId="23860" xr:uid="{8364486E-E520-4CD1-95B9-0323BF50D33F}"/>
    <cellStyle name="Standard 11 2 6 3 2 2 2 2" xfId="57748" xr:uid="{BE46355B-171D-4C62-AC13-68C11ECDD4D5}"/>
    <cellStyle name="Standard 11 2 6 3 2 2 3" xfId="46452" xr:uid="{39770649-D252-4C64-A736-690BD90F3315}"/>
    <cellStyle name="Standard 11 2 6 3 2 2 4" xfId="35156" xr:uid="{A7E36232-AA58-470B-9C0A-CF6C34639A80}"/>
    <cellStyle name="Standard 11 2 6 3 2 3" xfId="18212" xr:uid="{D01436F5-E544-42D4-ACF8-30FEA79494FC}"/>
    <cellStyle name="Standard 11 2 6 3 2 3 2" xfId="52100" xr:uid="{C92A9569-EB32-4C52-8444-C0EA9B2EF8D2}"/>
    <cellStyle name="Standard 11 2 6 3 2 4" xfId="40804" xr:uid="{C6CF0F8B-91D3-4B3B-91B4-69D036A40B86}"/>
    <cellStyle name="Standard 11 2 6 3 2 5" xfId="29508" xr:uid="{89B56C40-CE87-4219-9FDD-06DD0F67FBB2}"/>
    <cellStyle name="Standard 11 2 6 3 3" xfId="9740" xr:uid="{DBB101F5-3423-4173-A852-4CC049D4082C}"/>
    <cellStyle name="Standard 11 2 6 3 3 2" xfId="21036" xr:uid="{40F5A030-72AE-42A8-853D-321D4A06FE1C}"/>
    <cellStyle name="Standard 11 2 6 3 3 2 2" xfId="54924" xr:uid="{8D0C41F2-6713-418C-B71E-BC0CFCCBA414}"/>
    <cellStyle name="Standard 11 2 6 3 3 3" xfId="43628" xr:uid="{1463B5FD-E04A-45A5-BA7A-156FB28E57CA}"/>
    <cellStyle name="Standard 11 2 6 3 3 4" xfId="32332" xr:uid="{20969EC9-BD17-4823-BCFE-E652CA8079E6}"/>
    <cellStyle name="Standard 11 2 6 3 4" xfId="15388" xr:uid="{1855A8B2-61BD-473B-869C-409312903532}"/>
    <cellStyle name="Standard 11 2 6 3 4 2" xfId="49276" xr:uid="{7BAD9C47-961B-4A21-B60C-F0F036219AAB}"/>
    <cellStyle name="Standard 11 2 6 3 5" xfId="37980" xr:uid="{83A93B23-3FE4-4091-BCA2-88B841E3DA2D}"/>
    <cellStyle name="Standard 11 2 6 3 6" xfId="26684" xr:uid="{1E08CFDD-F6A1-4149-90CE-9AE599CCC705}"/>
    <cellStyle name="Standard 11 2 6 4" xfId="4862" xr:uid="{2190CDF7-D599-4F6C-B0B5-783614170320}"/>
    <cellStyle name="Standard 11 2 6 4 2" xfId="7688" xr:uid="{F8125884-3370-409E-B5F7-46D0B247D625}"/>
    <cellStyle name="Standard 11 2 6 4 2 2" xfId="13337" xr:uid="{3CB0F998-D41E-48EF-82FD-2944221AE481}"/>
    <cellStyle name="Standard 11 2 6 4 2 2 2" xfId="24633" xr:uid="{F072EED9-19EA-4465-A6FE-EBBA371BD6B8}"/>
    <cellStyle name="Standard 11 2 6 4 2 2 2 2" xfId="58521" xr:uid="{B160AAE7-CB47-4BD5-8E82-139E890B5EAD}"/>
    <cellStyle name="Standard 11 2 6 4 2 2 3" xfId="47225" xr:uid="{AAD4D156-885A-47A9-BC68-2E368A900C25}"/>
    <cellStyle name="Standard 11 2 6 4 2 2 4" xfId="35929" xr:uid="{04758443-FCCF-43DA-849D-070227392FE2}"/>
    <cellStyle name="Standard 11 2 6 4 2 3" xfId="18985" xr:uid="{17E219F2-6BAB-428A-8A29-5AE43D1CF3CE}"/>
    <cellStyle name="Standard 11 2 6 4 2 3 2" xfId="52873" xr:uid="{23974382-BE8E-4FAD-8A33-7D4FFDDC872E}"/>
    <cellStyle name="Standard 11 2 6 4 2 4" xfId="41577" xr:uid="{57BC50AA-CA45-4645-9C10-2AE1D0F44EED}"/>
    <cellStyle name="Standard 11 2 6 4 2 5" xfId="30281" xr:uid="{68791D4D-B3DE-4ECA-A3AE-8267CF53AD8C}"/>
    <cellStyle name="Standard 11 2 6 4 3" xfId="10513" xr:uid="{CFD0A713-BC90-4436-A7BE-8E5DA6CAC073}"/>
    <cellStyle name="Standard 11 2 6 4 3 2" xfId="21809" xr:uid="{CA51F2AC-BCA6-45C9-B2DD-4C77707B0BF6}"/>
    <cellStyle name="Standard 11 2 6 4 3 2 2" xfId="55697" xr:uid="{B7E182B0-4248-4F38-B86F-5F95763148AF}"/>
    <cellStyle name="Standard 11 2 6 4 3 3" xfId="44401" xr:uid="{5BFE4F04-D9CB-4837-A3CA-5C36153C671D}"/>
    <cellStyle name="Standard 11 2 6 4 3 4" xfId="33105" xr:uid="{A8E72B27-C071-4E9E-A487-22508C8A3693}"/>
    <cellStyle name="Standard 11 2 6 4 4" xfId="16161" xr:uid="{96A19B2E-A4B9-45E9-9DFD-2DAC95674519}"/>
    <cellStyle name="Standard 11 2 6 4 4 2" xfId="50049" xr:uid="{C8529E6F-228D-4A96-B32B-9CEAD874737A}"/>
    <cellStyle name="Standard 11 2 6 4 5" xfId="38753" xr:uid="{F8BDE474-7470-405A-A5A8-9A6D0EF6A694}"/>
    <cellStyle name="Standard 11 2 6 4 6" xfId="27457" xr:uid="{19AF5823-0EB4-4BE1-A5CC-6D66478413C3}"/>
    <cellStyle name="Standard 11 2 6 5" xfId="3464" xr:uid="{A8DBCFCE-CA2D-4B5B-A4B5-0E8E14298F60}"/>
    <cellStyle name="Standard 11 2 6 5 2" xfId="6622" xr:uid="{87C497EC-7CED-43E0-BD84-9BC3224BAF7E}"/>
    <cellStyle name="Standard 11 2 6 5 2 2" xfId="12271" xr:uid="{31AF4581-6B28-473A-9655-78A9AA679E01}"/>
    <cellStyle name="Standard 11 2 6 5 2 2 2" xfId="23567" xr:uid="{83580BD8-7F56-43A5-9CAC-3B03A1C51D13}"/>
    <cellStyle name="Standard 11 2 6 5 2 2 2 2" xfId="57455" xr:uid="{D9EB9F14-C808-499E-929D-E76867C0A7CF}"/>
    <cellStyle name="Standard 11 2 6 5 2 2 3" xfId="46159" xr:uid="{44CFA786-2B79-471E-BA48-6BF60E5D7347}"/>
    <cellStyle name="Standard 11 2 6 5 2 2 4" xfId="34863" xr:uid="{39AAF783-4758-4CB9-9260-E21D18848E23}"/>
    <cellStyle name="Standard 11 2 6 5 2 3" xfId="17919" xr:uid="{D02A73F3-69B8-449F-8809-E3ED73399DB1}"/>
    <cellStyle name="Standard 11 2 6 5 2 3 2" xfId="51807" xr:uid="{818326FD-33EE-4878-9A23-B8D9FCFD4614}"/>
    <cellStyle name="Standard 11 2 6 5 2 4" xfId="40511" xr:uid="{CA5CF0DD-FB2A-4DF4-92DE-DEE9C5BD2942}"/>
    <cellStyle name="Standard 11 2 6 5 2 5" xfId="29215" xr:uid="{5D5AD7A7-4A6F-4263-8A70-609CB14378A8}"/>
    <cellStyle name="Standard 11 2 6 5 3" xfId="9447" xr:uid="{CC07BE2E-AEAD-493F-9D07-68ABCFA73E2A}"/>
    <cellStyle name="Standard 11 2 6 5 3 2" xfId="20743" xr:uid="{F8193593-D2A8-49D1-B685-92991C40E761}"/>
    <cellStyle name="Standard 11 2 6 5 3 2 2" xfId="54631" xr:uid="{773BBAB3-62B5-43D0-BA03-FB4F9F17793D}"/>
    <cellStyle name="Standard 11 2 6 5 3 3" xfId="43335" xr:uid="{7872FE95-DF62-40BE-9913-DC708305165C}"/>
    <cellStyle name="Standard 11 2 6 5 3 4" xfId="32039" xr:uid="{4D5DBC93-7183-4256-96B5-1A29527D59A5}"/>
    <cellStyle name="Standard 11 2 6 5 4" xfId="15095" xr:uid="{3922949D-9B43-40EA-95A6-ED0F27668682}"/>
    <cellStyle name="Standard 11 2 6 5 4 2" xfId="48983" xr:uid="{03EF37DB-15B4-4AC0-AD46-0EC46A410C5A}"/>
    <cellStyle name="Standard 11 2 6 5 5" xfId="37687" xr:uid="{4E8CDEC4-A673-49DA-BEAE-31DBFFEDC36B}"/>
    <cellStyle name="Standard 11 2 6 5 6" xfId="26391" xr:uid="{66AE88FF-B8D5-4D47-8C04-A1A69786E4A6}"/>
    <cellStyle name="Standard 11 2 6 6" xfId="5798" xr:uid="{7FBD3032-7961-4C2F-8F05-1F54B50643AB}"/>
    <cellStyle name="Standard 11 2 6 6 2" xfId="11448" xr:uid="{D49C32E0-E267-4C9A-B4BC-ED9F3D457825}"/>
    <cellStyle name="Standard 11 2 6 6 2 2" xfId="22744" xr:uid="{0C92A079-9F01-4B0B-BD14-A8590FE2CAE2}"/>
    <cellStyle name="Standard 11 2 6 6 2 2 2" xfId="56632" xr:uid="{7A2DF483-D703-440E-9F69-E16F733AB254}"/>
    <cellStyle name="Standard 11 2 6 6 2 3" xfId="45336" xr:uid="{0B548207-24EB-4150-930A-58441E842369}"/>
    <cellStyle name="Standard 11 2 6 6 2 4" xfId="34040" xr:uid="{01068A26-0E2A-426D-B36E-3D96019C6B52}"/>
    <cellStyle name="Standard 11 2 6 6 3" xfId="17096" xr:uid="{2342F9E6-EE16-4335-9199-88360026331B}"/>
    <cellStyle name="Standard 11 2 6 6 3 2" xfId="50984" xr:uid="{DE8E5F1E-AD9A-4CD5-B2F8-85A35E96EA0E}"/>
    <cellStyle name="Standard 11 2 6 6 4" xfId="39688" xr:uid="{40B3BDF2-3724-425C-A334-B99234742F66}"/>
    <cellStyle name="Standard 11 2 6 6 5" xfId="28392" xr:uid="{ACF8726A-1F38-40BF-B6FD-766D3E708EB2}"/>
    <cellStyle name="Standard 11 2 6 7" xfId="8624" xr:uid="{99062884-D9A0-41A7-9256-FECAE9E77D89}"/>
    <cellStyle name="Standard 11 2 6 7 2" xfId="19920" xr:uid="{58C81468-B7C9-422A-9DCB-312E2E2F9F4E}"/>
    <cellStyle name="Standard 11 2 6 7 2 2" xfId="53808" xr:uid="{B5431E60-6F8D-4D12-AD09-DE30CCDD93EC}"/>
    <cellStyle name="Standard 11 2 6 7 3" xfId="42512" xr:uid="{04AA6A7C-0703-450F-87ED-C12A3C028DEC}"/>
    <cellStyle name="Standard 11 2 6 7 4" xfId="31216" xr:uid="{D5C222A2-1A3D-4C8E-A836-93B8400574EC}"/>
    <cellStyle name="Standard 11 2 6 8" xfId="14272" xr:uid="{D6C0D9A7-43B2-4E04-9B7D-3AAF58CC8E33}"/>
    <cellStyle name="Standard 11 2 6 8 2" xfId="48160" xr:uid="{2324CFC7-D091-4407-B8F3-AD00A7BC4AE1}"/>
    <cellStyle name="Standard 11 2 6 9" xfId="36864" xr:uid="{CC93FF43-52C1-48BC-B66B-19D6C9EBC988}"/>
    <cellStyle name="Standard 11 2 7" xfId="2879" xr:uid="{7115D655-4190-4053-ABAA-3D611588128E}"/>
    <cellStyle name="Standard 11 2 7 2" xfId="5088" xr:uid="{11242DA3-A767-4541-B263-196FAF0250C5}"/>
    <cellStyle name="Standard 11 2 7 2 2" xfId="7914" xr:uid="{D6ABFCBD-41C8-47A6-ABCC-32EC34DD8EF9}"/>
    <cellStyle name="Standard 11 2 7 2 2 2" xfId="13563" xr:uid="{16FCA1ED-1E6D-4FA6-8D4E-B0C14BF1E760}"/>
    <cellStyle name="Standard 11 2 7 2 2 2 2" xfId="24859" xr:uid="{77A85357-573E-4516-B315-7F8C527DA4BF}"/>
    <cellStyle name="Standard 11 2 7 2 2 2 2 2" xfId="58747" xr:uid="{425E0E62-4E52-413E-8399-3DE904CF1177}"/>
    <cellStyle name="Standard 11 2 7 2 2 2 3" xfId="47451" xr:uid="{40A624BF-BE48-4849-B803-16BA046E018A}"/>
    <cellStyle name="Standard 11 2 7 2 2 2 4" xfId="36155" xr:uid="{FD7CD5A0-1A71-4CB7-AB52-A0A56C9A2684}"/>
    <cellStyle name="Standard 11 2 7 2 2 3" xfId="19211" xr:uid="{0658E8F3-613E-440E-A7B2-DB3A46336646}"/>
    <cellStyle name="Standard 11 2 7 2 2 3 2" xfId="53099" xr:uid="{BC229B35-2EB6-4937-90B9-8918FC47F5CA}"/>
    <cellStyle name="Standard 11 2 7 2 2 4" xfId="41803" xr:uid="{BD77A582-26A1-41BE-B3F4-FE908AA42DA7}"/>
    <cellStyle name="Standard 11 2 7 2 2 5" xfId="30507" xr:uid="{7D701C47-BB08-49FC-B960-132C1CE1B115}"/>
    <cellStyle name="Standard 11 2 7 2 3" xfId="10739" xr:uid="{6F505C27-A9E8-4EFE-9A27-309945AF5B2B}"/>
    <cellStyle name="Standard 11 2 7 2 3 2" xfId="22035" xr:uid="{3905C6F2-1903-4F54-9604-149B358C685A}"/>
    <cellStyle name="Standard 11 2 7 2 3 2 2" xfId="55923" xr:uid="{C576F8D0-7784-440F-89CE-E1A35C8BF6CC}"/>
    <cellStyle name="Standard 11 2 7 2 3 3" xfId="44627" xr:uid="{31AA07F5-41A0-4F45-BD20-085E5A71AEB9}"/>
    <cellStyle name="Standard 11 2 7 2 3 4" xfId="33331" xr:uid="{0CE79345-7CF6-48F1-98AE-6CBC9C86F970}"/>
    <cellStyle name="Standard 11 2 7 2 4" xfId="16387" xr:uid="{9F1EDA74-DEF5-46E2-AA50-F1162E78B23C}"/>
    <cellStyle name="Standard 11 2 7 2 4 2" xfId="50275" xr:uid="{B64BB956-863B-4A26-8631-E67B526ECBC5}"/>
    <cellStyle name="Standard 11 2 7 2 5" xfId="38979" xr:uid="{567BA41A-4A20-423C-B502-2249FFA7B595}"/>
    <cellStyle name="Standard 11 2 7 2 6" xfId="27683" xr:uid="{05DD22BE-0C8B-4006-AA1B-C796E57670C0}"/>
    <cellStyle name="Standard 11 2 7 3" xfId="4288" xr:uid="{4F764856-610B-4172-8ABB-F8A5EA44E4EC}"/>
    <cellStyle name="Standard 11 2 7 3 2" xfId="7180" xr:uid="{87EDAB7C-DF66-4A1D-92BF-49CCB0BD6511}"/>
    <cellStyle name="Standard 11 2 7 3 2 2" xfId="12829" xr:uid="{7C05CB6B-C40F-47E3-8B64-9C94B18BA6FE}"/>
    <cellStyle name="Standard 11 2 7 3 2 2 2" xfId="24125" xr:uid="{0D129A15-465F-46CB-A456-635D71AD72C4}"/>
    <cellStyle name="Standard 11 2 7 3 2 2 2 2" xfId="58013" xr:uid="{C5BC3777-4C50-4E93-878E-52CA30D8D5A0}"/>
    <cellStyle name="Standard 11 2 7 3 2 2 3" xfId="46717" xr:uid="{C16E1873-E4A6-4248-AF5F-EA87E1CC0F63}"/>
    <cellStyle name="Standard 11 2 7 3 2 2 4" xfId="35421" xr:uid="{641858EF-C571-42C7-BE10-D41E0D78FB2C}"/>
    <cellStyle name="Standard 11 2 7 3 2 3" xfId="18477" xr:uid="{22630795-7895-4C57-A6AA-0121289316EC}"/>
    <cellStyle name="Standard 11 2 7 3 2 3 2" xfId="52365" xr:uid="{CB1F96BE-5FA7-43BE-94D6-6279F1879954}"/>
    <cellStyle name="Standard 11 2 7 3 2 4" xfId="41069" xr:uid="{F5E0FE5F-F32D-4057-A9D2-BDE5E790140E}"/>
    <cellStyle name="Standard 11 2 7 3 2 5" xfId="29773" xr:uid="{BD1742E6-4F89-4A7E-BD63-0BDA1C483920}"/>
    <cellStyle name="Standard 11 2 7 3 3" xfId="10005" xr:uid="{DC29394F-A8D7-46E5-B5B8-E68DCD1A517C}"/>
    <cellStyle name="Standard 11 2 7 3 3 2" xfId="21301" xr:uid="{0A6CCE71-790D-4054-91B2-4E75D84C8D3E}"/>
    <cellStyle name="Standard 11 2 7 3 3 2 2" xfId="55189" xr:uid="{27C194AC-DA9A-4C15-A405-8B936B7AC495}"/>
    <cellStyle name="Standard 11 2 7 3 3 3" xfId="43893" xr:uid="{C8941B21-107A-4F43-98F3-03B0FB59C5E0}"/>
    <cellStyle name="Standard 11 2 7 3 3 4" xfId="32597" xr:uid="{3C0A2451-761B-40EA-8B6B-24DB22140B5C}"/>
    <cellStyle name="Standard 11 2 7 3 4" xfId="15653" xr:uid="{C9E1C0A9-C578-4011-A74B-862A3EB2219D}"/>
    <cellStyle name="Standard 11 2 7 3 4 2" xfId="49541" xr:uid="{E3FA4EF2-21FB-4F83-890E-3665DB6991D0}"/>
    <cellStyle name="Standard 11 2 7 3 5" xfId="38245" xr:uid="{06315760-ED63-4857-94F6-27BD43CD832A}"/>
    <cellStyle name="Standard 11 2 7 3 6" xfId="26949" xr:uid="{8D9394CF-12EC-4E7A-82C4-01B4E611B2BE}"/>
    <cellStyle name="Standard 11 2 7 4" xfId="6050" xr:uid="{337C2311-07E3-4CFF-A8C8-F0860068B06C}"/>
    <cellStyle name="Standard 11 2 7 4 2" xfId="11700" xr:uid="{2395A2B8-75EA-4601-BE28-CBD4ECB26943}"/>
    <cellStyle name="Standard 11 2 7 4 2 2" xfId="22996" xr:uid="{B673BE74-1368-480B-B3A6-4070655B1060}"/>
    <cellStyle name="Standard 11 2 7 4 2 2 2" xfId="56884" xr:uid="{D328F32E-E6DC-4A15-A904-D12F644A81DA}"/>
    <cellStyle name="Standard 11 2 7 4 2 3" xfId="45588" xr:uid="{66B8087F-D76B-439D-87C4-C74212612F21}"/>
    <cellStyle name="Standard 11 2 7 4 2 4" xfId="34292" xr:uid="{721819B9-6529-4A11-B615-EEE8061865FE}"/>
    <cellStyle name="Standard 11 2 7 4 3" xfId="17348" xr:uid="{72B682B9-96B0-4CF7-B435-26730DC94A9E}"/>
    <cellStyle name="Standard 11 2 7 4 3 2" xfId="51236" xr:uid="{3AF9BE9C-E3B0-4809-9D3E-008194E68632}"/>
    <cellStyle name="Standard 11 2 7 4 4" xfId="39940" xr:uid="{2FB27912-7C8B-49E2-8E3B-0CAE51AA10F0}"/>
    <cellStyle name="Standard 11 2 7 4 5" xfId="28644" xr:uid="{20C1DE21-3BEA-4C6D-A30B-AB7D5B108B3B}"/>
    <cellStyle name="Standard 11 2 7 5" xfId="8876" xr:uid="{7239619C-D2F6-44BC-81CA-92BA3C82D062}"/>
    <cellStyle name="Standard 11 2 7 5 2" xfId="20172" xr:uid="{617EAB59-5D1F-443B-B5DB-ED393EA71899}"/>
    <cellStyle name="Standard 11 2 7 5 2 2" xfId="54060" xr:uid="{011CCE4C-D901-4C16-8FC1-D5732F399464}"/>
    <cellStyle name="Standard 11 2 7 5 3" xfId="42764" xr:uid="{0851400E-3A2F-4279-A68E-76CF0F09400C}"/>
    <cellStyle name="Standard 11 2 7 5 4" xfId="31468" xr:uid="{593F35C5-4A1B-407E-9C19-677380375181}"/>
    <cellStyle name="Standard 11 2 7 6" xfId="14524" xr:uid="{88E1295A-B478-4F8B-B467-5B2400B06A7E}"/>
    <cellStyle name="Standard 11 2 7 6 2" xfId="48412" xr:uid="{AF9471DC-C899-4AD1-BA6A-78184FB8B056}"/>
    <cellStyle name="Standard 11 2 7 7" xfId="37116" xr:uid="{C7896A87-B47B-40CB-9A74-3003DFEA4072}"/>
    <cellStyle name="Standard 11 2 7 8" xfId="25820" xr:uid="{D99921D3-7468-4684-9699-B5590E67084D}"/>
    <cellStyle name="Standard 11 2 8" xfId="3714" xr:uid="{C94D06CE-4B01-4A75-B908-8461E6337CBB}"/>
    <cellStyle name="Standard 11 2 8 2" xfId="6868" xr:uid="{23F39F6A-6D5E-485B-82AC-B5FD691C33A8}"/>
    <cellStyle name="Standard 11 2 8 2 2" xfId="12517" xr:uid="{C9CE397D-6090-472D-B4E9-7C29583232B9}"/>
    <cellStyle name="Standard 11 2 8 2 2 2" xfId="23813" xr:uid="{1486C489-25D6-420E-B14F-57DD02C1E952}"/>
    <cellStyle name="Standard 11 2 8 2 2 2 2" xfId="57701" xr:uid="{956F0EE1-11AA-4409-8333-C324B21012D5}"/>
    <cellStyle name="Standard 11 2 8 2 2 3" xfId="46405" xr:uid="{618D7E7A-E62C-4083-96D3-E45129BEE268}"/>
    <cellStyle name="Standard 11 2 8 2 2 4" xfId="35109" xr:uid="{6DF646C1-6B14-4816-9AEC-DD41E97AC7CA}"/>
    <cellStyle name="Standard 11 2 8 2 3" xfId="18165" xr:uid="{D4DDDEEA-F9C8-4120-A087-EDBB5DFABB54}"/>
    <cellStyle name="Standard 11 2 8 2 3 2" xfId="52053" xr:uid="{296785CE-C103-44A3-B842-25468EA163CB}"/>
    <cellStyle name="Standard 11 2 8 2 4" xfId="40757" xr:uid="{F5C4AA05-EFE2-4097-BFA5-5FC00D70527E}"/>
    <cellStyle name="Standard 11 2 8 2 5" xfId="29461" xr:uid="{CFDF0371-0C66-464D-B657-458060B54079}"/>
    <cellStyle name="Standard 11 2 8 3" xfId="9693" xr:uid="{F93CB814-4F39-42A5-B5EE-2211BD87B1FF}"/>
    <cellStyle name="Standard 11 2 8 3 2" xfId="20989" xr:uid="{25125F1E-ECD3-412B-AA56-25040F8E0789}"/>
    <cellStyle name="Standard 11 2 8 3 2 2" xfId="54877" xr:uid="{C1D023D5-25EE-4F5A-B8C5-CA4555174013}"/>
    <cellStyle name="Standard 11 2 8 3 3" xfId="43581" xr:uid="{344020D0-D3D6-4029-BEF9-7C22CB111309}"/>
    <cellStyle name="Standard 11 2 8 3 4" xfId="32285" xr:uid="{50D386FA-A34F-4A17-88F3-911D71FB14AE}"/>
    <cellStyle name="Standard 11 2 8 4" xfId="15341" xr:uid="{92B1753D-5E7F-437C-AC5E-265568E961DE}"/>
    <cellStyle name="Standard 11 2 8 4 2" xfId="49229" xr:uid="{A64F35A8-F8E7-4B9D-980D-2CA72BE52F02}"/>
    <cellStyle name="Standard 11 2 8 5" xfId="37933" xr:uid="{5F228A13-1B7E-4AC5-960A-FC07A7FAF96D}"/>
    <cellStyle name="Standard 11 2 8 6" xfId="26637" xr:uid="{A2861A75-D528-447F-AAB9-1D841521D072}"/>
    <cellStyle name="Standard 11 2 9" xfId="4815" xr:uid="{C633B864-651D-4C48-B910-361A9F149A3D}"/>
    <cellStyle name="Standard 11 2 9 2" xfId="7641" xr:uid="{C8CC8222-DE8F-40F1-BC5A-F32652E80C0B}"/>
    <cellStyle name="Standard 11 2 9 2 2" xfId="13290" xr:uid="{368392FF-651D-43E5-92BE-F5CD22745F2E}"/>
    <cellStyle name="Standard 11 2 9 2 2 2" xfId="24586" xr:uid="{438B3236-C229-4D4E-A1DC-DE5CA7166868}"/>
    <cellStyle name="Standard 11 2 9 2 2 2 2" xfId="58474" xr:uid="{EAED9867-283D-41FD-8606-B2239CEF34D6}"/>
    <cellStyle name="Standard 11 2 9 2 2 3" xfId="47178" xr:uid="{1400C447-7F77-488A-ABE0-A7DAD435F294}"/>
    <cellStyle name="Standard 11 2 9 2 2 4" xfId="35882" xr:uid="{65F1D69E-0239-4C24-803B-DDF34EDD8B29}"/>
    <cellStyle name="Standard 11 2 9 2 3" xfId="18938" xr:uid="{DCE0AAAF-7E83-4DE8-9A81-BAE97B550FA0}"/>
    <cellStyle name="Standard 11 2 9 2 3 2" xfId="52826" xr:uid="{388BA256-0810-4D18-A2C9-1761E4A816E9}"/>
    <cellStyle name="Standard 11 2 9 2 4" xfId="41530" xr:uid="{5761B0CB-0EEC-40D4-B592-49201AF03419}"/>
    <cellStyle name="Standard 11 2 9 2 5" xfId="30234" xr:uid="{CADD5FBD-DCB5-46F4-AA23-90FF8409B258}"/>
    <cellStyle name="Standard 11 2 9 3" xfId="10466" xr:uid="{B0D38EC7-C6B2-4CA9-87CF-FF400AC1C4E9}"/>
    <cellStyle name="Standard 11 2 9 3 2" xfId="21762" xr:uid="{5DB13767-E158-4395-BFA9-B99122BB958B}"/>
    <cellStyle name="Standard 11 2 9 3 2 2" xfId="55650" xr:uid="{5CB90445-03CB-418D-9206-028EAEF4B115}"/>
    <cellStyle name="Standard 11 2 9 3 3" xfId="44354" xr:uid="{11750B6F-5171-41B4-934A-795C6B48E096}"/>
    <cellStyle name="Standard 11 2 9 3 4" xfId="33058" xr:uid="{6CA48724-B2CF-42B0-ACF4-0FF036CF5B9A}"/>
    <cellStyle name="Standard 11 2 9 4" xfId="16114" xr:uid="{78FCA2D3-B3CC-4019-B179-1ED716FB1BAF}"/>
    <cellStyle name="Standard 11 2 9 4 2" xfId="50002" xr:uid="{2E672309-8365-4FA9-BE12-98C9E8CBFEBA}"/>
    <cellStyle name="Standard 11 2 9 5" xfId="38706" xr:uid="{ADEDA05A-0314-42BC-9867-B4FB710D57B1}"/>
    <cellStyle name="Standard 11 2 9 6" xfId="27410" xr:uid="{D94DFA02-4B3B-45B2-BA5C-BAB508EF5D55}"/>
    <cellStyle name="Standard 11 3" xfId="321" xr:uid="{F07B162C-DB09-43FF-9380-AD07E3BDDD99}"/>
    <cellStyle name="Standard 11 4" xfId="241" xr:uid="{8A3B386A-EC43-4DAD-97AD-20A014AAFAC4}"/>
    <cellStyle name="Standard 11 4 10" xfId="14041" xr:uid="{C4F79903-EDAC-4BBB-82A7-C3F0344F1E90}"/>
    <cellStyle name="Standard 11 4 10 2" xfId="47929" xr:uid="{853F403D-E3F7-4F0C-9398-DF8E9D095D72}"/>
    <cellStyle name="Standard 11 4 11" xfId="36633" xr:uid="{9D796B94-0002-4FBC-80EF-BEA0A42DF5E5}"/>
    <cellStyle name="Standard 11 4 12" xfId="25337" xr:uid="{18C248B7-D400-4355-950F-C6ABF3933662}"/>
    <cellStyle name="Standard 11 4 2" xfId="1584" xr:uid="{A92DB34C-DCA3-4CB3-9856-65DB0E1CACE1}"/>
    <cellStyle name="Standard 11 4 2 10" xfId="36766" xr:uid="{76EEF1DE-B939-4552-A88F-7975A62BB349}"/>
    <cellStyle name="Standard 11 4 2 11" xfId="25470" xr:uid="{58F66B30-5E0A-49EC-ACD4-4E42478E9FC9}"/>
    <cellStyle name="Standard 11 4 2 2" xfId="2773" xr:uid="{58867771-ED21-4B47-9FF2-62FA13B4FB51}"/>
    <cellStyle name="Standard 11 4 2 2 2" xfId="3275" xr:uid="{9A659341-C3FC-45FA-9DFA-DBFAA62136FF}"/>
    <cellStyle name="Standard 11 4 2 2 2 2" xfId="5110" xr:uid="{6F32A18D-5A63-434B-9247-5E79118ADEDE}"/>
    <cellStyle name="Standard 11 4 2 2 2 2 2" xfId="7936" xr:uid="{E136C702-E935-4588-98E9-ADE5F47C0BD7}"/>
    <cellStyle name="Standard 11 4 2 2 2 2 2 2" xfId="13585" xr:uid="{12B76414-CE55-4915-B0E9-3E9DC32D026B}"/>
    <cellStyle name="Standard 11 4 2 2 2 2 2 2 2" xfId="24881" xr:uid="{2D5F8D8E-4259-416B-A8B4-1D6EC54A1350}"/>
    <cellStyle name="Standard 11 4 2 2 2 2 2 2 2 2" xfId="58769" xr:uid="{0502995E-48BC-47F0-9C74-5F4E6A3E24D1}"/>
    <cellStyle name="Standard 11 4 2 2 2 2 2 2 3" xfId="47473" xr:uid="{2AB86B67-9DCD-447A-A2FD-BF7EEDC7A537}"/>
    <cellStyle name="Standard 11 4 2 2 2 2 2 2 4" xfId="36177" xr:uid="{78253174-90CA-44EA-B38A-180AE4AE7CCC}"/>
    <cellStyle name="Standard 11 4 2 2 2 2 2 3" xfId="19233" xr:uid="{94C4D65B-5B58-4CD3-B437-73A658A12B1E}"/>
    <cellStyle name="Standard 11 4 2 2 2 2 2 3 2" xfId="53121" xr:uid="{500EAEAF-6C70-4685-8C8E-874A7DC142D2}"/>
    <cellStyle name="Standard 11 4 2 2 2 2 2 4" xfId="41825" xr:uid="{D5037EC4-EF45-4451-A0C3-59803F45DA50}"/>
    <cellStyle name="Standard 11 4 2 2 2 2 2 5" xfId="30529" xr:uid="{3096150C-1E98-41AF-8B61-4583DC00D143}"/>
    <cellStyle name="Standard 11 4 2 2 2 2 3" xfId="10761" xr:uid="{F08A315B-9F71-4321-8B24-B0C50869DD55}"/>
    <cellStyle name="Standard 11 4 2 2 2 2 3 2" xfId="22057" xr:uid="{39FCE0E7-9AB9-462F-A6D8-9AE8F9AE5A38}"/>
    <cellStyle name="Standard 11 4 2 2 2 2 3 2 2" xfId="55945" xr:uid="{566E8D22-75CC-4DC6-A6B8-2A45B46B1313}"/>
    <cellStyle name="Standard 11 4 2 2 2 2 3 3" xfId="44649" xr:uid="{F3DA2733-EABE-4034-A7DA-04EE2B75B56C}"/>
    <cellStyle name="Standard 11 4 2 2 2 2 3 4" xfId="33353" xr:uid="{289910E0-CDD3-4C54-87C7-258B1CA925CB}"/>
    <cellStyle name="Standard 11 4 2 2 2 2 4" xfId="16409" xr:uid="{72784FD2-7300-45FB-960E-1F36C21AB219}"/>
    <cellStyle name="Standard 11 4 2 2 2 2 4 2" xfId="50297" xr:uid="{1985181C-2C75-420A-A5F1-74C8B5E073A7}"/>
    <cellStyle name="Standard 11 4 2 2 2 2 5" xfId="39001" xr:uid="{405E3772-410F-4531-A26C-75E13B453658}"/>
    <cellStyle name="Standard 11 4 2 2 2 2 6" xfId="27705" xr:uid="{EC433ADC-1319-4E8F-B7D2-33622030F839}"/>
    <cellStyle name="Standard 11 4 2 2 2 3" xfId="6446" xr:uid="{C533D672-B16F-4254-B0BA-B3D9D54D2D2C}"/>
    <cellStyle name="Standard 11 4 2 2 2 3 2" xfId="12096" xr:uid="{D6535FF1-146E-405E-B39F-B8C48A2DE192}"/>
    <cellStyle name="Standard 11 4 2 2 2 3 2 2" xfId="23392" xr:uid="{751631EF-4237-4B47-802C-C874DAFF0511}"/>
    <cellStyle name="Standard 11 4 2 2 2 3 2 2 2" xfId="57280" xr:uid="{20A3C9CF-7C08-4CCF-A908-4CD9506E8176}"/>
    <cellStyle name="Standard 11 4 2 2 2 3 2 3" xfId="45984" xr:uid="{92CFCCA4-F7A3-4990-8CFA-6C0141A3952A}"/>
    <cellStyle name="Standard 11 4 2 2 2 3 2 4" xfId="34688" xr:uid="{0C3F6D6A-01A6-42CF-B40F-D38DCCC0ECEB}"/>
    <cellStyle name="Standard 11 4 2 2 2 3 3" xfId="17744" xr:uid="{AC6F9692-4E07-4986-AF99-AE75F06F11D7}"/>
    <cellStyle name="Standard 11 4 2 2 2 3 3 2" xfId="51632" xr:uid="{97003ED0-310F-44DF-BEAA-CF867FAD08B9}"/>
    <cellStyle name="Standard 11 4 2 2 2 3 4" xfId="40336" xr:uid="{F032B430-4CA1-408C-B323-EC6D82074824}"/>
    <cellStyle name="Standard 11 4 2 2 2 3 5" xfId="29040" xr:uid="{AA1F7684-8FE7-4E33-A031-C68862D06625}"/>
    <cellStyle name="Standard 11 4 2 2 2 4" xfId="9272" xr:uid="{8E290C4F-B508-4668-AB51-51444D95243A}"/>
    <cellStyle name="Standard 11 4 2 2 2 4 2" xfId="20568" xr:uid="{1779CA5D-5413-480E-B4E5-5E1B918EB510}"/>
    <cellStyle name="Standard 11 4 2 2 2 4 2 2" xfId="54456" xr:uid="{7492098D-C389-45A5-80A3-FBDB2C69DA7B}"/>
    <cellStyle name="Standard 11 4 2 2 2 4 3" xfId="43160" xr:uid="{8E452490-3191-4FCD-A430-C8D28B606B4A}"/>
    <cellStyle name="Standard 11 4 2 2 2 4 4" xfId="31864" xr:uid="{D28228F2-895C-4E2A-98CF-668758D28315}"/>
    <cellStyle name="Standard 11 4 2 2 2 5" xfId="14920" xr:uid="{1C4425A2-3072-432E-92E1-946F844677DE}"/>
    <cellStyle name="Standard 11 4 2 2 2 5 2" xfId="48808" xr:uid="{10560C6A-0063-44E3-8351-0492A38C1B76}"/>
    <cellStyle name="Standard 11 4 2 2 2 6" xfId="37512" xr:uid="{9FB2A9E0-A4C1-4678-B62D-258FAC17D0BC}"/>
    <cellStyle name="Standard 11 4 2 2 2 7" xfId="26216" xr:uid="{07D5C900-11C8-4496-A8F4-0CA6067AC382}"/>
    <cellStyle name="Standard 11 4 2 2 3" xfId="4310" xr:uid="{06205A12-27B3-48B7-B41A-70B976B8A3D3}"/>
    <cellStyle name="Standard 11 4 2 2 3 2" xfId="7202" xr:uid="{FFC9CBEA-D285-4F03-9EA8-1F9B3A42EE2C}"/>
    <cellStyle name="Standard 11 4 2 2 3 2 2" xfId="12851" xr:uid="{8484866B-DF3D-4660-ACFB-A2C46855AFB2}"/>
    <cellStyle name="Standard 11 4 2 2 3 2 2 2" xfId="24147" xr:uid="{7AD78EE2-81E2-468A-9026-456C3F5CF035}"/>
    <cellStyle name="Standard 11 4 2 2 3 2 2 2 2" xfId="58035" xr:uid="{8292A076-CF2F-4678-80F6-B609CE3571D1}"/>
    <cellStyle name="Standard 11 4 2 2 3 2 2 3" xfId="46739" xr:uid="{03688D6F-6D01-444E-9549-8C0F0F0B97FE}"/>
    <cellStyle name="Standard 11 4 2 2 3 2 2 4" xfId="35443" xr:uid="{6EE02743-44A7-4A3D-AF84-D5303579429B}"/>
    <cellStyle name="Standard 11 4 2 2 3 2 3" xfId="18499" xr:uid="{F617A693-3E31-4550-8E6B-2EABA1FC1112}"/>
    <cellStyle name="Standard 11 4 2 2 3 2 3 2" xfId="52387" xr:uid="{461BEAA2-1C09-4A59-A0DA-6515E64C7BF5}"/>
    <cellStyle name="Standard 11 4 2 2 3 2 4" xfId="41091" xr:uid="{5CCFE710-629A-42CF-AFDC-AFB5DADF070C}"/>
    <cellStyle name="Standard 11 4 2 2 3 2 5" xfId="29795" xr:uid="{0A3C0409-3B2A-48C6-A295-DBF8F5C193E5}"/>
    <cellStyle name="Standard 11 4 2 2 3 3" xfId="10027" xr:uid="{B50B3903-AB2D-4D5E-B73E-3858AB0C6733}"/>
    <cellStyle name="Standard 11 4 2 2 3 3 2" xfId="21323" xr:uid="{475581C5-6D56-47F5-AE32-3E307CB2DBCB}"/>
    <cellStyle name="Standard 11 4 2 2 3 3 2 2" xfId="55211" xr:uid="{1BA48805-9011-422A-B170-F03174077253}"/>
    <cellStyle name="Standard 11 4 2 2 3 3 3" xfId="43915" xr:uid="{27C100F8-882B-4123-8FC3-0956B5CF2E32}"/>
    <cellStyle name="Standard 11 4 2 2 3 3 4" xfId="32619" xr:uid="{4257ED42-FD8D-4665-A5FB-970A095DEF77}"/>
    <cellStyle name="Standard 11 4 2 2 3 4" xfId="15675" xr:uid="{1EBB31FB-FED6-4C18-A52D-8F6F090F19B7}"/>
    <cellStyle name="Standard 11 4 2 2 3 4 2" xfId="49563" xr:uid="{DC971C57-9133-4040-9A5D-2DC66F8AAFFF}"/>
    <cellStyle name="Standard 11 4 2 2 3 5" xfId="38267" xr:uid="{40EE41E5-D486-4DD6-92DB-B2E5886F65A0}"/>
    <cellStyle name="Standard 11 4 2 2 3 6" xfId="26971" xr:uid="{3571ECE6-0F21-4959-A44E-3EC2CC45EAA7}"/>
    <cellStyle name="Standard 11 4 2 2 4" xfId="5946" xr:uid="{F3869086-EB25-4496-A047-FC93F1CDE531}"/>
    <cellStyle name="Standard 11 4 2 2 4 2" xfId="11596" xr:uid="{45297CDA-4E89-4C3E-97DD-AFA3F5C9BF35}"/>
    <cellStyle name="Standard 11 4 2 2 4 2 2" xfId="22892" xr:uid="{4BF1BEF1-11F9-4023-AD29-13D21E2C6597}"/>
    <cellStyle name="Standard 11 4 2 2 4 2 2 2" xfId="56780" xr:uid="{D8773992-F825-4FFB-A493-347320D2DC04}"/>
    <cellStyle name="Standard 11 4 2 2 4 2 3" xfId="45484" xr:uid="{C68539EC-0FA3-42A5-9A7D-035A1019878D}"/>
    <cellStyle name="Standard 11 4 2 2 4 2 4" xfId="34188" xr:uid="{2289DDDD-888D-473A-8FB3-B53895DED10F}"/>
    <cellStyle name="Standard 11 4 2 2 4 3" xfId="17244" xr:uid="{4763B4BC-1534-41EA-A738-5A554331681D}"/>
    <cellStyle name="Standard 11 4 2 2 4 3 2" xfId="51132" xr:uid="{051E4D0F-8DD5-4C76-8B36-F6E3B194FC24}"/>
    <cellStyle name="Standard 11 4 2 2 4 4" xfId="39836" xr:uid="{10EA639F-CB2E-44C2-910E-A0B2D4E5F4BA}"/>
    <cellStyle name="Standard 11 4 2 2 4 5" xfId="28540" xr:uid="{4DC5E196-519B-4175-AE96-37FD7C353303}"/>
    <cellStyle name="Standard 11 4 2 2 5" xfId="8772" xr:uid="{04610C58-3299-4DDA-B446-0E3D04802FD3}"/>
    <cellStyle name="Standard 11 4 2 2 5 2" xfId="20068" xr:uid="{CF20AE31-C9A1-4129-AB9E-0644A21A1FF9}"/>
    <cellStyle name="Standard 11 4 2 2 5 2 2" xfId="53956" xr:uid="{CDBE6571-1E90-4D2F-B8FF-6A6F738D30B8}"/>
    <cellStyle name="Standard 11 4 2 2 5 3" xfId="42660" xr:uid="{9FB9AB69-0512-4630-9CEE-2F3E640EC43D}"/>
    <cellStyle name="Standard 11 4 2 2 5 4" xfId="31364" xr:uid="{8CA4A2AD-E59F-4713-8B11-780FD11081FC}"/>
    <cellStyle name="Standard 11 4 2 2 6" xfId="14420" xr:uid="{A7D8E803-8CB8-4189-B2DE-F0CD8361BF90}"/>
    <cellStyle name="Standard 11 4 2 2 6 2" xfId="48308" xr:uid="{FB12DB6E-0972-43BF-B8B9-445E0D1FE8F7}"/>
    <cellStyle name="Standard 11 4 2 2 7" xfId="37012" xr:uid="{74F598E3-DF22-43E8-A0C9-3C285F3EAE36}"/>
    <cellStyle name="Standard 11 4 2 2 8" xfId="25716" xr:uid="{04C89CB4-107A-491B-8B6E-E4A38F43C98C}"/>
    <cellStyle name="Standard 11 4 2 3" xfId="3029" xr:uid="{93D52D88-8175-464C-840F-7D2ADA9A5147}"/>
    <cellStyle name="Standard 11 4 2 3 2" xfId="5109" xr:uid="{42F6E6B8-F6E2-4E96-859C-A6AF7A4832C0}"/>
    <cellStyle name="Standard 11 4 2 3 2 2" xfId="7935" xr:uid="{49FD90B7-03BC-4DF6-9D4B-1098299DA07C}"/>
    <cellStyle name="Standard 11 4 2 3 2 2 2" xfId="13584" xr:uid="{3735A432-E81C-4C30-A71F-807D29C1A4AD}"/>
    <cellStyle name="Standard 11 4 2 3 2 2 2 2" xfId="24880" xr:uid="{2E0CBB93-940E-4350-ADAC-41228F6594AE}"/>
    <cellStyle name="Standard 11 4 2 3 2 2 2 2 2" xfId="58768" xr:uid="{78BA5E6D-13BE-4931-8519-15A927F54CDA}"/>
    <cellStyle name="Standard 11 4 2 3 2 2 2 3" xfId="47472" xr:uid="{6FB1FAE6-9159-4F93-8082-E58E7A30583A}"/>
    <cellStyle name="Standard 11 4 2 3 2 2 2 4" xfId="36176" xr:uid="{5374A5E6-E37E-4B0B-B454-32150A7D2961}"/>
    <cellStyle name="Standard 11 4 2 3 2 2 3" xfId="19232" xr:uid="{62D27626-2F6F-47CE-976D-B16E97A4CC9D}"/>
    <cellStyle name="Standard 11 4 2 3 2 2 3 2" xfId="53120" xr:uid="{7B21C04D-074B-4B4E-A006-07CD11D0E429}"/>
    <cellStyle name="Standard 11 4 2 3 2 2 4" xfId="41824" xr:uid="{0A33767A-0229-4AC7-877D-7A8AAEB303BB}"/>
    <cellStyle name="Standard 11 4 2 3 2 2 5" xfId="30528" xr:uid="{8B390437-F477-41FD-979B-B270ABAC1D19}"/>
    <cellStyle name="Standard 11 4 2 3 2 3" xfId="10760" xr:uid="{66C25363-29F4-4798-932B-D0861C32B4F9}"/>
    <cellStyle name="Standard 11 4 2 3 2 3 2" xfId="22056" xr:uid="{098087AC-D67F-4466-AB24-35844D4E19D8}"/>
    <cellStyle name="Standard 11 4 2 3 2 3 2 2" xfId="55944" xr:uid="{FDFC33E9-9A56-4A11-98A5-F322AB246DC2}"/>
    <cellStyle name="Standard 11 4 2 3 2 3 3" xfId="44648" xr:uid="{B1DA0487-E7A3-43FB-A75D-737030C6C0E9}"/>
    <cellStyle name="Standard 11 4 2 3 2 3 4" xfId="33352" xr:uid="{B048EDD5-E856-4D8C-A326-6B08E1686BE9}"/>
    <cellStyle name="Standard 11 4 2 3 2 4" xfId="16408" xr:uid="{1FA6CF97-66E7-4913-BAB7-A8B181A25AA4}"/>
    <cellStyle name="Standard 11 4 2 3 2 4 2" xfId="50296" xr:uid="{418CA530-0863-48A9-B12D-C8A7CD237E67}"/>
    <cellStyle name="Standard 11 4 2 3 2 5" xfId="39000" xr:uid="{8A7D9201-EDAE-48D2-8A56-67658A7F24D3}"/>
    <cellStyle name="Standard 11 4 2 3 2 6" xfId="27704" xr:uid="{6E6E3C5C-1A28-4318-9359-01005A99A547}"/>
    <cellStyle name="Standard 11 4 2 3 3" xfId="4309" xr:uid="{C7B89F47-08B6-4ED7-8C4B-5E2C3408B44E}"/>
    <cellStyle name="Standard 11 4 2 3 3 2" xfId="7201" xr:uid="{4C4EEE3F-5050-46AE-9CEE-8DA5C0A0063F}"/>
    <cellStyle name="Standard 11 4 2 3 3 2 2" xfId="12850" xr:uid="{BF7009D4-D4EB-4D2E-88CA-E9034C680F1F}"/>
    <cellStyle name="Standard 11 4 2 3 3 2 2 2" xfId="24146" xr:uid="{DDF7BAD7-28E6-4AB8-8C86-49E3981BAF98}"/>
    <cellStyle name="Standard 11 4 2 3 3 2 2 2 2" xfId="58034" xr:uid="{C85712B3-6291-4CC3-A9E1-B8AF0DC89C5C}"/>
    <cellStyle name="Standard 11 4 2 3 3 2 2 3" xfId="46738" xr:uid="{EB6BD628-DFA2-4833-9C02-2D607BAEEFE1}"/>
    <cellStyle name="Standard 11 4 2 3 3 2 2 4" xfId="35442" xr:uid="{2C400F09-6F6C-4D37-80FF-F6B9ED3F1DC9}"/>
    <cellStyle name="Standard 11 4 2 3 3 2 3" xfId="18498" xr:uid="{3C50A567-4AD2-495F-904B-D3E11E97650D}"/>
    <cellStyle name="Standard 11 4 2 3 3 2 3 2" xfId="52386" xr:uid="{CB112545-5EEB-4F7A-8A6B-DB64F52DFE96}"/>
    <cellStyle name="Standard 11 4 2 3 3 2 4" xfId="41090" xr:uid="{58FF9C7D-8F44-4B07-BC1A-AD971E967174}"/>
    <cellStyle name="Standard 11 4 2 3 3 2 5" xfId="29794" xr:uid="{DFCC47C3-9A73-41EB-8405-17A0BE1995C1}"/>
    <cellStyle name="Standard 11 4 2 3 3 3" xfId="10026" xr:uid="{54B762F7-16E2-425D-A366-9685AD5B734B}"/>
    <cellStyle name="Standard 11 4 2 3 3 3 2" xfId="21322" xr:uid="{18E58609-8C27-4803-920C-F1F4D6734EF8}"/>
    <cellStyle name="Standard 11 4 2 3 3 3 2 2" xfId="55210" xr:uid="{31C80C31-E7CE-4C13-A3FC-3846D2BDC3B6}"/>
    <cellStyle name="Standard 11 4 2 3 3 3 3" xfId="43914" xr:uid="{09FB7854-3DCF-4774-A421-DCB50FA2A8A1}"/>
    <cellStyle name="Standard 11 4 2 3 3 3 4" xfId="32618" xr:uid="{E5DC46E2-6DF2-4585-A177-F7E72C08B1E4}"/>
    <cellStyle name="Standard 11 4 2 3 3 4" xfId="15674" xr:uid="{FD205A3D-B973-4BBD-A962-2399F90B00A1}"/>
    <cellStyle name="Standard 11 4 2 3 3 4 2" xfId="49562" xr:uid="{ED5B4CD0-FC86-4FCB-86CD-F6C9F2A07396}"/>
    <cellStyle name="Standard 11 4 2 3 3 5" xfId="38266" xr:uid="{7EFC9BED-2ECD-401D-BF45-E5BC5F8056C9}"/>
    <cellStyle name="Standard 11 4 2 3 3 6" xfId="26970" xr:uid="{C7089653-5329-425D-8736-4E78494EE3B6}"/>
    <cellStyle name="Standard 11 4 2 3 4" xfId="6200" xr:uid="{A70F707E-02A3-4E1F-BCE0-B4C8875A753A}"/>
    <cellStyle name="Standard 11 4 2 3 4 2" xfId="11850" xr:uid="{A1C5EAA7-9D52-4ABB-B0D9-7457CD28A327}"/>
    <cellStyle name="Standard 11 4 2 3 4 2 2" xfId="23146" xr:uid="{ABCB311D-60E6-4310-B363-C9FB0F8983C8}"/>
    <cellStyle name="Standard 11 4 2 3 4 2 2 2" xfId="57034" xr:uid="{F9805766-F4E9-48B5-9C4C-A5A24D29699D}"/>
    <cellStyle name="Standard 11 4 2 3 4 2 3" xfId="45738" xr:uid="{55A9B055-3439-4716-BB6C-82FF7BB6F85D}"/>
    <cellStyle name="Standard 11 4 2 3 4 2 4" xfId="34442" xr:uid="{69410F75-7CA9-44AD-BB16-8BEB31A0C72C}"/>
    <cellStyle name="Standard 11 4 2 3 4 3" xfId="17498" xr:uid="{097734D2-B5E9-4324-B36C-7097C10D24A7}"/>
    <cellStyle name="Standard 11 4 2 3 4 3 2" xfId="51386" xr:uid="{DA67DE5C-CB75-40DF-8774-90FCBDF8D17B}"/>
    <cellStyle name="Standard 11 4 2 3 4 4" xfId="40090" xr:uid="{55E88F1A-D9E1-40DB-BE5C-54489A443B4A}"/>
    <cellStyle name="Standard 11 4 2 3 4 5" xfId="28794" xr:uid="{58B5C6C3-5E03-484A-B347-23371BCC6B1C}"/>
    <cellStyle name="Standard 11 4 2 3 5" xfId="9026" xr:uid="{F0759D90-4724-463E-9E3D-E705FDF16C0C}"/>
    <cellStyle name="Standard 11 4 2 3 5 2" xfId="20322" xr:uid="{F703ED47-060F-4397-8CC9-FE8AFDEBB18B}"/>
    <cellStyle name="Standard 11 4 2 3 5 2 2" xfId="54210" xr:uid="{AF182597-47D8-4FC3-A92C-CF8FB8DEF6F7}"/>
    <cellStyle name="Standard 11 4 2 3 5 3" xfId="42914" xr:uid="{E92739BD-9608-4FF4-A14B-C542EEC49912}"/>
    <cellStyle name="Standard 11 4 2 3 5 4" xfId="31618" xr:uid="{A0FA6B8B-39EE-45DF-A336-FFFBFC016D99}"/>
    <cellStyle name="Standard 11 4 2 3 6" xfId="14674" xr:uid="{6D02B554-4471-4F19-BD77-A482D6A690E9}"/>
    <cellStyle name="Standard 11 4 2 3 6 2" xfId="48562" xr:uid="{ACABC562-7B96-4503-A778-CE7EF40037CB}"/>
    <cellStyle name="Standard 11 4 2 3 7" xfId="37266" xr:uid="{AD3EB327-BC0B-4302-8D26-7317760F34D5}"/>
    <cellStyle name="Standard 11 4 2 3 8" xfId="25970" xr:uid="{8F505564-3648-4F9A-9ECD-6CA58F499AE5}"/>
    <cellStyle name="Standard 11 4 2 4" xfId="3888" xr:uid="{A3854F7E-C47C-421A-B808-8CAEB8B7A708}"/>
    <cellStyle name="Standard 11 4 2 4 2" xfId="7042" xr:uid="{A850B89F-F057-4680-8252-23B431315D0E}"/>
    <cellStyle name="Standard 11 4 2 4 2 2" xfId="12691" xr:uid="{E59A519F-78A3-4397-A672-60E363CA5334}"/>
    <cellStyle name="Standard 11 4 2 4 2 2 2" xfId="23987" xr:uid="{CCE77AF0-2FD3-4965-BB31-E758308339A2}"/>
    <cellStyle name="Standard 11 4 2 4 2 2 2 2" xfId="57875" xr:uid="{A8479957-BF41-41D1-A35B-A917BC720210}"/>
    <cellStyle name="Standard 11 4 2 4 2 2 3" xfId="46579" xr:uid="{9D62225C-8B53-4C7F-B068-B6914973DE8F}"/>
    <cellStyle name="Standard 11 4 2 4 2 2 4" xfId="35283" xr:uid="{0F24A7F2-A462-4D98-A96C-939B779C0C19}"/>
    <cellStyle name="Standard 11 4 2 4 2 3" xfId="18339" xr:uid="{B10573C8-1E6C-40B7-BC2A-9272DE0DC571}"/>
    <cellStyle name="Standard 11 4 2 4 2 3 2" xfId="52227" xr:uid="{3C4C62F6-D371-4DDD-961C-B956B2790287}"/>
    <cellStyle name="Standard 11 4 2 4 2 4" xfId="40931" xr:uid="{A44A5853-62FB-4E45-9488-392B57E341A7}"/>
    <cellStyle name="Standard 11 4 2 4 2 5" xfId="29635" xr:uid="{FAFFA7BF-8F89-416E-B684-64F386CF2017}"/>
    <cellStyle name="Standard 11 4 2 4 3" xfId="9867" xr:uid="{0F8BB59D-8A69-4111-8227-1DBC638283BB}"/>
    <cellStyle name="Standard 11 4 2 4 3 2" xfId="21163" xr:uid="{595AC17A-59D1-4F2B-B131-BAC34461B0F8}"/>
    <cellStyle name="Standard 11 4 2 4 3 2 2" xfId="55051" xr:uid="{D488F98E-6FC1-4855-9DAC-1F34FE3150B4}"/>
    <cellStyle name="Standard 11 4 2 4 3 3" xfId="43755" xr:uid="{FBEB1099-8753-423A-A504-0A708AF9FDEA}"/>
    <cellStyle name="Standard 11 4 2 4 3 4" xfId="32459" xr:uid="{F6D3E17D-8A96-4011-B3F0-215C2FE9B943}"/>
    <cellStyle name="Standard 11 4 2 4 4" xfId="15515" xr:uid="{55A7CBAE-93DA-47AF-8868-A4A40B221AA7}"/>
    <cellStyle name="Standard 11 4 2 4 4 2" xfId="49403" xr:uid="{8D950782-171D-47C5-982A-0F6D7784E4ED}"/>
    <cellStyle name="Standard 11 4 2 4 5" xfId="38107" xr:uid="{DDE9869D-257E-4719-9C70-94EAD2BBD740}"/>
    <cellStyle name="Standard 11 4 2 4 6" xfId="26811" xr:uid="{67ACDEF8-0488-4AD8-99F9-AAEA75544B62}"/>
    <cellStyle name="Standard 11 4 2 5" xfId="4989" xr:uid="{DFE5CD78-5822-4012-A413-DBFFE240AA25}"/>
    <cellStyle name="Standard 11 4 2 5 2" xfId="7815" xr:uid="{A2E6FE0E-B9E2-4DB8-887F-FB736ABEB34E}"/>
    <cellStyle name="Standard 11 4 2 5 2 2" xfId="13464" xr:uid="{E7E99185-118F-426A-ABED-67647193167A}"/>
    <cellStyle name="Standard 11 4 2 5 2 2 2" xfId="24760" xr:uid="{1CDBECD4-FD28-41EE-8797-DD26FE5838FD}"/>
    <cellStyle name="Standard 11 4 2 5 2 2 2 2" xfId="58648" xr:uid="{9D0FF600-2762-4518-A698-CF39297AE639}"/>
    <cellStyle name="Standard 11 4 2 5 2 2 3" xfId="47352" xr:uid="{1D58F73B-FB2A-4F22-86C0-A1F9E54F8054}"/>
    <cellStyle name="Standard 11 4 2 5 2 2 4" xfId="36056" xr:uid="{E77BEC4E-E249-4AA3-AC4F-CBF0F2F48581}"/>
    <cellStyle name="Standard 11 4 2 5 2 3" xfId="19112" xr:uid="{44506B9A-7BBD-4520-8931-DE2D46309532}"/>
    <cellStyle name="Standard 11 4 2 5 2 3 2" xfId="53000" xr:uid="{B37CB744-5F16-4AA6-B671-0B3D91B92601}"/>
    <cellStyle name="Standard 11 4 2 5 2 4" xfId="41704" xr:uid="{B29C0284-9BF7-4CD1-BFCA-B9742F5A4035}"/>
    <cellStyle name="Standard 11 4 2 5 2 5" xfId="30408" xr:uid="{679D8439-D5ED-43E1-96A1-27F4A40BF9A0}"/>
    <cellStyle name="Standard 11 4 2 5 3" xfId="10640" xr:uid="{9C29F9E9-9956-4127-A04C-72154E36405B}"/>
    <cellStyle name="Standard 11 4 2 5 3 2" xfId="21936" xr:uid="{E6E15CE9-DA1B-4F1E-8FE4-5E33FB1FC6E3}"/>
    <cellStyle name="Standard 11 4 2 5 3 2 2" xfId="55824" xr:uid="{B46EDC25-2856-4121-8456-02CFD683EA32}"/>
    <cellStyle name="Standard 11 4 2 5 3 3" xfId="44528" xr:uid="{1716B6D1-D5BE-4A67-A051-385B75BF50C3}"/>
    <cellStyle name="Standard 11 4 2 5 3 4" xfId="33232" xr:uid="{CD715CA9-9F7B-451F-8B72-BEB1C4A22925}"/>
    <cellStyle name="Standard 11 4 2 5 4" xfId="16288" xr:uid="{69BA8F4F-82CA-460D-9089-30C73B7F004C}"/>
    <cellStyle name="Standard 11 4 2 5 4 2" xfId="50176" xr:uid="{F8AD622D-C13F-474B-82DB-D4309A08F3C8}"/>
    <cellStyle name="Standard 11 4 2 5 5" xfId="38880" xr:uid="{14843F8F-AD51-41FD-8CCD-D827183A1BBA}"/>
    <cellStyle name="Standard 11 4 2 5 6" xfId="27584" xr:uid="{C66F69F4-1CF8-458A-A9FD-4E076E0B54E4}"/>
    <cellStyle name="Standard 11 4 2 6" xfId="3595" xr:uid="{58EC1630-CD64-4111-8870-3D9327263B8D}"/>
    <cellStyle name="Standard 11 4 2 6 2" xfId="6751" xr:uid="{A940D14B-DDA6-4AD3-B51D-C0A9C87C60C7}"/>
    <cellStyle name="Standard 11 4 2 6 2 2" xfId="12400" xr:uid="{1F934AAB-E466-4703-9387-428E49B4B0C3}"/>
    <cellStyle name="Standard 11 4 2 6 2 2 2" xfId="23696" xr:uid="{0F74A935-FF36-4925-BA17-6A8CD0764B36}"/>
    <cellStyle name="Standard 11 4 2 6 2 2 2 2" xfId="57584" xr:uid="{FA527AD8-77D9-4F4E-9ED3-3AFEFCEE2B10}"/>
    <cellStyle name="Standard 11 4 2 6 2 2 3" xfId="46288" xr:uid="{B4B72312-B4A7-4F58-A51F-015E685B28E4}"/>
    <cellStyle name="Standard 11 4 2 6 2 2 4" xfId="34992" xr:uid="{9BFE087E-A401-40A5-A81C-EABDF2DF9171}"/>
    <cellStyle name="Standard 11 4 2 6 2 3" xfId="18048" xr:uid="{11488632-5D63-47F4-A804-8C3817350B78}"/>
    <cellStyle name="Standard 11 4 2 6 2 3 2" xfId="51936" xr:uid="{ED3CCEAC-04F5-4F3C-B03D-D4D41446934B}"/>
    <cellStyle name="Standard 11 4 2 6 2 4" xfId="40640" xr:uid="{4E49479D-D55C-4543-B4D5-FB9AAD37CE93}"/>
    <cellStyle name="Standard 11 4 2 6 2 5" xfId="29344" xr:uid="{2D84E44D-6BF6-4686-B06F-B2E45196F652}"/>
    <cellStyle name="Standard 11 4 2 6 3" xfId="9576" xr:uid="{E15E4655-174C-45D3-8B2D-A0C69AA6AB53}"/>
    <cellStyle name="Standard 11 4 2 6 3 2" xfId="20872" xr:uid="{F8B9DDC8-8B5F-4BAC-8124-67B7BCCA8A14}"/>
    <cellStyle name="Standard 11 4 2 6 3 2 2" xfId="54760" xr:uid="{091EF8D1-81DA-473D-825D-212318FD8CBB}"/>
    <cellStyle name="Standard 11 4 2 6 3 3" xfId="43464" xr:uid="{33448DAA-A14D-4D41-A9F7-4D6EDCACD5DD}"/>
    <cellStyle name="Standard 11 4 2 6 3 4" xfId="32168" xr:uid="{FF010051-AA67-4DED-A66B-ED0267CB7BA5}"/>
    <cellStyle name="Standard 11 4 2 6 4" xfId="15224" xr:uid="{6F43BB28-BDFE-48BA-B6BA-2A9C85CBF8CA}"/>
    <cellStyle name="Standard 11 4 2 6 4 2" xfId="49112" xr:uid="{21B61FAA-D1E4-49F3-8DBB-35C5C53B4685}"/>
    <cellStyle name="Standard 11 4 2 6 5" xfId="37816" xr:uid="{421DDEC7-E925-4848-B69E-8FCDB72C9D67}"/>
    <cellStyle name="Standard 11 4 2 6 6" xfId="26520" xr:uid="{3F33580E-8229-4B08-BA9A-B41719728675}"/>
    <cellStyle name="Standard 11 4 2 7" xfId="5700" xr:uid="{54D8DB07-E010-41F3-92CA-07DD61372735}"/>
    <cellStyle name="Standard 11 4 2 7 2" xfId="11350" xr:uid="{1EADAA9A-262A-4DF4-B956-71BD7498CB9F}"/>
    <cellStyle name="Standard 11 4 2 7 2 2" xfId="22646" xr:uid="{2641BD18-2ED7-4509-9A1F-1C854A47F2AC}"/>
    <cellStyle name="Standard 11 4 2 7 2 2 2" xfId="56534" xr:uid="{CB575F26-7A0B-4B19-886F-9961F462C230}"/>
    <cellStyle name="Standard 11 4 2 7 2 3" xfId="45238" xr:uid="{D4F54AAF-A729-46DF-B272-61619195ACC1}"/>
    <cellStyle name="Standard 11 4 2 7 2 4" xfId="33942" xr:uid="{FD37DE88-98D3-4031-87BD-164177CCA05F}"/>
    <cellStyle name="Standard 11 4 2 7 3" xfId="16998" xr:uid="{859D1CA0-397A-4E16-BA2C-8FB35EEF90C1}"/>
    <cellStyle name="Standard 11 4 2 7 3 2" xfId="50886" xr:uid="{CB43FAC0-2528-4976-B98A-92109A51A49A}"/>
    <cellStyle name="Standard 11 4 2 7 4" xfId="39590" xr:uid="{68700A5C-52F1-407A-8B9C-6FA91DB71F0E}"/>
    <cellStyle name="Standard 11 4 2 7 5" xfId="28294" xr:uid="{6DAEC636-BF95-4B17-AA7F-CE18401D14BA}"/>
    <cellStyle name="Standard 11 4 2 8" xfId="8526" xr:uid="{46E88F0B-03B1-4203-9A7C-9A7263775A35}"/>
    <cellStyle name="Standard 11 4 2 8 2" xfId="19822" xr:uid="{5D079337-7492-4675-AB97-DF28B8648DF5}"/>
    <cellStyle name="Standard 11 4 2 8 2 2" xfId="53710" xr:uid="{EF7D474A-5086-45BD-8876-BFFAC0D3F866}"/>
    <cellStyle name="Standard 11 4 2 8 3" xfId="42414" xr:uid="{C85355CC-667E-45F9-9752-1603D84A6399}"/>
    <cellStyle name="Standard 11 4 2 8 4" xfId="31118" xr:uid="{BA8F57C3-EAC6-44D9-B9C4-7BC9B5C4F0C4}"/>
    <cellStyle name="Standard 11 4 2 9" xfId="14174" xr:uid="{8361D9FE-8FB6-4609-B939-39731AB260B2}"/>
    <cellStyle name="Standard 11 4 2 9 2" xfId="48062" xr:uid="{E1979C2D-0C52-407C-9C2B-69F7BAB6FAA7}"/>
    <cellStyle name="Standard 11 4 3" xfId="2642" xr:uid="{2BA0B220-9B1A-49B4-8EF7-718FBD583BB1}"/>
    <cellStyle name="Standard 11 4 3 2" xfId="3144" xr:uid="{3803E9A3-648E-4F46-B2D0-59BD4D8FA55A}"/>
    <cellStyle name="Standard 11 4 3 2 2" xfId="5111" xr:uid="{50541292-98D5-4344-B577-4FD91F96B9C4}"/>
    <cellStyle name="Standard 11 4 3 2 2 2" xfId="7937" xr:uid="{7F8C7542-F10E-4566-9988-914B92408F9A}"/>
    <cellStyle name="Standard 11 4 3 2 2 2 2" xfId="13586" xr:uid="{7DBB1BA8-1F04-48DA-B6F3-9CAD8A286D9C}"/>
    <cellStyle name="Standard 11 4 3 2 2 2 2 2" xfId="24882" xr:uid="{4E8041B2-E9D3-4637-A1FA-B862A883F0BC}"/>
    <cellStyle name="Standard 11 4 3 2 2 2 2 2 2" xfId="58770" xr:uid="{31019580-B093-4736-BE74-C1D78D6E45F1}"/>
    <cellStyle name="Standard 11 4 3 2 2 2 2 3" xfId="47474" xr:uid="{4D9324B4-02F1-4BB4-8110-F9C31DD11996}"/>
    <cellStyle name="Standard 11 4 3 2 2 2 2 4" xfId="36178" xr:uid="{80FE0847-6CE7-456E-9235-AD3DDE7D382C}"/>
    <cellStyle name="Standard 11 4 3 2 2 2 3" xfId="19234" xr:uid="{8B1CFBEF-7125-4129-AC3C-0AFC1DE01481}"/>
    <cellStyle name="Standard 11 4 3 2 2 2 3 2" xfId="53122" xr:uid="{1CF641A2-43FE-4C0E-B830-B5A40ADA28BB}"/>
    <cellStyle name="Standard 11 4 3 2 2 2 4" xfId="41826" xr:uid="{14B96627-8BCF-4727-B77D-C81DFF4E487F}"/>
    <cellStyle name="Standard 11 4 3 2 2 2 5" xfId="30530" xr:uid="{0F39E147-5DEF-4ED4-8A57-2EA367073BA1}"/>
    <cellStyle name="Standard 11 4 3 2 2 3" xfId="10762" xr:uid="{CD958838-7522-4AA2-8733-E2AEF891AC33}"/>
    <cellStyle name="Standard 11 4 3 2 2 3 2" xfId="22058" xr:uid="{39542F2F-9A8A-4860-9557-1B72301124D9}"/>
    <cellStyle name="Standard 11 4 3 2 2 3 2 2" xfId="55946" xr:uid="{F71B5850-9BEE-4570-99D6-AE639283FAA8}"/>
    <cellStyle name="Standard 11 4 3 2 2 3 3" xfId="44650" xr:uid="{05B92A9D-D2F7-49D2-8DC2-90365D7A7428}"/>
    <cellStyle name="Standard 11 4 3 2 2 3 4" xfId="33354" xr:uid="{E84FDB07-B72D-4BB3-AF33-57520AB58CAE}"/>
    <cellStyle name="Standard 11 4 3 2 2 4" xfId="16410" xr:uid="{37347150-0E4A-42FE-A3B7-44789CC81FFC}"/>
    <cellStyle name="Standard 11 4 3 2 2 4 2" xfId="50298" xr:uid="{948724F7-3149-4FF0-97A2-E08FB5242F67}"/>
    <cellStyle name="Standard 11 4 3 2 2 5" xfId="39002" xr:uid="{6839DED0-2E45-4675-AEB1-5534CDF42489}"/>
    <cellStyle name="Standard 11 4 3 2 2 6" xfId="27706" xr:uid="{91E741D0-B18A-478A-95E5-80A4EFBCC90D}"/>
    <cellStyle name="Standard 11 4 3 2 3" xfId="6315" xr:uid="{15D814F1-8745-45F5-BCF0-C131F68F0EFB}"/>
    <cellStyle name="Standard 11 4 3 2 3 2" xfId="11965" xr:uid="{97E63BE7-13E2-41FA-B594-45BC9C587AF0}"/>
    <cellStyle name="Standard 11 4 3 2 3 2 2" xfId="23261" xr:uid="{D8CF5800-66FB-4D74-BD89-A1A970B25E2F}"/>
    <cellStyle name="Standard 11 4 3 2 3 2 2 2" xfId="57149" xr:uid="{22C9591D-5FDB-4705-BF64-C77094D6497C}"/>
    <cellStyle name="Standard 11 4 3 2 3 2 3" xfId="45853" xr:uid="{9FA57F77-DE7C-4915-8729-FD6D0E1DF0A5}"/>
    <cellStyle name="Standard 11 4 3 2 3 2 4" xfId="34557" xr:uid="{D241EF3E-FDC2-4A3C-9F03-963CB233B47B}"/>
    <cellStyle name="Standard 11 4 3 2 3 3" xfId="17613" xr:uid="{979B1247-148D-4874-ADDD-5BD98ED0CE71}"/>
    <cellStyle name="Standard 11 4 3 2 3 3 2" xfId="51501" xr:uid="{F9B2E8F2-3D4D-4C74-BA52-BD58C296F764}"/>
    <cellStyle name="Standard 11 4 3 2 3 4" xfId="40205" xr:uid="{5C7991D6-5F9D-4D91-91FB-06E4036A4B65}"/>
    <cellStyle name="Standard 11 4 3 2 3 5" xfId="28909" xr:uid="{9A98066B-6347-4847-94F0-FFF9FF71200E}"/>
    <cellStyle name="Standard 11 4 3 2 4" xfId="9141" xr:uid="{E552C979-CF38-48FE-B63C-8D034783BB1C}"/>
    <cellStyle name="Standard 11 4 3 2 4 2" xfId="20437" xr:uid="{9E2AB269-F6B5-4FB0-8780-F2C12A9E726F}"/>
    <cellStyle name="Standard 11 4 3 2 4 2 2" xfId="54325" xr:uid="{3DA934E7-F4E4-44F4-B013-52AA9C5D3E9B}"/>
    <cellStyle name="Standard 11 4 3 2 4 3" xfId="43029" xr:uid="{B7F3B1D4-E179-420D-8FC4-54FE95E34AC8}"/>
    <cellStyle name="Standard 11 4 3 2 4 4" xfId="31733" xr:uid="{7C1B9747-37AB-44E9-8D54-E8CB34105174}"/>
    <cellStyle name="Standard 11 4 3 2 5" xfId="14789" xr:uid="{A4CCE380-C8CF-47A5-B2D6-08CB8DA75AF3}"/>
    <cellStyle name="Standard 11 4 3 2 5 2" xfId="48677" xr:uid="{B9A9D51A-D98C-4F13-B7DD-34B1AF9800AF}"/>
    <cellStyle name="Standard 11 4 3 2 6" xfId="37381" xr:uid="{502CB373-D75F-4F6A-A33F-50B0A01A14D1}"/>
    <cellStyle name="Standard 11 4 3 2 7" xfId="26085" xr:uid="{B662E67A-BCAB-4E06-8276-6C3461BEB01A}"/>
    <cellStyle name="Standard 11 4 3 3" xfId="4311" xr:uid="{3E49DA56-5179-41AA-9E69-E9ED3D468593}"/>
    <cellStyle name="Standard 11 4 3 3 2" xfId="7203" xr:uid="{B462997E-F720-4E5F-9BD5-16892E1CF374}"/>
    <cellStyle name="Standard 11 4 3 3 2 2" xfId="12852" xr:uid="{C73BE99D-E80F-4419-87AE-B525090CD095}"/>
    <cellStyle name="Standard 11 4 3 3 2 2 2" xfId="24148" xr:uid="{A7B3EEF5-6453-4D14-95D1-DA0617B52A1B}"/>
    <cellStyle name="Standard 11 4 3 3 2 2 2 2" xfId="58036" xr:uid="{80BCF6DA-FE7B-4992-9335-81A2725E253B}"/>
    <cellStyle name="Standard 11 4 3 3 2 2 3" xfId="46740" xr:uid="{BFEB5CAE-08C0-4A7B-A4A7-5830DA330099}"/>
    <cellStyle name="Standard 11 4 3 3 2 2 4" xfId="35444" xr:uid="{2100F69E-3627-47C3-BDEC-2CF0068A1B97}"/>
    <cellStyle name="Standard 11 4 3 3 2 3" xfId="18500" xr:uid="{BBF38ED6-2A87-4BFE-AD02-6F0971E023A1}"/>
    <cellStyle name="Standard 11 4 3 3 2 3 2" xfId="52388" xr:uid="{6DA1429E-2776-4BF5-B4DB-E50A72DCEE73}"/>
    <cellStyle name="Standard 11 4 3 3 2 4" xfId="41092" xr:uid="{E9F12A65-32E1-4432-AFFE-C4D3EEB27B53}"/>
    <cellStyle name="Standard 11 4 3 3 2 5" xfId="29796" xr:uid="{7978CD76-4795-4A0D-9AD2-B18254CF3C27}"/>
    <cellStyle name="Standard 11 4 3 3 3" xfId="10028" xr:uid="{994F2E8E-D6D0-448D-A379-6E974763B674}"/>
    <cellStyle name="Standard 11 4 3 3 3 2" xfId="21324" xr:uid="{F20996E1-B653-46BF-9A91-0E9ACF8E3B4A}"/>
    <cellStyle name="Standard 11 4 3 3 3 2 2" xfId="55212" xr:uid="{C74A1807-0636-4B15-809D-EBF31D8A1DB3}"/>
    <cellStyle name="Standard 11 4 3 3 3 3" xfId="43916" xr:uid="{08B90749-63A4-437C-ACD1-9701244F8E6C}"/>
    <cellStyle name="Standard 11 4 3 3 3 4" xfId="32620" xr:uid="{81C5C08B-05ED-4090-BCC0-DA10D099636F}"/>
    <cellStyle name="Standard 11 4 3 3 4" xfId="15676" xr:uid="{16737D39-CA5C-4EFB-A927-A6EDFDFD618E}"/>
    <cellStyle name="Standard 11 4 3 3 4 2" xfId="49564" xr:uid="{09E40D9B-71D5-4F0B-B318-D07875EF0268}"/>
    <cellStyle name="Standard 11 4 3 3 5" xfId="38268" xr:uid="{F3B4D3BB-F3F9-4E0F-9AD3-B585EF53EA73}"/>
    <cellStyle name="Standard 11 4 3 3 6" xfId="26972" xr:uid="{0B7D5986-53C5-48DF-B269-3F44686DC01B}"/>
    <cellStyle name="Standard 11 4 3 4" xfId="5815" xr:uid="{513C66EC-6E7D-4F06-9699-AB3FD2B12A99}"/>
    <cellStyle name="Standard 11 4 3 4 2" xfId="11465" xr:uid="{90D1C742-3C35-482D-8724-DA268D6A8A04}"/>
    <cellStyle name="Standard 11 4 3 4 2 2" xfId="22761" xr:uid="{52A7D7BC-6E88-4ADD-AB0A-97571A5B7B3B}"/>
    <cellStyle name="Standard 11 4 3 4 2 2 2" xfId="56649" xr:uid="{961A1B60-6321-4FD9-B931-FF5BB81DF3D7}"/>
    <cellStyle name="Standard 11 4 3 4 2 3" xfId="45353" xr:uid="{A96C48CB-9000-4574-A067-63790B76CD31}"/>
    <cellStyle name="Standard 11 4 3 4 2 4" xfId="34057" xr:uid="{913FFA99-BF79-4B04-8360-16BECD69B77B}"/>
    <cellStyle name="Standard 11 4 3 4 3" xfId="17113" xr:uid="{A8761A1D-8AF3-41CE-B81D-75E31649891C}"/>
    <cellStyle name="Standard 11 4 3 4 3 2" xfId="51001" xr:uid="{413DAE2E-8FDB-41C2-B13C-87312E12CFB7}"/>
    <cellStyle name="Standard 11 4 3 4 4" xfId="39705" xr:uid="{41FC504A-B95F-42C6-A0F8-FCD0F2820A24}"/>
    <cellStyle name="Standard 11 4 3 4 5" xfId="28409" xr:uid="{2030DE7C-B850-4D7F-9967-30E2CAAFF922}"/>
    <cellStyle name="Standard 11 4 3 5" xfId="8641" xr:uid="{AB6A189E-54B9-4033-9D5B-6F610FBA2A20}"/>
    <cellStyle name="Standard 11 4 3 5 2" xfId="19937" xr:uid="{67FF710B-CE2C-4A1E-8BE8-1BD0F52F5387}"/>
    <cellStyle name="Standard 11 4 3 5 2 2" xfId="53825" xr:uid="{A0F61F5D-01B3-4DC0-AFD0-4CC3D538E347}"/>
    <cellStyle name="Standard 11 4 3 5 3" xfId="42529" xr:uid="{27363B40-91FA-4817-A2E8-938D68CD9FD5}"/>
    <cellStyle name="Standard 11 4 3 5 4" xfId="31233" xr:uid="{D821A1CF-8AD0-4327-B452-F2C7ED6ACE8A}"/>
    <cellStyle name="Standard 11 4 3 6" xfId="14289" xr:uid="{D78DAE0D-0D8B-476F-8B2A-61038B049179}"/>
    <cellStyle name="Standard 11 4 3 6 2" xfId="48177" xr:uid="{DA11BB94-78F8-4A69-AE26-BF4543DCC300}"/>
    <cellStyle name="Standard 11 4 3 7" xfId="36881" xr:uid="{EC955C9C-DBA0-47D4-A040-9A147B9FDF7B}"/>
    <cellStyle name="Standard 11 4 3 8" xfId="25585" xr:uid="{138C547A-5CBC-43ED-BADC-61C0325C202E}"/>
    <cellStyle name="Standard 11 4 4" xfId="2896" xr:uid="{99ACBF1A-3060-4938-9AE5-2147E7B7170B}"/>
    <cellStyle name="Standard 11 4 4 2" xfId="5108" xr:uid="{6B86F033-3F9E-4D04-B598-506952387DD4}"/>
    <cellStyle name="Standard 11 4 4 2 2" xfId="7934" xr:uid="{D2B81426-200B-4B73-8688-B1F0E9C5C4E2}"/>
    <cellStyle name="Standard 11 4 4 2 2 2" xfId="13583" xr:uid="{2586A977-2E21-43D2-8791-6EDAE8AFEC50}"/>
    <cellStyle name="Standard 11 4 4 2 2 2 2" xfId="24879" xr:uid="{972B7028-9204-438E-B2C6-466068EF4945}"/>
    <cellStyle name="Standard 11 4 4 2 2 2 2 2" xfId="58767" xr:uid="{45C87564-FB30-431F-84D5-B881F776F654}"/>
    <cellStyle name="Standard 11 4 4 2 2 2 3" xfId="47471" xr:uid="{9C605407-C67E-4B54-A5E6-105512EA71E2}"/>
    <cellStyle name="Standard 11 4 4 2 2 2 4" xfId="36175" xr:uid="{15A9B604-A7D4-4B64-B709-45D314A0185D}"/>
    <cellStyle name="Standard 11 4 4 2 2 3" xfId="19231" xr:uid="{AC2C0465-1BC0-4BF5-95AB-83E0727D4ECC}"/>
    <cellStyle name="Standard 11 4 4 2 2 3 2" xfId="53119" xr:uid="{20C14CCC-B107-47B5-AAFA-A9E151CD0569}"/>
    <cellStyle name="Standard 11 4 4 2 2 4" xfId="41823" xr:uid="{B1BE4646-A6C7-448C-93FE-AF1BDFA1DB7B}"/>
    <cellStyle name="Standard 11 4 4 2 2 5" xfId="30527" xr:uid="{20B5363D-64B4-46E5-A65A-0E599D3DCF81}"/>
    <cellStyle name="Standard 11 4 4 2 3" xfId="10759" xr:uid="{3403A167-857F-4DB4-B3A0-EEEB26912D8B}"/>
    <cellStyle name="Standard 11 4 4 2 3 2" xfId="22055" xr:uid="{DA6E0533-C444-47C0-888B-CB0C2506F0D1}"/>
    <cellStyle name="Standard 11 4 4 2 3 2 2" xfId="55943" xr:uid="{2B414B1D-1FB9-4B24-89CB-54255A79FD8E}"/>
    <cellStyle name="Standard 11 4 4 2 3 3" xfId="44647" xr:uid="{9601FF7A-D872-4B67-BA95-48DDA62C3C17}"/>
    <cellStyle name="Standard 11 4 4 2 3 4" xfId="33351" xr:uid="{DF6D3CA2-FE44-4AB2-A2EF-A32B6BC447DA}"/>
    <cellStyle name="Standard 11 4 4 2 4" xfId="16407" xr:uid="{90BBA473-3FCC-4605-96E7-D89B4B01A8CE}"/>
    <cellStyle name="Standard 11 4 4 2 4 2" xfId="50295" xr:uid="{C17E1782-6454-4D3E-AC65-5394CDBCFE08}"/>
    <cellStyle name="Standard 11 4 4 2 5" xfId="38999" xr:uid="{55660BA7-4F16-4F38-B36F-64EC01EBD6AD}"/>
    <cellStyle name="Standard 11 4 4 2 6" xfId="27703" xr:uid="{7F3A7561-D2EB-45B8-B1B0-653B7CD06EC5}"/>
    <cellStyle name="Standard 11 4 4 3" xfId="4308" xr:uid="{C223F472-31F2-4511-A3EE-53BFA38630AE}"/>
    <cellStyle name="Standard 11 4 4 3 2" xfId="7200" xr:uid="{62340299-0D84-41E5-A70C-4A99F7752B58}"/>
    <cellStyle name="Standard 11 4 4 3 2 2" xfId="12849" xr:uid="{8C75F13D-3E2C-470C-A0A7-850819E4AA3D}"/>
    <cellStyle name="Standard 11 4 4 3 2 2 2" xfId="24145" xr:uid="{679C6E47-1FE0-4BF9-9A9E-411FA41CE7A3}"/>
    <cellStyle name="Standard 11 4 4 3 2 2 2 2" xfId="58033" xr:uid="{9B5BD412-9531-49EF-A913-EE3E396AA290}"/>
    <cellStyle name="Standard 11 4 4 3 2 2 3" xfId="46737" xr:uid="{04016FBB-2199-4D8C-BCB1-CC07E54EFDE7}"/>
    <cellStyle name="Standard 11 4 4 3 2 2 4" xfId="35441" xr:uid="{4F948255-268E-44A7-B377-C2E69F12E18E}"/>
    <cellStyle name="Standard 11 4 4 3 2 3" xfId="18497" xr:uid="{381649A1-718A-4181-84EC-D858B0B75BE4}"/>
    <cellStyle name="Standard 11 4 4 3 2 3 2" xfId="52385" xr:uid="{19F79AAE-72B8-44BF-9C51-A615473394D0}"/>
    <cellStyle name="Standard 11 4 4 3 2 4" xfId="41089" xr:uid="{7CEEA959-B5D9-4512-8802-77D759C7B5D2}"/>
    <cellStyle name="Standard 11 4 4 3 2 5" xfId="29793" xr:uid="{9B95F4AF-C15C-47D0-B6EB-39AAD240CE1E}"/>
    <cellStyle name="Standard 11 4 4 3 3" xfId="10025" xr:uid="{C12E76CA-621F-49DE-876A-6C3457708052}"/>
    <cellStyle name="Standard 11 4 4 3 3 2" xfId="21321" xr:uid="{5A32648A-70B0-470F-B406-84DD9A4E2E2D}"/>
    <cellStyle name="Standard 11 4 4 3 3 2 2" xfId="55209" xr:uid="{7BE2F16C-8DD9-441D-8D84-D89E67722BFD}"/>
    <cellStyle name="Standard 11 4 4 3 3 3" xfId="43913" xr:uid="{794E325B-1E71-4AE7-8329-144B9B8092EF}"/>
    <cellStyle name="Standard 11 4 4 3 3 4" xfId="32617" xr:uid="{6B9256D0-0AF9-459F-9F79-29E35F0E84B5}"/>
    <cellStyle name="Standard 11 4 4 3 4" xfId="15673" xr:uid="{E24AF5FA-90C6-49B6-8889-97220AC4DCF0}"/>
    <cellStyle name="Standard 11 4 4 3 4 2" xfId="49561" xr:uid="{67FDF448-65AB-4474-9A36-C9562C142376}"/>
    <cellStyle name="Standard 11 4 4 3 5" xfId="38265" xr:uid="{10688DCD-AA8F-4501-9A28-E9509F509A42}"/>
    <cellStyle name="Standard 11 4 4 3 6" xfId="26969" xr:uid="{393EBAEC-BA99-4955-8219-1C2F7B47FE74}"/>
    <cellStyle name="Standard 11 4 4 4" xfId="6067" xr:uid="{3D3715F9-AFD5-4DC0-B1A3-304DCE8BFD46}"/>
    <cellStyle name="Standard 11 4 4 4 2" xfId="11717" xr:uid="{A25F4BEF-EED1-4391-91EF-6AF0C727DDE5}"/>
    <cellStyle name="Standard 11 4 4 4 2 2" xfId="23013" xr:uid="{24DE53B5-1618-4557-9A3C-53B91A016CB8}"/>
    <cellStyle name="Standard 11 4 4 4 2 2 2" xfId="56901" xr:uid="{040ADDD3-A6EA-463F-91AE-DE9E0C7EF212}"/>
    <cellStyle name="Standard 11 4 4 4 2 3" xfId="45605" xr:uid="{C1240208-947F-41AE-9075-F4492BFA9172}"/>
    <cellStyle name="Standard 11 4 4 4 2 4" xfId="34309" xr:uid="{1C5F64B6-FB77-476E-AACA-00B1C66549DB}"/>
    <cellStyle name="Standard 11 4 4 4 3" xfId="17365" xr:uid="{137B4F40-CFD9-44C8-9F4E-D00D10D7B38D}"/>
    <cellStyle name="Standard 11 4 4 4 3 2" xfId="51253" xr:uid="{1D45965F-AB60-4337-AAE2-345163424B82}"/>
    <cellStyle name="Standard 11 4 4 4 4" xfId="39957" xr:uid="{7E5AAB10-BE78-4132-BA68-65F6801AFA8E}"/>
    <cellStyle name="Standard 11 4 4 4 5" xfId="28661" xr:uid="{DA0AFB8D-DDDE-43B1-B176-02FB251E50F6}"/>
    <cellStyle name="Standard 11 4 4 5" xfId="8893" xr:uid="{77741020-F533-4323-9AB0-763D2ABC2796}"/>
    <cellStyle name="Standard 11 4 4 5 2" xfId="20189" xr:uid="{A42D49F4-4163-4B59-BDEB-8605372DF94B}"/>
    <cellStyle name="Standard 11 4 4 5 2 2" xfId="54077" xr:uid="{713EBDA7-5E6E-4AF4-84F1-9C21868C02D4}"/>
    <cellStyle name="Standard 11 4 4 5 3" xfId="42781" xr:uid="{793B9899-CA4F-4B1F-89A6-205365DB4604}"/>
    <cellStyle name="Standard 11 4 4 5 4" xfId="31485" xr:uid="{ED135280-178E-4CE1-9BDB-1859DFF1E032}"/>
    <cellStyle name="Standard 11 4 4 6" xfId="14541" xr:uid="{DF8FF8BC-AC4E-4203-81BF-87E421724FDD}"/>
    <cellStyle name="Standard 11 4 4 6 2" xfId="48429" xr:uid="{2F371E0D-44F8-484E-8AAA-310BA58AD983}"/>
    <cellStyle name="Standard 11 4 4 7" xfId="37133" xr:uid="{B2D3B8C3-1C58-4D7E-AE71-846F47A94FAF}"/>
    <cellStyle name="Standard 11 4 4 8" xfId="25837" xr:uid="{A7631938-64F1-4F48-9CAB-5BAC260F38F2}"/>
    <cellStyle name="Standard 11 4 5" xfId="3778" xr:uid="{E7874D6E-4E85-459F-A38A-8DCC761F87D0}"/>
    <cellStyle name="Standard 11 4 5 2" xfId="6932" xr:uid="{73C24C94-4E89-452E-A164-C84556F3BDC4}"/>
    <cellStyle name="Standard 11 4 5 2 2" xfId="12581" xr:uid="{A31280D1-28A5-4F8F-87AE-43405AEE1DF0}"/>
    <cellStyle name="Standard 11 4 5 2 2 2" xfId="23877" xr:uid="{FE316458-C3C4-44C7-B925-9C87A4DDD3DD}"/>
    <cellStyle name="Standard 11 4 5 2 2 2 2" xfId="57765" xr:uid="{FE862084-1139-48EB-9506-CD3E916CE1BC}"/>
    <cellStyle name="Standard 11 4 5 2 2 3" xfId="46469" xr:uid="{4958BAC8-632D-41B8-99F2-FB222523FBE8}"/>
    <cellStyle name="Standard 11 4 5 2 2 4" xfId="35173" xr:uid="{A5D4E80D-5503-4976-BDA5-23A21504B5A3}"/>
    <cellStyle name="Standard 11 4 5 2 3" xfId="18229" xr:uid="{8ABD6583-3FBB-45A2-B2A9-F53B4A2E437D}"/>
    <cellStyle name="Standard 11 4 5 2 3 2" xfId="52117" xr:uid="{286884A4-482E-4C43-8ECE-B6842B48FBA5}"/>
    <cellStyle name="Standard 11 4 5 2 4" xfId="40821" xr:uid="{59B274E4-AE9B-41B4-AEA1-2ED1825B9ABB}"/>
    <cellStyle name="Standard 11 4 5 2 5" xfId="29525" xr:uid="{5F1E2871-9839-4BFC-AC1A-F6EADFBC9B0B}"/>
    <cellStyle name="Standard 11 4 5 3" xfId="9757" xr:uid="{5F534504-ADDD-4994-BDFB-1F8FD6C23F01}"/>
    <cellStyle name="Standard 11 4 5 3 2" xfId="21053" xr:uid="{5A10DC40-18C0-4037-9AEA-A7C1D510408B}"/>
    <cellStyle name="Standard 11 4 5 3 2 2" xfId="54941" xr:uid="{EA0F4A7E-5EFC-4240-8908-84D1CD36BF93}"/>
    <cellStyle name="Standard 11 4 5 3 3" xfId="43645" xr:uid="{63C6FF61-F926-4F49-99CF-DA517F9AC2E1}"/>
    <cellStyle name="Standard 11 4 5 3 4" xfId="32349" xr:uid="{B551B94D-102B-4452-8962-9537AE71DCBC}"/>
    <cellStyle name="Standard 11 4 5 4" xfId="15405" xr:uid="{E1FCB075-C209-4432-9588-0CE81CA25ADF}"/>
    <cellStyle name="Standard 11 4 5 4 2" xfId="49293" xr:uid="{9AE37BD7-21DA-4952-970D-1FA67790E0E4}"/>
    <cellStyle name="Standard 11 4 5 5" xfId="37997" xr:uid="{35E8796E-329C-4ABD-BD91-D746EE57E48D}"/>
    <cellStyle name="Standard 11 4 5 6" xfId="26701" xr:uid="{1E946136-6A80-4808-90A6-530605CF2D7D}"/>
    <cellStyle name="Standard 11 4 6" xfId="4879" xr:uid="{CD03F4E0-22F0-489D-877A-353A64C0D83C}"/>
    <cellStyle name="Standard 11 4 6 2" xfId="7705" xr:uid="{300882CA-32DD-47AB-BECC-0AE44740377C}"/>
    <cellStyle name="Standard 11 4 6 2 2" xfId="13354" xr:uid="{DED67097-148C-472D-835B-5964698C4A7E}"/>
    <cellStyle name="Standard 11 4 6 2 2 2" xfId="24650" xr:uid="{C6001015-4363-4C30-9BAA-C59FEB17A215}"/>
    <cellStyle name="Standard 11 4 6 2 2 2 2" xfId="58538" xr:uid="{E72CE8AA-9FDA-46B3-9FFB-0B3FC1F2012B}"/>
    <cellStyle name="Standard 11 4 6 2 2 3" xfId="47242" xr:uid="{1216D21B-69AC-4FBD-9E0C-5BFA3E257FF8}"/>
    <cellStyle name="Standard 11 4 6 2 2 4" xfId="35946" xr:uid="{C571D049-D28C-4CD3-8436-7E65FE6DC7E8}"/>
    <cellStyle name="Standard 11 4 6 2 3" xfId="19002" xr:uid="{5C89CD3B-67A9-4100-B105-7D2619FE73B3}"/>
    <cellStyle name="Standard 11 4 6 2 3 2" xfId="52890" xr:uid="{E4345DB3-6224-4B69-AA87-3C32B569F1A8}"/>
    <cellStyle name="Standard 11 4 6 2 4" xfId="41594" xr:uid="{25A21183-8077-4429-B7B8-72432AC98629}"/>
    <cellStyle name="Standard 11 4 6 2 5" xfId="30298" xr:uid="{A0356E2A-9AC7-4B3B-8353-144C33BBACA2}"/>
    <cellStyle name="Standard 11 4 6 3" xfId="10530" xr:uid="{4198C2B1-21F2-4599-9C01-CF0207112447}"/>
    <cellStyle name="Standard 11 4 6 3 2" xfId="21826" xr:uid="{B8056A54-B19E-4675-A677-51C6986A6D96}"/>
    <cellStyle name="Standard 11 4 6 3 2 2" xfId="55714" xr:uid="{39A8FBCC-0706-4890-BDC0-85D65E53130C}"/>
    <cellStyle name="Standard 11 4 6 3 3" xfId="44418" xr:uid="{E79F9B14-4813-4259-8464-B03669D7A928}"/>
    <cellStyle name="Standard 11 4 6 3 4" xfId="33122" xr:uid="{E44ECA66-861D-4BD3-B44A-902A98210790}"/>
    <cellStyle name="Standard 11 4 6 4" xfId="16178" xr:uid="{AD40A129-7ACB-4818-9468-06C6B16C1996}"/>
    <cellStyle name="Standard 11 4 6 4 2" xfId="50066" xr:uid="{9B2A789D-0C0E-452A-A4A3-13F5C33DF8AA}"/>
    <cellStyle name="Standard 11 4 6 5" xfId="38770" xr:uid="{6348928B-2678-4E1D-B80D-C528C688C675}"/>
    <cellStyle name="Standard 11 4 6 6" xfId="27474" xr:uid="{C90E6FF8-3869-4B04-B8C4-0005FED741E9}"/>
    <cellStyle name="Standard 11 4 7" xfId="3482" xr:uid="{1FAA2121-A1EB-4BCF-8E08-E434F5994F66}"/>
    <cellStyle name="Standard 11 4 7 2" xfId="6639" xr:uid="{12382831-EF60-41E3-B844-B3CEF73A4A83}"/>
    <cellStyle name="Standard 11 4 7 2 2" xfId="12288" xr:uid="{EDD670B7-C950-44E4-B822-0C4B85395170}"/>
    <cellStyle name="Standard 11 4 7 2 2 2" xfId="23584" xr:uid="{58384A71-EBE7-4D73-B6CA-69497A195365}"/>
    <cellStyle name="Standard 11 4 7 2 2 2 2" xfId="57472" xr:uid="{88C15BF6-957E-441A-A4ED-46210BA38FA4}"/>
    <cellStyle name="Standard 11 4 7 2 2 3" xfId="46176" xr:uid="{DC137B00-A126-4541-873A-6BEB075303B5}"/>
    <cellStyle name="Standard 11 4 7 2 2 4" xfId="34880" xr:uid="{3B5C936C-964F-4625-ADCB-1106309E8BAB}"/>
    <cellStyle name="Standard 11 4 7 2 3" xfId="17936" xr:uid="{B3BFB664-9B41-45A2-B2D3-988A256654A3}"/>
    <cellStyle name="Standard 11 4 7 2 3 2" xfId="51824" xr:uid="{10ED7C2A-9BDA-4EA8-A5B5-46525C9EB5D4}"/>
    <cellStyle name="Standard 11 4 7 2 4" xfId="40528" xr:uid="{9EC99E8D-C9EE-4932-B392-36DE30E34F64}"/>
    <cellStyle name="Standard 11 4 7 2 5" xfId="29232" xr:uid="{8A10A6C1-3AD1-4C37-AFF8-D611140692C6}"/>
    <cellStyle name="Standard 11 4 7 3" xfId="9464" xr:uid="{267DAF69-A7A3-4A95-A39F-63429651CD2E}"/>
    <cellStyle name="Standard 11 4 7 3 2" xfId="20760" xr:uid="{9D838411-A602-45F4-88A8-89B5DAB1692C}"/>
    <cellStyle name="Standard 11 4 7 3 2 2" xfId="54648" xr:uid="{03317CC1-E612-4403-B4FA-54C50321AD6C}"/>
    <cellStyle name="Standard 11 4 7 3 3" xfId="43352" xr:uid="{37935D1B-7DD5-4B61-A463-434639149D54}"/>
    <cellStyle name="Standard 11 4 7 3 4" xfId="32056" xr:uid="{5DDA43B9-7198-4C3F-8167-60F38E342129}"/>
    <cellStyle name="Standard 11 4 7 4" xfId="15112" xr:uid="{96F9ABC4-E767-4B0A-8B02-4B53718E58DF}"/>
    <cellStyle name="Standard 11 4 7 4 2" xfId="49000" xr:uid="{25908CE6-B1F2-4D1A-8E22-8988850E919B}"/>
    <cellStyle name="Standard 11 4 7 5" xfId="37704" xr:uid="{6A56B96C-C7D7-496B-8E7C-A52B315F5B8F}"/>
    <cellStyle name="Standard 11 4 7 6" xfId="26408" xr:uid="{B2BC1C0E-0A4E-4DB7-AA46-0E6D715F9ACB}"/>
    <cellStyle name="Standard 11 4 8" xfId="5567" xr:uid="{6A774519-E2A4-4201-BB76-842E63023E2B}"/>
    <cellStyle name="Standard 11 4 8 2" xfId="11217" xr:uid="{8506C0D6-837F-4165-9DFB-3EECD7A27EB7}"/>
    <cellStyle name="Standard 11 4 8 2 2" xfId="22513" xr:uid="{72A46D2D-A238-4908-9D5F-B4E7FEC81EBC}"/>
    <cellStyle name="Standard 11 4 8 2 2 2" xfId="56401" xr:uid="{B848F660-199E-453F-83D4-78DA854855B7}"/>
    <cellStyle name="Standard 11 4 8 2 3" xfId="45105" xr:uid="{1249D1A2-68A6-4026-8BA8-C8BC1E263CF1}"/>
    <cellStyle name="Standard 11 4 8 2 4" xfId="33809" xr:uid="{19988273-BB2D-4F28-B6C2-606A28EF6280}"/>
    <cellStyle name="Standard 11 4 8 3" xfId="16865" xr:uid="{6CC5E146-89B7-431E-8665-68E53D4B1650}"/>
    <cellStyle name="Standard 11 4 8 3 2" xfId="50753" xr:uid="{54A76EC8-7DC2-4D26-96C2-A7A886841A85}"/>
    <cellStyle name="Standard 11 4 8 4" xfId="39457" xr:uid="{7B7BD22B-FC95-4A3C-9B41-590BA33B2B02}"/>
    <cellStyle name="Standard 11 4 8 5" xfId="28161" xr:uid="{AF510C3E-3E73-4380-AD83-3D02649BD60D}"/>
    <cellStyle name="Standard 11 4 9" xfId="8393" xr:uid="{AAFA04BA-F457-44CF-8BD4-A5B73B6706E2}"/>
    <cellStyle name="Standard 11 4 9 2" xfId="19689" xr:uid="{1E896902-AAD8-4B33-B8EF-E444FA279E9E}"/>
    <cellStyle name="Standard 11 4 9 2 2" xfId="53577" xr:uid="{C258840C-BEDF-47B5-9C93-A6779F1420E5}"/>
    <cellStyle name="Standard 11 4 9 3" xfId="42281" xr:uid="{B86B8F06-27D8-497E-8ECA-7DC039C5B919}"/>
    <cellStyle name="Standard 11 4 9 4" xfId="30985" xr:uid="{2A9D4D2F-7742-4F52-9381-634BD7A0DE17}"/>
    <cellStyle name="Standard 11 5" xfId="672" xr:uid="{BC84CDA9-241D-4F4E-A7FB-BAF1325DBA10}"/>
    <cellStyle name="Standard 11 5 10" xfId="14086" xr:uid="{8E85048F-0250-45B2-A05B-79932C0FBD5A}"/>
    <cellStyle name="Standard 11 5 10 2" xfId="47974" xr:uid="{4A49F8CA-1088-421F-B26D-39B480FF6347}"/>
    <cellStyle name="Standard 11 5 11" xfId="36678" xr:uid="{FA77EA50-A570-4FD8-BA25-C82046D59423}"/>
    <cellStyle name="Standard 11 5 12" xfId="25382" xr:uid="{FF421B96-4388-4A36-B63B-ED7E0963F2A6}"/>
    <cellStyle name="Standard 11 5 2" xfId="1908" xr:uid="{CBF7C4D4-A8A5-4CE7-8EF9-A7522AD20333}"/>
    <cellStyle name="Standard 11 5 2 10" xfId="36811" xr:uid="{A93318C7-72A6-4A38-AE4A-3F413CF9F3D1}"/>
    <cellStyle name="Standard 11 5 2 11" xfId="25515" xr:uid="{A6B77277-F078-4662-BE33-AD03587497E9}"/>
    <cellStyle name="Standard 11 5 2 2" xfId="2818" xr:uid="{5E8C358B-153C-4AF5-AA48-469E1C5445C1}"/>
    <cellStyle name="Standard 11 5 2 2 2" xfId="3320" xr:uid="{49FAB98A-922B-4AB7-AE9A-55E4C640657B}"/>
    <cellStyle name="Standard 11 5 2 2 2 2" xfId="5114" xr:uid="{4D74BD16-C513-4801-8BCC-4D97302BD223}"/>
    <cellStyle name="Standard 11 5 2 2 2 2 2" xfId="7940" xr:uid="{E4F63F8D-CB7B-4D97-94B4-EAED090F4179}"/>
    <cellStyle name="Standard 11 5 2 2 2 2 2 2" xfId="13589" xr:uid="{6D6DC321-E09B-4AEA-9DC7-26D13DB67935}"/>
    <cellStyle name="Standard 11 5 2 2 2 2 2 2 2" xfId="24885" xr:uid="{058A7A52-94D0-4D26-9C6A-B93ADCBEE64B}"/>
    <cellStyle name="Standard 11 5 2 2 2 2 2 2 2 2" xfId="58773" xr:uid="{7C42DE66-170A-4B77-8C6E-D459225D47BE}"/>
    <cellStyle name="Standard 11 5 2 2 2 2 2 2 3" xfId="47477" xr:uid="{136F3C61-B6FC-4704-A502-8F5EB0B2DEC8}"/>
    <cellStyle name="Standard 11 5 2 2 2 2 2 2 4" xfId="36181" xr:uid="{294EB315-402C-4532-8E0F-2EAF50D6139A}"/>
    <cellStyle name="Standard 11 5 2 2 2 2 2 3" xfId="19237" xr:uid="{D629341F-28CF-4616-8A9F-D14E3184DACF}"/>
    <cellStyle name="Standard 11 5 2 2 2 2 2 3 2" xfId="53125" xr:uid="{0BD47B3A-64CD-49CD-B3F1-D393CD53BF55}"/>
    <cellStyle name="Standard 11 5 2 2 2 2 2 4" xfId="41829" xr:uid="{BDA3BD70-3BED-4A40-9099-997F988BC712}"/>
    <cellStyle name="Standard 11 5 2 2 2 2 2 5" xfId="30533" xr:uid="{DFFF8B7E-5336-49E8-8C62-3931EBF0D991}"/>
    <cellStyle name="Standard 11 5 2 2 2 2 3" xfId="10765" xr:uid="{2BF1BB8D-77B7-43EC-8739-B6B166AB9287}"/>
    <cellStyle name="Standard 11 5 2 2 2 2 3 2" xfId="22061" xr:uid="{78E9BEE9-E5D3-46F2-AC3E-2FE043C97A61}"/>
    <cellStyle name="Standard 11 5 2 2 2 2 3 2 2" xfId="55949" xr:uid="{27F92D75-34BB-4FB2-9754-5D4BD0FCC835}"/>
    <cellStyle name="Standard 11 5 2 2 2 2 3 3" xfId="44653" xr:uid="{018F0EF2-1029-4BB7-909D-182C1C9B3A39}"/>
    <cellStyle name="Standard 11 5 2 2 2 2 3 4" xfId="33357" xr:uid="{50EF36FB-B2C4-42C0-A0EE-AE13FFD4360E}"/>
    <cellStyle name="Standard 11 5 2 2 2 2 4" xfId="16413" xr:uid="{A7109D3C-0FB6-4366-86FF-9D37D512A5CB}"/>
    <cellStyle name="Standard 11 5 2 2 2 2 4 2" xfId="50301" xr:uid="{73BFB307-30AB-4855-AE18-D4BEC7E1FC96}"/>
    <cellStyle name="Standard 11 5 2 2 2 2 5" xfId="39005" xr:uid="{3F7F63CA-C946-4C3C-B927-26C3DCD30BEB}"/>
    <cellStyle name="Standard 11 5 2 2 2 2 6" xfId="27709" xr:uid="{AF39DCCD-9828-4065-99D4-ADF3535177F2}"/>
    <cellStyle name="Standard 11 5 2 2 2 3" xfId="6491" xr:uid="{BECEBE30-0897-401E-B37F-ED1695EAEDD9}"/>
    <cellStyle name="Standard 11 5 2 2 2 3 2" xfId="12141" xr:uid="{29EF1C75-552E-492A-9DD9-DB2C5BCD0CC3}"/>
    <cellStyle name="Standard 11 5 2 2 2 3 2 2" xfId="23437" xr:uid="{506AAD7B-7135-4119-84BA-557ABCA37DA7}"/>
    <cellStyle name="Standard 11 5 2 2 2 3 2 2 2" xfId="57325" xr:uid="{206F3BE3-3488-431A-8B65-0CE22750758F}"/>
    <cellStyle name="Standard 11 5 2 2 2 3 2 3" xfId="46029" xr:uid="{62C28AD6-DC3A-4484-A00B-67FD03D7CE14}"/>
    <cellStyle name="Standard 11 5 2 2 2 3 2 4" xfId="34733" xr:uid="{83AC0101-4F12-44DF-8178-F203D6F76533}"/>
    <cellStyle name="Standard 11 5 2 2 2 3 3" xfId="17789" xr:uid="{75E56B1E-7B5D-4E03-95B3-2EEB9C047A45}"/>
    <cellStyle name="Standard 11 5 2 2 2 3 3 2" xfId="51677" xr:uid="{74DDCAA2-26F2-4755-8C4C-9BF2598842ED}"/>
    <cellStyle name="Standard 11 5 2 2 2 3 4" xfId="40381" xr:uid="{27602805-EA1B-41A4-9C3A-497993FCEC64}"/>
    <cellStyle name="Standard 11 5 2 2 2 3 5" xfId="29085" xr:uid="{01D57281-9BC9-40E6-BB9F-7F642874EE72}"/>
    <cellStyle name="Standard 11 5 2 2 2 4" xfId="9317" xr:uid="{BCF9721A-69B8-4F9C-85E1-6DCC57CFA351}"/>
    <cellStyle name="Standard 11 5 2 2 2 4 2" xfId="20613" xr:uid="{F598E44F-B787-4732-AA17-568AA8BDCE4F}"/>
    <cellStyle name="Standard 11 5 2 2 2 4 2 2" xfId="54501" xr:uid="{DFA7A908-675B-41D2-8186-D99E294C8E92}"/>
    <cellStyle name="Standard 11 5 2 2 2 4 3" xfId="43205" xr:uid="{72AB22DD-7025-4723-B22A-384BBEC6ACEC}"/>
    <cellStyle name="Standard 11 5 2 2 2 4 4" xfId="31909" xr:uid="{514EAB6A-F6F5-49A9-9E01-E3F6909C872C}"/>
    <cellStyle name="Standard 11 5 2 2 2 5" xfId="14965" xr:uid="{A9F78875-6EA0-43AD-99C6-B9CB6114707C}"/>
    <cellStyle name="Standard 11 5 2 2 2 5 2" xfId="48853" xr:uid="{67B0D25E-34D6-45AA-892A-FBECD7B57DB6}"/>
    <cellStyle name="Standard 11 5 2 2 2 6" xfId="37557" xr:uid="{8DBA34A1-20E0-4F5D-933B-2DA80E1A1B4E}"/>
    <cellStyle name="Standard 11 5 2 2 2 7" xfId="26261" xr:uid="{B6347C36-46DC-4A6E-9357-99520FE179F7}"/>
    <cellStyle name="Standard 11 5 2 2 3" xfId="4314" xr:uid="{99223170-2BC7-4A09-AC2C-C2663085AECD}"/>
    <cellStyle name="Standard 11 5 2 2 3 2" xfId="7206" xr:uid="{502D42C0-1160-4C5F-A424-6ADE67FF4258}"/>
    <cellStyle name="Standard 11 5 2 2 3 2 2" xfId="12855" xr:uid="{427DF70F-09B0-4693-ACCE-C961B1D9B6CE}"/>
    <cellStyle name="Standard 11 5 2 2 3 2 2 2" xfId="24151" xr:uid="{24C9839C-9DFA-4077-8045-E990C0B8DB36}"/>
    <cellStyle name="Standard 11 5 2 2 3 2 2 2 2" xfId="58039" xr:uid="{12569D14-6E71-4269-94AB-B744CBEF9E80}"/>
    <cellStyle name="Standard 11 5 2 2 3 2 2 3" xfId="46743" xr:uid="{B179903A-9D70-4521-8B4E-749CB2D32655}"/>
    <cellStyle name="Standard 11 5 2 2 3 2 2 4" xfId="35447" xr:uid="{3E5BD77E-3C45-46B7-8CB4-D96AB7056B0E}"/>
    <cellStyle name="Standard 11 5 2 2 3 2 3" xfId="18503" xr:uid="{63821C60-412F-47B6-8750-CEBC18651200}"/>
    <cellStyle name="Standard 11 5 2 2 3 2 3 2" xfId="52391" xr:uid="{5E81B5BE-B9F4-4C58-872D-F4FDEFD50524}"/>
    <cellStyle name="Standard 11 5 2 2 3 2 4" xfId="41095" xr:uid="{871B8075-E130-41FC-8473-67A67AC09AA0}"/>
    <cellStyle name="Standard 11 5 2 2 3 2 5" xfId="29799" xr:uid="{F6B8C370-6509-4FD9-9254-4EB024A27758}"/>
    <cellStyle name="Standard 11 5 2 2 3 3" xfId="10031" xr:uid="{F6E0A2BB-60A8-49E8-883B-A0CBC2EC13EC}"/>
    <cellStyle name="Standard 11 5 2 2 3 3 2" xfId="21327" xr:uid="{FA143633-C1E7-4100-B844-E628A9B3B261}"/>
    <cellStyle name="Standard 11 5 2 2 3 3 2 2" xfId="55215" xr:uid="{88988B24-7287-4AEB-A40A-FF9B4B692398}"/>
    <cellStyle name="Standard 11 5 2 2 3 3 3" xfId="43919" xr:uid="{31F5EEE4-50DB-4974-83FB-EB4298A59F81}"/>
    <cellStyle name="Standard 11 5 2 2 3 3 4" xfId="32623" xr:uid="{7E48D51D-FB60-4234-8A6E-248CE4EF758E}"/>
    <cellStyle name="Standard 11 5 2 2 3 4" xfId="15679" xr:uid="{7DBB3A66-56A1-4908-B40A-83AF3EEC31AD}"/>
    <cellStyle name="Standard 11 5 2 2 3 4 2" xfId="49567" xr:uid="{6D8978B4-FE34-42A7-9084-FF177CF5B6A7}"/>
    <cellStyle name="Standard 11 5 2 2 3 5" xfId="38271" xr:uid="{B997775E-47E5-4F78-8711-1686A09BBB0E}"/>
    <cellStyle name="Standard 11 5 2 2 3 6" xfId="26975" xr:uid="{270FAD3A-89E4-42AB-8A9A-2F19DE7F3BB3}"/>
    <cellStyle name="Standard 11 5 2 2 4" xfId="5991" xr:uid="{C1D498AB-EE29-49C6-BB30-11BAC31B7AB7}"/>
    <cellStyle name="Standard 11 5 2 2 4 2" xfId="11641" xr:uid="{8E50D378-F405-43D4-B5F7-57662CC25071}"/>
    <cellStyle name="Standard 11 5 2 2 4 2 2" xfId="22937" xr:uid="{6DB211FD-F148-414E-9EC3-E861FAEB3643}"/>
    <cellStyle name="Standard 11 5 2 2 4 2 2 2" xfId="56825" xr:uid="{B699791E-AC16-443A-8310-61C4EACBBBFC}"/>
    <cellStyle name="Standard 11 5 2 2 4 2 3" xfId="45529" xr:uid="{D313E7CE-06A4-4EC6-9944-057762206E90}"/>
    <cellStyle name="Standard 11 5 2 2 4 2 4" xfId="34233" xr:uid="{CF33CFC3-761F-4609-AF30-26BDFE7E3B63}"/>
    <cellStyle name="Standard 11 5 2 2 4 3" xfId="17289" xr:uid="{FAE0B9C9-89F4-44AF-BB5D-762B296176EC}"/>
    <cellStyle name="Standard 11 5 2 2 4 3 2" xfId="51177" xr:uid="{46AF2450-39C5-41A0-AC54-6AFAFC5A0228}"/>
    <cellStyle name="Standard 11 5 2 2 4 4" xfId="39881" xr:uid="{2B6952D3-16E7-48BB-8BD6-6006CB313D76}"/>
    <cellStyle name="Standard 11 5 2 2 4 5" xfId="28585" xr:uid="{EC786667-CEA3-435F-860F-838B6BB9FA91}"/>
    <cellStyle name="Standard 11 5 2 2 5" xfId="8817" xr:uid="{30D67958-C7CC-42F0-A7F3-A12458BBE90B}"/>
    <cellStyle name="Standard 11 5 2 2 5 2" xfId="20113" xr:uid="{1ABD27A4-4CD5-43CB-B2BC-AEB3C960FE02}"/>
    <cellStyle name="Standard 11 5 2 2 5 2 2" xfId="54001" xr:uid="{DDCFC7C3-92C9-4AF3-8F36-C75CB6089F4D}"/>
    <cellStyle name="Standard 11 5 2 2 5 3" xfId="42705" xr:uid="{AA852A9F-FAF8-4CCD-ADFA-73478C42B96E}"/>
    <cellStyle name="Standard 11 5 2 2 5 4" xfId="31409" xr:uid="{3A71C8BC-F35A-4A1D-8421-275BC3678E1D}"/>
    <cellStyle name="Standard 11 5 2 2 6" xfId="14465" xr:uid="{55CD4AAF-B8E4-449F-8C40-39404F28B93D}"/>
    <cellStyle name="Standard 11 5 2 2 6 2" xfId="48353" xr:uid="{39DE20E4-5C55-4DD6-8220-E19C4504CF6C}"/>
    <cellStyle name="Standard 11 5 2 2 7" xfId="37057" xr:uid="{C25152CC-61FA-4B0F-85CD-D8598EDFFC95}"/>
    <cellStyle name="Standard 11 5 2 2 8" xfId="25761" xr:uid="{5081F2DF-3338-49CA-9580-AE292F5EBC21}"/>
    <cellStyle name="Standard 11 5 2 3" xfId="3074" xr:uid="{B27674F4-A7FF-449B-9272-6136371E20F4}"/>
    <cellStyle name="Standard 11 5 2 3 2" xfId="5113" xr:uid="{78D1AB7D-CC79-4859-8AA5-AFE04C9B6852}"/>
    <cellStyle name="Standard 11 5 2 3 2 2" xfId="7939" xr:uid="{223D466A-58D1-47A3-A4C3-41F12A4E319D}"/>
    <cellStyle name="Standard 11 5 2 3 2 2 2" xfId="13588" xr:uid="{9C8146A2-93BD-4440-9893-E155030851B9}"/>
    <cellStyle name="Standard 11 5 2 3 2 2 2 2" xfId="24884" xr:uid="{678412B9-32CB-42EA-9C0C-28C81AD691D2}"/>
    <cellStyle name="Standard 11 5 2 3 2 2 2 2 2" xfId="58772" xr:uid="{FB70FA31-797C-4D02-AA13-17DF06FB7A67}"/>
    <cellStyle name="Standard 11 5 2 3 2 2 2 3" xfId="47476" xr:uid="{170B7E11-73B3-492A-A570-779E0561896A}"/>
    <cellStyle name="Standard 11 5 2 3 2 2 2 4" xfId="36180" xr:uid="{7303D58D-39F5-4C6F-AE0F-CFA8454A26CD}"/>
    <cellStyle name="Standard 11 5 2 3 2 2 3" xfId="19236" xr:uid="{CB483487-26C7-4C0F-86AC-EDCB81FC0509}"/>
    <cellStyle name="Standard 11 5 2 3 2 2 3 2" xfId="53124" xr:uid="{BC4E062F-754E-41CB-B24F-F5B0632568D2}"/>
    <cellStyle name="Standard 11 5 2 3 2 2 4" xfId="41828" xr:uid="{A208C670-50C1-4BEB-BB5D-86DE2550F409}"/>
    <cellStyle name="Standard 11 5 2 3 2 2 5" xfId="30532" xr:uid="{5890E641-1FFE-4B85-8EC7-BBDD01CC3712}"/>
    <cellStyle name="Standard 11 5 2 3 2 3" xfId="10764" xr:uid="{878ECE2D-0921-4473-9697-B5C6B8126DD2}"/>
    <cellStyle name="Standard 11 5 2 3 2 3 2" xfId="22060" xr:uid="{88F798DC-3650-4CF3-A5D5-2A3C387B4CC1}"/>
    <cellStyle name="Standard 11 5 2 3 2 3 2 2" xfId="55948" xr:uid="{34075D99-D9F1-4390-BB88-DEF187432244}"/>
    <cellStyle name="Standard 11 5 2 3 2 3 3" xfId="44652" xr:uid="{7320D8E8-B8F7-445A-94DE-9A16BE3E08DF}"/>
    <cellStyle name="Standard 11 5 2 3 2 3 4" xfId="33356" xr:uid="{835960B2-30D6-4EC8-8A97-342B7972B836}"/>
    <cellStyle name="Standard 11 5 2 3 2 4" xfId="16412" xr:uid="{8FD08420-F69D-49E4-A474-F33C57DD5305}"/>
    <cellStyle name="Standard 11 5 2 3 2 4 2" xfId="50300" xr:uid="{F44C62DD-8E2E-4D6A-9EE3-A6F4AE30D2CA}"/>
    <cellStyle name="Standard 11 5 2 3 2 5" xfId="39004" xr:uid="{389BA5DC-497B-451F-9CA5-C8F5B8BBC293}"/>
    <cellStyle name="Standard 11 5 2 3 2 6" xfId="27708" xr:uid="{F5CF7EC7-2B91-4E91-AAB0-0BB8C10046CE}"/>
    <cellStyle name="Standard 11 5 2 3 3" xfId="4313" xr:uid="{CE4A9502-383B-4A08-A1A8-A0BCF8E99DFB}"/>
    <cellStyle name="Standard 11 5 2 3 3 2" xfId="7205" xr:uid="{2F597D55-A265-40BB-8F89-E6F7C18F5D31}"/>
    <cellStyle name="Standard 11 5 2 3 3 2 2" xfId="12854" xr:uid="{F802FC54-4398-4E2C-9E71-CB129B23A8CB}"/>
    <cellStyle name="Standard 11 5 2 3 3 2 2 2" xfId="24150" xr:uid="{D2A4A699-C078-4A15-ABE5-DFB5C4C86D27}"/>
    <cellStyle name="Standard 11 5 2 3 3 2 2 2 2" xfId="58038" xr:uid="{F973ABE6-A3B8-4680-BE1F-7D687C2AB96D}"/>
    <cellStyle name="Standard 11 5 2 3 3 2 2 3" xfId="46742" xr:uid="{C8A0722B-814A-4D59-B1D7-80D067A8D5D6}"/>
    <cellStyle name="Standard 11 5 2 3 3 2 2 4" xfId="35446" xr:uid="{2CCD4199-A626-4C67-874C-CC48A88492B0}"/>
    <cellStyle name="Standard 11 5 2 3 3 2 3" xfId="18502" xr:uid="{F2EB11CE-2BBF-43DB-B30A-DECE9EB1405A}"/>
    <cellStyle name="Standard 11 5 2 3 3 2 3 2" xfId="52390" xr:uid="{FC9740DD-547B-47F0-A0FC-B6FDBF6E1DB5}"/>
    <cellStyle name="Standard 11 5 2 3 3 2 4" xfId="41094" xr:uid="{CE3655D2-2245-4565-A4DF-FC409A3A480A}"/>
    <cellStyle name="Standard 11 5 2 3 3 2 5" xfId="29798" xr:uid="{43F5F507-E7E2-47DF-A88D-E84DA5CC0E16}"/>
    <cellStyle name="Standard 11 5 2 3 3 3" xfId="10030" xr:uid="{B4AFE7C3-2603-4A50-A7AD-47A6D3A76F06}"/>
    <cellStyle name="Standard 11 5 2 3 3 3 2" xfId="21326" xr:uid="{2617CF35-5754-4B72-8E29-F07BEE902550}"/>
    <cellStyle name="Standard 11 5 2 3 3 3 2 2" xfId="55214" xr:uid="{735FFCF6-9BDB-4280-8E4E-AE7796997F33}"/>
    <cellStyle name="Standard 11 5 2 3 3 3 3" xfId="43918" xr:uid="{18D7AD18-1561-49E5-8B08-4857ED247F63}"/>
    <cellStyle name="Standard 11 5 2 3 3 3 4" xfId="32622" xr:uid="{A097684E-710D-4642-A06C-A9C1828F913F}"/>
    <cellStyle name="Standard 11 5 2 3 3 4" xfId="15678" xr:uid="{171AE58E-F744-4200-B5AB-60E6535FD3CB}"/>
    <cellStyle name="Standard 11 5 2 3 3 4 2" xfId="49566" xr:uid="{56469120-5717-4FCA-88B2-05299332C853}"/>
    <cellStyle name="Standard 11 5 2 3 3 5" xfId="38270" xr:uid="{622C4599-F435-4FF7-9EB7-B77CB65115B7}"/>
    <cellStyle name="Standard 11 5 2 3 3 6" xfId="26974" xr:uid="{2865308C-9AB4-42A6-B5A7-FBC19386135A}"/>
    <cellStyle name="Standard 11 5 2 3 4" xfId="6245" xr:uid="{0F57060F-5526-412E-868B-0782C1C7F559}"/>
    <cellStyle name="Standard 11 5 2 3 4 2" xfId="11895" xr:uid="{D7C00B6B-D349-49B2-B3A8-920A11039921}"/>
    <cellStyle name="Standard 11 5 2 3 4 2 2" xfId="23191" xr:uid="{17BF6767-9337-4B59-B719-8FFEF2F4EDDD}"/>
    <cellStyle name="Standard 11 5 2 3 4 2 2 2" xfId="57079" xr:uid="{C2D4D7AC-4B6B-4E2D-983B-4275F919B708}"/>
    <cellStyle name="Standard 11 5 2 3 4 2 3" xfId="45783" xr:uid="{CF70BC11-A19A-4AAA-BE9B-3A131888CBDD}"/>
    <cellStyle name="Standard 11 5 2 3 4 2 4" xfId="34487" xr:uid="{4D3288BB-EB58-46EB-89DB-ACF5DF4FB03E}"/>
    <cellStyle name="Standard 11 5 2 3 4 3" xfId="17543" xr:uid="{9AD9EAD2-F7C8-406F-A468-D8CDFD54F9E9}"/>
    <cellStyle name="Standard 11 5 2 3 4 3 2" xfId="51431" xr:uid="{14F1CAEA-8E34-4880-A601-4B0E4CF30E81}"/>
    <cellStyle name="Standard 11 5 2 3 4 4" xfId="40135" xr:uid="{70995D21-08D5-4F4C-9A77-702EF4AC9ECC}"/>
    <cellStyle name="Standard 11 5 2 3 4 5" xfId="28839" xr:uid="{56555B76-0E25-45BB-A418-0F761F6BEBB2}"/>
    <cellStyle name="Standard 11 5 2 3 5" xfId="9071" xr:uid="{11F1E0A5-AD07-4E52-9C13-E361DB2CEB00}"/>
    <cellStyle name="Standard 11 5 2 3 5 2" xfId="20367" xr:uid="{84573930-1B62-46A1-9E06-56D8AC119DB2}"/>
    <cellStyle name="Standard 11 5 2 3 5 2 2" xfId="54255" xr:uid="{C9708E99-78DA-447F-AD3A-663F37CA0967}"/>
    <cellStyle name="Standard 11 5 2 3 5 3" xfId="42959" xr:uid="{BEBE5E7F-5525-4D61-A115-F60550F8F931}"/>
    <cellStyle name="Standard 11 5 2 3 5 4" xfId="31663" xr:uid="{EB5F76AF-65D3-47C0-8C79-3C50C79A4BEC}"/>
    <cellStyle name="Standard 11 5 2 3 6" xfId="14719" xr:uid="{79788389-0726-411E-B92B-CD6E96062088}"/>
    <cellStyle name="Standard 11 5 2 3 6 2" xfId="48607" xr:uid="{08A17AF6-FE03-4B6F-AD03-F88EF6DFAFE5}"/>
    <cellStyle name="Standard 11 5 2 3 7" xfId="37311" xr:uid="{FB6FEF41-76DD-4E28-B358-71973C3CF3F7}"/>
    <cellStyle name="Standard 11 5 2 3 8" xfId="26015" xr:uid="{85B873A2-C1B0-4B10-8A12-889B3373E7D0}"/>
    <cellStyle name="Standard 11 5 2 4" xfId="3932" xr:uid="{8A56B3E8-7E64-4B4F-A811-D858BE8D5DC9}"/>
    <cellStyle name="Standard 11 5 2 4 2" xfId="7086" xr:uid="{E7632E21-E4DD-45F3-9828-10139BF4DCE7}"/>
    <cellStyle name="Standard 11 5 2 4 2 2" xfId="12735" xr:uid="{3866EF8B-E843-4C2C-842C-2FDE604C5517}"/>
    <cellStyle name="Standard 11 5 2 4 2 2 2" xfId="24031" xr:uid="{A4C5D962-1569-4FFC-9F88-4219E1499FD6}"/>
    <cellStyle name="Standard 11 5 2 4 2 2 2 2" xfId="57919" xr:uid="{4E02688B-2F84-40A8-BA09-E650D32ACA76}"/>
    <cellStyle name="Standard 11 5 2 4 2 2 3" xfId="46623" xr:uid="{D66C8F63-498D-4BAA-A50A-0893661F5DD9}"/>
    <cellStyle name="Standard 11 5 2 4 2 2 4" xfId="35327" xr:uid="{36F8D884-AFBF-4C54-8A1B-0A4535595CBD}"/>
    <cellStyle name="Standard 11 5 2 4 2 3" xfId="18383" xr:uid="{E450BF31-DA82-4F23-9219-53C942F28AD0}"/>
    <cellStyle name="Standard 11 5 2 4 2 3 2" xfId="52271" xr:uid="{8BC78091-C505-4DC4-9A56-39EB18E18706}"/>
    <cellStyle name="Standard 11 5 2 4 2 4" xfId="40975" xr:uid="{CAA6FB52-62F3-4ED0-9AEF-1AAC4DA4BE1C}"/>
    <cellStyle name="Standard 11 5 2 4 2 5" xfId="29679" xr:uid="{F6E0DFBE-BC93-4E4F-B2CD-E7E295BA90EF}"/>
    <cellStyle name="Standard 11 5 2 4 3" xfId="9911" xr:uid="{DC9FF55D-0F87-4F02-8345-9561E6A6A064}"/>
    <cellStyle name="Standard 11 5 2 4 3 2" xfId="21207" xr:uid="{4DD20BE2-9DD7-4E59-B184-FD89B1E804C5}"/>
    <cellStyle name="Standard 11 5 2 4 3 2 2" xfId="55095" xr:uid="{AACAF984-6033-40F5-99E5-F15CA0D13423}"/>
    <cellStyle name="Standard 11 5 2 4 3 3" xfId="43799" xr:uid="{8164E14E-408E-4BFA-BDE5-008AADD37F00}"/>
    <cellStyle name="Standard 11 5 2 4 3 4" xfId="32503" xr:uid="{53DC62BA-228D-406E-BFA0-647572A6E9E7}"/>
    <cellStyle name="Standard 11 5 2 4 4" xfId="15559" xr:uid="{950C73B5-16BE-43ED-A813-A79138698430}"/>
    <cellStyle name="Standard 11 5 2 4 4 2" xfId="49447" xr:uid="{62ADE3D9-1609-4BCE-87B0-6644EA903ACB}"/>
    <cellStyle name="Standard 11 5 2 4 5" xfId="38151" xr:uid="{27A47765-5D1C-4BE3-BAD9-C4A6CD3FF5A5}"/>
    <cellStyle name="Standard 11 5 2 4 6" xfId="26855" xr:uid="{B741FFA1-6561-4FA6-B145-A79156C35EDC}"/>
    <cellStyle name="Standard 11 5 2 5" xfId="5033" xr:uid="{6B38A5A3-7A2B-42EF-84DC-16AB74ABE6B5}"/>
    <cellStyle name="Standard 11 5 2 5 2" xfId="7859" xr:uid="{6E854161-9537-458C-94C9-894CE10D9F81}"/>
    <cellStyle name="Standard 11 5 2 5 2 2" xfId="13508" xr:uid="{C5708287-F9E8-4AA2-9883-FF9B968F7899}"/>
    <cellStyle name="Standard 11 5 2 5 2 2 2" xfId="24804" xr:uid="{2BD9B56F-D9B4-4D80-ADA5-35CC55F3ED00}"/>
    <cellStyle name="Standard 11 5 2 5 2 2 2 2" xfId="58692" xr:uid="{7CE8BA9D-6C20-4C92-8204-AD700B9432F5}"/>
    <cellStyle name="Standard 11 5 2 5 2 2 3" xfId="47396" xr:uid="{6D51DCFD-C51C-4F03-B700-965D0A29FC95}"/>
    <cellStyle name="Standard 11 5 2 5 2 2 4" xfId="36100" xr:uid="{54DD6039-9622-4170-85A3-1D6E0F2E3B69}"/>
    <cellStyle name="Standard 11 5 2 5 2 3" xfId="19156" xr:uid="{F120000D-A538-4C83-92CA-F57810F18C0F}"/>
    <cellStyle name="Standard 11 5 2 5 2 3 2" xfId="53044" xr:uid="{DA58D33E-BD90-4DE8-B131-3B907F1E31D2}"/>
    <cellStyle name="Standard 11 5 2 5 2 4" xfId="41748" xr:uid="{B19468CF-ADDC-44D8-A78C-56E6334305A7}"/>
    <cellStyle name="Standard 11 5 2 5 2 5" xfId="30452" xr:uid="{443FAB83-309D-49B7-982F-DE88B059074F}"/>
    <cellStyle name="Standard 11 5 2 5 3" xfId="10684" xr:uid="{E13A22E6-2A5D-4836-BF8A-F043E36BA4AE}"/>
    <cellStyle name="Standard 11 5 2 5 3 2" xfId="21980" xr:uid="{7331B984-08F0-4820-8128-4765A64BBF79}"/>
    <cellStyle name="Standard 11 5 2 5 3 2 2" xfId="55868" xr:uid="{61E292E5-E5CF-4E7F-AD1F-6F07AC43B094}"/>
    <cellStyle name="Standard 11 5 2 5 3 3" xfId="44572" xr:uid="{80375E4D-FBC9-43B6-9D72-1013F0868B14}"/>
    <cellStyle name="Standard 11 5 2 5 3 4" xfId="33276" xr:uid="{F1F18821-75A7-4065-A94A-0ACD202D4962}"/>
    <cellStyle name="Standard 11 5 2 5 4" xfId="16332" xr:uid="{0A0EB7A8-F1FE-48AF-A4F9-9926E1F44CE8}"/>
    <cellStyle name="Standard 11 5 2 5 4 2" xfId="50220" xr:uid="{E31D73A7-4C71-481A-AE50-A814E42CC18B}"/>
    <cellStyle name="Standard 11 5 2 5 5" xfId="38924" xr:uid="{05252E44-992C-494E-914B-5C106532E461}"/>
    <cellStyle name="Standard 11 5 2 5 6" xfId="27628" xr:uid="{1D7A71D1-4B64-4F38-8175-607BFDE9063C}"/>
    <cellStyle name="Standard 11 5 2 6" xfId="3640" xr:uid="{19B4CD77-C91A-440C-A509-E09EBF4CECF3}"/>
    <cellStyle name="Standard 11 5 2 6 2" xfId="6796" xr:uid="{AA93DA02-18FC-4DE4-9C93-CCC6DBAB98B6}"/>
    <cellStyle name="Standard 11 5 2 6 2 2" xfId="12445" xr:uid="{7F10E85B-5B3E-4F76-BA66-02E45AFA03F8}"/>
    <cellStyle name="Standard 11 5 2 6 2 2 2" xfId="23741" xr:uid="{4DB681DF-6EB3-4D3A-9970-6369F2A79D52}"/>
    <cellStyle name="Standard 11 5 2 6 2 2 2 2" xfId="57629" xr:uid="{B9EA80FA-AAB6-4B44-BD74-5870B66BE068}"/>
    <cellStyle name="Standard 11 5 2 6 2 2 3" xfId="46333" xr:uid="{58A3C791-DA63-4756-9C5A-0F25006BAFF9}"/>
    <cellStyle name="Standard 11 5 2 6 2 2 4" xfId="35037" xr:uid="{C5560610-8EBA-4D68-8B3B-0131A963F2F2}"/>
    <cellStyle name="Standard 11 5 2 6 2 3" xfId="18093" xr:uid="{DB681143-DCE8-40A4-A2DC-42858FF08C02}"/>
    <cellStyle name="Standard 11 5 2 6 2 3 2" xfId="51981" xr:uid="{3D9F9FA1-9189-47C2-92E0-506B8D003A15}"/>
    <cellStyle name="Standard 11 5 2 6 2 4" xfId="40685" xr:uid="{FA5EF07D-1EFD-46B0-A23D-F46ECBC59924}"/>
    <cellStyle name="Standard 11 5 2 6 2 5" xfId="29389" xr:uid="{1EC02513-B05A-4128-8A9F-09860F9638ED}"/>
    <cellStyle name="Standard 11 5 2 6 3" xfId="9621" xr:uid="{689DB7E8-3824-407B-B0FB-A07BE49C9F22}"/>
    <cellStyle name="Standard 11 5 2 6 3 2" xfId="20917" xr:uid="{3E91DCF3-FAAF-41DF-AB51-2D6418F6427D}"/>
    <cellStyle name="Standard 11 5 2 6 3 2 2" xfId="54805" xr:uid="{7A3F67EA-2DAC-4F4A-AB1C-922A4E0663EA}"/>
    <cellStyle name="Standard 11 5 2 6 3 3" xfId="43509" xr:uid="{F3A04AC8-9260-41B0-A950-4FF85B8E8FFA}"/>
    <cellStyle name="Standard 11 5 2 6 3 4" xfId="32213" xr:uid="{C4D62F9B-43CB-494A-BB45-57A58CF7DF5B}"/>
    <cellStyle name="Standard 11 5 2 6 4" xfId="15269" xr:uid="{D3AD958C-339B-47A4-A533-8F8359249CF7}"/>
    <cellStyle name="Standard 11 5 2 6 4 2" xfId="49157" xr:uid="{6FD2B301-67BC-465F-A00E-41BF43BD429B}"/>
    <cellStyle name="Standard 11 5 2 6 5" xfId="37861" xr:uid="{EFE22DA2-F87E-46ED-8E60-CB9D5A965AEB}"/>
    <cellStyle name="Standard 11 5 2 6 6" xfId="26565" xr:uid="{B71A7470-970C-425E-A498-133BFC442CA6}"/>
    <cellStyle name="Standard 11 5 2 7" xfId="5745" xr:uid="{34C67A67-BDBE-4DA3-9C5F-7BD3626B1E45}"/>
    <cellStyle name="Standard 11 5 2 7 2" xfId="11395" xr:uid="{D92E8EF3-121E-447D-A131-EC92AD7400F4}"/>
    <cellStyle name="Standard 11 5 2 7 2 2" xfId="22691" xr:uid="{91675F7A-1DE2-47AB-B658-301DBB3400C2}"/>
    <cellStyle name="Standard 11 5 2 7 2 2 2" xfId="56579" xr:uid="{E0317ADD-9054-4E3E-B174-931CE57B3B7C}"/>
    <cellStyle name="Standard 11 5 2 7 2 3" xfId="45283" xr:uid="{B7D5EB9E-E9FF-4E70-9F4B-84DF17D35A97}"/>
    <cellStyle name="Standard 11 5 2 7 2 4" xfId="33987" xr:uid="{3B5FFA23-850F-4350-A36E-EADD560CC54D}"/>
    <cellStyle name="Standard 11 5 2 7 3" xfId="17043" xr:uid="{5C027282-71EB-4168-BE61-9ABAA7F29EA8}"/>
    <cellStyle name="Standard 11 5 2 7 3 2" xfId="50931" xr:uid="{67ED5420-7D5C-457F-9786-FAB5C5328D20}"/>
    <cellStyle name="Standard 11 5 2 7 4" xfId="39635" xr:uid="{5565DF42-11F1-469D-8880-B5F7BDDED2D4}"/>
    <cellStyle name="Standard 11 5 2 7 5" xfId="28339" xr:uid="{5AA601DF-48A8-41BA-BB10-BC28A836FE06}"/>
    <cellStyle name="Standard 11 5 2 8" xfId="8571" xr:uid="{D6284FDC-B6AB-43AF-9052-9F1958976A68}"/>
    <cellStyle name="Standard 11 5 2 8 2" xfId="19867" xr:uid="{F1C65FDF-8B3C-4829-8D1B-DC58848A1F8B}"/>
    <cellStyle name="Standard 11 5 2 8 2 2" xfId="53755" xr:uid="{A09BD0D0-01C7-4BF5-A319-D4D5548697C2}"/>
    <cellStyle name="Standard 11 5 2 8 3" xfId="42459" xr:uid="{039EBD6D-5FB3-4961-BAFC-665179D67746}"/>
    <cellStyle name="Standard 11 5 2 8 4" xfId="31163" xr:uid="{26D95204-49C9-41E4-B226-8CBBB6F6F63D}"/>
    <cellStyle name="Standard 11 5 2 9" xfId="14219" xr:uid="{1D2EF6CC-237D-47D5-8D2B-B0EAAA207802}"/>
    <cellStyle name="Standard 11 5 2 9 2" xfId="48107" xr:uid="{F18EF317-82E8-41D7-B8CB-1877989C011D}"/>
    <cellStyle name="Standard 11 5 3" xfId="2686" xr:uid="{EFABDB51-7825-4952-9DB3-84AD767A4651}"/>
    <cellStyle name="Standard 11 5 3 2" xfId="3188" xr:uid="{E17D12D1-4E78-4FBE-B8AB-272052DED903}"/>
    <cellStyle name="Standard 11 5 3 2 2" xfId="5115" xr:uid="{14FF0609-7F55-417C-847C-DF0083237F1A}"/>
    <cellStyle name="Standard 11 5 3 2 2 2" xfId="7941" xr:uid="{6EB21A73-8A61-462F-A1E0-70077F4B16C4}"/>
    <cellStyle name="Standard 11 5 3 2 2 2 2" xfId="13590" xr:uid="{FFCB493C-DC96-4013-A82B-4B56476B46AE}"/>
    <cellStyle name="Standard 11 5 3 2 2 2 2 2" xfId="24886" xr:uid="{B4A35BA8-1A62-4E2C-B413-400A774BBA2E}"/>
    <cellStyle name="Standard 11 5 3 2 2 2 2 2 2" xfId="58774" xr:uid="{173920C7-BFBC-4D17-A15D-CB0AFD60B7B8}"/>
    <cellStyle name="Standard 11 5 3 2 2 2 2 3" xfId="47478" xr:uid="{ED6F630A-2FB4-45A4-B31C-5BA3B6553C30}"/>
    <cellStyle name="Standard 11 5 3 2 2 2 2 4" xfId="36182" xr:uid="{5DFA8B70-D906-43A4-82EC-29BFE38834F1}"/>
    <cellStyle name="Standard 11 5 3 2 2 2 3" xfId="19238" xr:uid="{4230097C-5E44-4E1D-B891-6F8A6D92D378}"/>
    <cellStyle name="Standard 11 5 3 2 2 2 3 2" xfId="53126" xr:uid="{4C13931D-8B63-487C-A292-ECB7263004C3}"/>
    <cellStyle name="Standard 11 5 3 2 2 2 4" xfId="41830" xr:uid="{2309EA6A-EEE1-4837-84DD-93BA7BAC7CD3}"/>
    <cellStyle name="Standard 11 5 3 2 2 2 5" xfId="30534" xr:uid="{B4A33FF2-F732-4324-A781-2236419DB5BF}"/>
    <cellStyle name="Standard 11 5 3 2 2 3" xfId="10766" xr:uid="{538CA180-EFE9-4C7A-A93B-2783F1EE1670}"/>
    <cellStyle name="Standard 11 5 3 2 2 3 2" xfId="22062" xr:uid="{8361D811-CF95-4752-87BF-1BD0923332A0}"/>
    <cellStyle name="Standard 11 5 3 2 2 3 2 2" xfId="55950" xr:uid="{D560359E-BD2A-4457-833C-9F563C55E87A}"/>
    <cellStyle name="Standard 11 5 3 2 2 3 3" xfId="44654" xr:uid="{9F1E2802-A98E-48B4-9A88-FEE6A6397589}"/>
    <cellStyle name="Standard 11 5 3 2 2 3 4" xfId="33358" xr:uid="{D04E92FB-F51E-4ECB-A9D2-03D1AB4D312E}"/>
    <cellStyle name="Standard 11 5 3 2 2 4" xfId="16414" xr:uid="{FDE7F0D4-5E8F-4CFE-BDB5-499D7EA2C7DF}"/>
    <cellStyle name="Standard 11 5 3 2 2 4 2" xfId="50302" xr:uid="{C629048E-C786-4436-A050-0808672A8E38}"/>
    <cellStyle name="Standard 11 5 3 2 2 5" xfId="39006" xr:uid="{DCBD4B15-B33B-4B04-9EF8-7F4504F47F6B}"/>
    <cellStyle name="Standard 11 5 3 2 2 6" xfId="27710" xr:uid="{0162F2EE-925E-401C-A368-D246D706D467}"/>
    <cellStyle name="Standard 11 5 3 2 3" xfId="6359" xr:uid="{D615F92C-CD8E-438A-8147-435A017F8C76}"/>
    <cellStyle name="Standard 11 5 3 2 3 2" xfId="12009" xr:uid="{715CC772-7464-4216-9472-5DC596428627}"/>
    <cellStyle name="Standard 11 5 3 2 3 2 2" xfId="23305" xr:uid="{E461B482-5E22-4EDF-BDB8-385D99246F94}"/>
    <cellStyle name="Standard 11 5 3 2 3 2 2 2" xfId="57193" xr:uid="{127CFB11-674D-45D4-947E-ECE12CEA5A36}"/>
    <cellStyle name="Standard 11 5 3 2 3 2 3" xfId="45897" xr:uid="{E007B770-C552-4E3E-A8DA-759D0DB7AE99}"/>
    <cellStyle name="Standard 11 5 3 2 3 2 4" xfId="34601" xr:uid="{49168B1D-B1FA-4767-9D11-A81D7443634A}"/>
    <cellStyle name="Standard 11 5 3 2 3 3" xfId="17657" xr:uid="{5A1D133C-BFC4-4E14-8A30-ED7B344CE159}"/>
    <cellStyle name="Standard 11 5 3 2 3 3 2" xfId="51545" xr:uid="{81370D8A-C421-4544-9A7F-BE2B1CB6DB37}"/>
    <cellStyle name="Standard 11 5 3 2 3 4" xfId="40249" xr:uid="{B69F3F5C-092A-489D-A934-5790B674D18D}"/>
    <cellStyle name="Standard 11 5 3 2 3 5" xfId="28953" xr:uid="{092E1460-033A-451E-A32E-815D6305E08F}"/>
    <cellStyle name="Standard 11 5 3 2 4" xfId="9185" xr:uid="{72ADE743-C3C0-496A-8BA5-2FC174A56761}"/>
    <cellStyle name="Standard 11 5 3 2 4 2" xfId="20481" xr:uid="{66740E5C-3615-4CBB-83F4-F14AB6F8146E}"/>
    <cellStyle name="Standard 11 5 3 2 4 2 2" xfId="54369" xr:uid="{53DEAC3F-A01D-4E04-BF44-413CFF5A7C1B}"/>
    <cellStyle name="Standard 11 5 3 2 4 3" xfId="43073" xr:uid="{331E7BB3-E227-4A4B-A734-026E155CEE67}"/>
    <cellStyle name="Standard 11 5 3 2 4 4" xfId="31777" xr:uid="{8DE1C0B0-0E60-402A-8A36-9220C2BC17A3}"/>
    <cellStyle name="Standard 11 5 3 2 5" xfId="14833" xr:uid="{6AB031DA-521B-44D5-ABAE-89ABB83AB2B5}"/>
    <cellStyle name="Standard 11 5 3 2 5 2" xfId="48721" xr:uid="{1C4FD50D-0E27-45CE-8ABA-559DE0E98793}"/>
    <cellStyle name="Standard 11 5 3 2 6" xfId="37425" xr:uid="{1605103E-C012-41EB-8768-D2BD5A87739F}"/>
    <cellStyle name="Standard 11 5 3 2 7" xfId="26129" xr:uid="{4EFD26A6-1C25-4171-BC24-8532F7DB7513}"/>
    <cellStyle name="Standard 11 5 3 3" xfId="4315" xr:uid="{A1FD9FD0-FE0E-41C2-BBD0-17895A81D579}"/>
    <cellStyle name="Standard 11 5 3 3 2" xfId="7207" xr:uid="{E42679BD-66A8-41AE-B0C9-2D63C99D8852}"/>
    <cellStyle name="Standard 11 5 3 3 2 2" xfId="12856" xr:uid="{834194B2-0BB0-4E70-AE19-307393D8AD49}"/>
    <cellStyle name="Standard 11 5 3 3 2 2 2" xfId="24152" xr:uid="{6F8862F7-467B-47FD-8C33-6DCB62697B60}"/>
    <cellStyle name="Standard 11 5 3 3 2 2 2 2" xfId="58040" xr:uid="{EF05F219-01EF-4E2B-8507-A9D7E8A88C68}"/>
    <cellStyle name="Standard 11 5 3 3 2 2 3" xfId="46744" xr:uid="{65B61D35-3C69-482E-935D-11FC61B53A21}"/>
    <cellStyle name="Standard 11 5 3 3 2 2 4" xfId="35448" xr:uid="{828779A5-B05D-4BCC-8381-8D9C38AAC6AF}"/>
    <cellStyle name="Standard 11 5 3 3 2 3" xfId="18504" xr:uid="{0CC84BB6-D826-47A1-ADB9-713FD72D98D0}"/>
    <cellStyle name="Standard 11 5 3 3 2 3 2" xfId="52392" xr:uid="{353D7EE6-2809-475B-9C96-5FA0A09E53AC}"/>
    <cellStyle name="Standard 11 5 3 3 2 4" xfId="41096" xr:uid="{132CD1E2-8B8E-48F5-8ED6-476345DFD8DA}"/>
    <cellStyle name="Standard 11 5 3 3 2 5" xfId="29800" xr:uid="{EEC89979-CB95-44BD-BD15-7C019132BCC2}"/>
    <cellStyle name="Standard 11 5 3 3 3" xfId="10032" xr:uid="{F0E632D2-0F21-4850-AB44-DABEAC89F6B1}"/>
    <cellStyle name="Standard 11 5 3 3 3 2" xfId="21328" xr:uid="{D146E820-84AC-40D3-9D71-1F43808E38FC}"/>
    <cellStyle name="Standard 11 5 3 3 3 2 2" xfId="55216" xr:uid="{82C99495-1845-477C-9210-37FF162DAA67}"/>
    <cellStyle name="Standard 11 5 3 3 3 3" xfId="43920" xr:uid="{53E8B1F0-F279-42ED-95AD-CF6595305557}"/>
    <cellStyle name="Standard 11 5 3 3 3 4" xfId="32624" xr:uid="{D4EE99E1-A84C-44A9-A2DC-930553D149F8}"/>
    <cellStyle name="Standard 11 5 3 3 4" xfId="15680" xr:uid="{9AFC4134-6B75-42D0-8EF3-3C4D919A90E6}"/>
    <cellStyle name="Standard 11 5 3 3 4 2" xfId="49568" xr:uid="{15CCC485-772D-43B8-9BA6-DF3A44592DEB}"/>
    <cellStyle name="Standard 11 5 3 3 5" xfId="38272" xr:uid="{BABB52FA-98AC-469E-8D66-B37DB4E931FC}"/>
    <cellStyle name="Standard 11 5 3 3 6" xfId="26976" xr:uid="{199A5042-F963-4B55-9CAE-AF54716F8A9A}"/>
    <cellStyle name="Standard 11 5 3 4" xfId="5859" xr:uid="{CE28DC51-070A-451C-A280-8D658B9973AF}"/>
    <cellStyle name="Standard 11 5 3 4 2" xfId="11509" xr:uid="{F91C8598-23A2-4BE5-9B72-11A940D91C93}"/>
    <cellStyle name="Standard 11 5 3 4 2 2" xfId="22805" xr:uid="{B5AECA6F-80E3-4E59-9F02-C6260D38B0F4}"/>
    <cellStyle name="Standard 11 5 3 4 2 2 2" xfId="56693" xr:uid="{538B424B-6E00-409C-985C-86B1A4E71C33}"/>
    <cellStyle name="Standard 11 5 3 4 2 3" xfId="45397" xr:uid="{9EBD2656-EEF6-43FF-A216-9CE8976EA228}"/>
    <cellStyle name="Standard 11 5 3 4 2 4" xfId="34101" xr:uid="{FA612BCC-FBBA-4F18-9184-2D4AC0CFC2D0}"/>
    <cellStyle name="Standard 11 5 3 4 3" xfId="17157" xr:uid="{7942827D-6D25-4FD3-9BB4-226DF8C19F52}"/>
    <cellStyle name="Standard 11 5 3 4 3 2" xfId="51045" xr:uid="{7E0FDB86-FE4B-4877-978B-8E7B7D146435}"/>
    <cellStyle name="Standard 11 5 3 4 4" xfId="39749" xr:uid="{9B9A914C-F474-4A4E-AF25-C404B88F3BD0}"/>
    <cellStyle name="Standard 11 5 3 4 5" xfId="28453" xr:uid="{68D52C82-C165-4453-8DC8-60304379D1A3}"/>
    <cellStyle name="Standard 11 5 3 5" xfId="8685" xr:uid="{9A4F2F6C-AA95-4C23-86C7-DAF48C85A52E}"/>
    <cellStyle name="Standard 11 5 3 5 2" xfId="19981" xr:uid="{C7D0D00A-DC74-4CC0-9002-CEA7422DCA24}"/>
    <cellStyle name="Standard 11 5 3 5 2 2" xfId="53869" xr:uid="{B7BCD3B6-3C86-47BF-8875-4C8689D90E2D}"/>
    <cellStyle name="Standard 11 5 3 5 3" xfId="42573" xr:uid="{96E2C602-0762-48D0-907C-7356861AFD5E}"/>
    <cellStyle name="Standard 11 5 3 5 4" xfId="31277" xr:uid="{560189D1-4A63-4CA0-86BE-30175A0DF718}"/>
    <cellStyle name="Standard 11 5 3 6" xfId="14333" xr:uid="{664D87C0-3A7C-4251-A48E-A2939C2C3AE8}"/>
    <cellStyle name="Standard 11 5 3 6 2" xfId="48221" xr:uid="{E4ED9455-A13E-47F3-8F5B-9595CC04D4CF}"/>
    <cellStyle name="Standard 11 5 3 7" xfId="36925" xr:uid="{517BC909-DD54-475A-A46D-86847105CF7B}"/>
    <cellStyle name="Standard 11 5 3 8" xfId="25629" xr:uid="{D32313D8-0673-428C-861C-EF7E067CA5D3}"/>
    <cellStyle name="Standard 11 5 4" xfId="2941" xr:uid="{89706BE4-8BAD-45F9-852D-AED4A77AE2F3}"/>
    <cellStyle name="Standard 11 5 4 2" xfId="5112" xr:uid="{5E96B3BB-4954-43B6-BA96-8BAB692F7D87}"/>
    <cellStyle name="Standard 11 5 4 2 2" xfId="7938" xr:uid="{2AE35D6F-4A1D-460E-938F-D60C0E0035BC}"/>
    <cellStyle name="Standard 11 5 4 2 2 2" xfId="13587" xr:uid="{5143EDB1-3668-45D3-892C-F36178B6EED9}"/>
    <cellStyle name="Standard 11 5 4 2 2 2 2" xfId="24883" xr:uid="{0F66A709-4B0C-43FB-A6ED-8DF66ED428FC}"/>
    <cellStyle name="Standard 11 5 4 2 2 2 2 2" xfId="58771" xr:uid="{18296332-7F01-4DB3-A3CB-999C1439A1F3}"/>
    <cellStyle name="Standard 11 5 4 2 2 2 3" xfId="47475" xr:uid="{109E100C-C9F9-4DD7-A719-2E2DA1E44033}"/>
    <cellStyle name="Standard 11 5 4 2 2 2 4" xfId="36179" xr:uid="{F3514DFB-8BDE-4CF0-A735-1DC8132C1AEF}"/>
    <cellStyle name="Standard 11 5 4 2 2 3" xfId="19235" xr:uid="{88357687-2344-4D26-98C9-E1D7F68B282D}"/>
    <cellStyle name="Standard 11 5 4 2 2 3 2" xfId="53123" xr:uid="{9C9DD56F-8AB4-4C7F-8CF6-6215484B7BD3}"/>
    <cellStyle name="Standard 11 5 4 2 2 4" xfId="41827" xr:uid="{65F1A1D3-742B-4F61-B495-DBE3802D6477}"/>
    <cellStyle name="Standard 11 5 4 2 2 5" xfId="30531" xr:uid="{F635FF3D-E9A9-48E7-87CC-2E239D3319C9}"/>
    <cellStyle name="Standard 11 5 4 2 3" xfId="10763" xr:uid="{282310CC-4873-4734-BD8A-C14DFFB83309}"/>
    <cellStyle name="Standard 11 5 4 2 3 2" xfId="22059" xr:uid="{DA8E4CB7-7A97-46F5-BFB4-386A2F2CA4DF}"/>
    <cellStyle name="Standard 11 5 4 2 3 2 2" xfId="55947" xr:uid="{D25EA19F-C72A-493D-9DB2-20087AE199F3}"/>
    <cellStyle name="Standard 11 5 4 2 3 3" xfId="44651" xr:uid="{DF1465B5-7917-4FA5-BA1F-C70386D63B22}"/>
    <cellStyle name="Standard 11 5 4 2 3 4" xfId="33355" xr:uid="{15580AC5-D017-4E3E-A84F-CEF2AD8C2EC0}"/>
    <cellStyle name="Standard 11 5 4 2 4" xfId="16411" xr:uid="{D34B8040-0E93-4271-9A26-3C2852263206}"/>
    <cellStyle name="Standard 11 5 4 2 4 2" xfId="50299" xr:uid="{45B206FC-68AF-4F8D-8A39-3EAFAF29CDFD}"/>
    <cellStyle name="Standard 11 5 4 2 5" xfId="39003" xr:uid="{29F75BF9-560C-4937-99ED-A8A941EE3A75}"/>
    <cellStyle name="Standard 11 5 4 2 6" xfId="27707" xr:uid="{876B3296-2DD5-4414-8D24-C981CA32021E}"/>
    <cellStyle name="Standard 11 5 4 3" xfId="4312" xr:uid="{C94BE8E2-76B7-4071-9302-9A3E9950C525}"/>
    <cellStyle name="Standard 11 5 4 3 2" xfId="7204" xr:uid="{7317465B-A6F9-4060-B973-7FF973B815FA}"/>
    <cellStyle name="Standard 11 5 4 3 2 2" xfId="12853" xr:uid="{92AA828B-721E-4870-A289-05F77EBCDEB8}"/>
    <cellStyle name="Standard 11 5 4 3 2 2 2" xfId="24149" xr:uid="{76028AB5-52B2-4C07-959F-DD8F0DCF5BB2}"/>
    <cellStyle name="Standard 11 5 4 3 2 2 2 2" xfId="58037" xr:uid="{1AF51FAE-41A0-4298-A5C3-F36AEE86116E}"/>
    <cellStyle name="Standard 11 5 4 3 2 2 3" xfId="46741" xr:uid="{B23DFB6F-1490-45CF-8FC5-40D9A3293C32}"/>
    <cellStyle name="Standard 11 5 4 3 2 2 4" xfId="35445" xr:uid="{BB510135-7F8E-47B6-87CE-A75E4CEBC538}"/>
    <cellStyle name="Standard 11 5 4 3 2 3" xfId="18501" xr:uid="{5D563E54-1384-4CFA-ADBC-0FB5D24AD049}"/>
    <cellStyle name="Standard 11 5 4 3 2 3 2" xfId="52389" xr:uid="{A92A85D4-9E89-4EF0-992B-7D31EB5090E5}"/>
    <cellStyle name="Standard 11 5 4 3 2 4" xfId="41093" xr:uid="{EE35717A-CD0E-4536-8805-2420D3522699}"/>
    <cellStyle name="Standard 11 5 4 3 2 5" xfId="29797" xr:uid="{5989DFAB-CDD7-4365-83D1-220E6E4579A3}"/>
    <cellStyle name="Standard 11 5 4 3 3" xfId="10029" xr:uid="{CA164C79-2DE0-4390-B91B-7CB4EFE07BD0}"/>
    <cellStyle name="Standard 11 5 4 3 3 2" xfId="21325" xr:uid="{E08B49FF-2571-4B62-9242-8F91D3F5FFC1}"/>
    <cellStyle name="Standard 11 5 4 3 3 2 2" xfId="55213" xr:uid="{671A76FB-C9A0-432A-9634-1B7557986BB5}"/>
    <cellStyle name="Standard 11 5 4 3 3 3" xfId="43917" xr:uid="{2EFB4566-92CA-490B-A955-E7F08AB649F1}"/>
    <cellStyle name="Standard 11 5 4 3 3 4" xfId="32621" xr:uid="{4D87A44B-35EC-4ED2-A7E8-AEAF72035943}"/>
    <cellStyle name="Standard 11 5 4 3 4" xfId="15677" xr:uid="{2D9C38FB-E860-4CC7-BCF0-9925F2293236}"/>
    <cellStyle name="Standard 11 5 4 3 4 2" xfId="49565" xr:uid="{A30AF1DB-1B87-40D4-9DEF-2B35F74F53D0}"/>
    <cellStyle name="Standard 11 5 4 3 5" xfId="38269" xr:uid="{4BABF8C1-472C-4760-A4F5-5C2BFF496F38}"/>
    <cellStyle name="Standard 11 5 4 3 6" xfId="26973" xr:uid="{AC9242F7-7D43-47AA-91CA-A3844F03CCAC}"/>
    <cellStyle name="Standard 11 5 4 4" xfId="6112" xr:uid="{3571A4E7-C1F9-4140-95DB-BF0813A1CF1C}"/>
    <cellStyle name="Standard 11 5 4 4 2" xfId="11762" xr:uid="{8587FB56-0A2A-4BBC-9545-64F83D6BFD65}"/>
    <cellStyle name="Standard 11 5 4 4 2 2" xfId="23058" xr:uid="{1DCFACA0-6639-46C9-9B33-E39F7183DE94}"/>
    <cellStyle name="Standard 11 5 4 4 2 2 2" xfId="56946" xr:uid="{DDF1A5C0-4274-4BDC-A8A0-EADD99145602}"/>
    <cellStyle name="Standard 11 5 4 4 2 3" xfId="45650" xr:uid="{C324C294-D6D4-4E81-9A6F-5473A8D5ACCF}"/>
    <cellStyle name="Standard 11 5 4 4 2 4" xfId="34354" xr:uid="{20539DF3-3109-484A-85EC-E32F7869A8B6}"/>
    <cellStyle name="Standard 11 5 4 4 3" xfId="17410" xr:uid="{57AA4E9A-FD12-4CDE-97C4-52E0401EF903}"/>
    <cellStyle name="Standard 11 5 4 4 3 2" xfId="51298" xr:uid="{A641BDC1-ABBB-498A-AD76-BBD5206A7590}"/>
    <cellStyle name="Standard 11 5 4 4 4" xfId="40002" xr:uid="{D6C5313F-4C4C-4311-BC72-18F84CAF8A8B}"/>
    <cellStyle name="Standard 11 5 4 4 5" xfId="28706" xr:uid="{B7CA3F04-F322-4CCF-AD06-32A2864B9F67}"/>
    <cellStyle name="Standard 11 5 4 5" xfId="8938" xr:uid="{EA5DE22A-24E7-4D37-AAA6-9A4D886BE321}"/>
    <cellStyle name="Standard 11 5 4 5 2" xfId="20234" xr:uid="{6136076E-8838-442F-A349-B102121D500A}"/>
    <cellStyle name="Standard 11 5 4 5 2 2" xfId="54122" xr:uid="{4E105FC3-B3D1-4BAF-B022-DB1E8A17B660}"/>
    <cellStyle name="Standard 11 5 4 5 3" xfId="42826" xr:uid="{2F98B8FF-4902-4344-BD1E-264973D3FB7C}"/>
    <cellStyle name="Standard 11 5 4 5 4" xfId="31530" xr:uid="{561517B5-5C48-4898-BAF3-9BFE5F8F8FC1}"/>
    <cellStyle name="Standard 11 5 4 6" xfId="14586" xr:uid="{BF457E26-C29E-44E9-986D-5B242E4D84D5}"/>
    <cellStyle name="Standard 11 5 4 6 2" xfId="48474" xr:uid="{CFFC101E-038F-496B-8548-C42A8B8C20DF}"/>
    <cellStyle name="Standard 11 5 4 7" xfId="37178" xr:uid="{5DC36458-37C5-47BD-833E-5921B17C55F2}"/>
    <cellStyle name="Standard 11 5 4 8" xfId="25882" xr:uid="{E5C2B879-5EB3-4A7C-B04D-2D68C2DE75C6}"/>
    <cellStyle name="Standard 11 5 5" xfId="3822" xr:uid="{501776E4-65ED-436E-B892-3F7C5CD7BCFB}"/>
    <cellStyle name="Standard 11 5 5 2" xfId="6976" xr:uid="{437E5F5A-9F51-4DF4-8612-9E5590F177DD}"/>
    <cellStyle name="Standard 11 5 5 2 2" xfId="12625" xr:uid="{E9068017-116F-4CA9-AC53-FCA3F330B741}"/>
    <cellStyle name="Standard 11 5 5 2 2 2" xfId="23921" xr:uid="{726E1987-FE09-4D88-A5BA-DB1E72B69D80}"/>
    <cellStyle name="Standard 11 5 5 2 2 2 2" xfId="57809" xr:uid="{459E8550-FE89-4D84-B20F-DF0BF2C8A0A9}"/>
    <cellStyle name="Standard 11 5 5 2 2 3" xfId="46513" xr:uid="{931C9EDD-42D4-4716-B90D-443AB716FD34}"/>
    <cellStyle name="Standard 11 5 5 2 2 4" xfId="35217" xr:uid="{324161F1-8795-48B9-B4C4-B23DAD51CF77}"/>
    <cellStyle name="Standard 11 5 5 2 3" xfId="18273" xr:uid="{712B2731-C9CB-446A-B879-4957956D0D81}"/>
    <cellStyle name="Standard 11 5 5 2 3 2" xfId="52161" xr:uid="{5AA82C2D-50A0-4198-B806-B5FD163A1C2D}"/>
    <cellStyle name="Standard 11 5 5 2 4" xfId="40865" xr:uid="{EBF28FB3-C3FE-4153-B9B4-ECF2010A23C3}"/>
    <cellStyle name="Standard 11 5 5 2 5" xfId="29569" xr:uid="{5A03BFAE-5421-4585-B313-2D4B22D1A57C}"/>
    <cellStyle name="Standard 11 5 5 3" xfId="9801" xr:uid="{A46E7717-D7DF-4C86-B326-189F05C6FD26}"/>
    <cellStyle name="Standard 11 5 5 3 2" xfId="21097" xr:uid="{E3599316-1D78-4C03-BE10-64B0169398E8}"/>
    <cellStyle name="Standard 11 5 5 3 2 2" xfId="54985" xr:uid="{08AA3EFA-AE8D-420E-BFDE-E6485A93A9A1}"/>
    <cellStyle name="Standard 11 5 5 3 3" xfId="43689" xr:uid="{648CC0D3-6BA8-4EAA-8916-6B885B8EA2EE}"/>
    <cellStyle name="Standard 11 5 5 3 4" xfId="32393" xr:uid="{0D254EEE-B64D-4049-8034-23C72540BAFE}"/>
    <cellStyle name="Standard 11 5 5 4" xfId="15449" xr:uid="{B649C1AC-6EF8-4D41-A762-D8B012FC17BE}"/>
    <cellStyle name="Standard 11 5 5 4 2" xfId="49337" xr:uid="{244A77D2-FAE6-4DD5-92CE-17284869F1EC}"/>
    <cellStyle name="Standard 11 5 5 5" xfId="38041" xr:uid="{056D9AE3-3C66-4770-8783-BA2F11F36825}"/>
    <cellStyle name="Standard 11 5 5 6" xfId="26745" xr:uid="{7377D3D7-03AE-4866-B400-CCAA02FCC185}"/>
    <cellStyle name="Standard 11 5 6" xfId="4923" xr:uid="{E20D26F4-9B8A-4F3A-A99E-5A3206465EC4}"/>
    <cellStyle name="Standard 11 5 6 2" xfId="7749" xr:uid="{4C39D4BD-369F-4F5C-ACB3-DDE2CC873E21}"/>
    <cellStyle name="Standard 11 5 6 2 2" xfId="13398" xr:uid="{9F0A3CEC-07D7-4098-895F-F6AF991E0C88}"/>
    <cellStyle name="Standard 11 5 6 2 2 2" xfId="24694" xr:uid="{EF63CBBC-CCA2-44F7-80BD-2202FEFD70A9}"/>
    <cellStyle name="Standard 11 5 6 2 2 2 2" xfId="58582" xr:uid="{B751CCC7-46B9-4228-AF64-1F1CD06B5899}"/>
    <cellStyle name="Standard 11 5 6 2 2 3" xfId="47286" xr:uid="{01C3AB59-6831-48B1-A43D-D46837489A07}"/>
    <cellStyle name="Standard 11 5 6 2 2 4" xfId="35990" xr:uid="{83B56665-D0C1-4941-A39B-EB84BFC03C5E}"/>
    <cellStyle name="Standard 11 5 6 2 3" xfId="19046" xr:uid="{C54F4ADB-9FB6-4D56-B183-36888DAF50B3}"/>
    <cellStyle name="Standard 11 5 6 2 3 2" xfId="52934" xr:uid="{9CE194B3-53E9-4C13-8AA0-179FBB6FC293}"/>
    <cellStyle name="Standard 11 5 6 2 4" xfId="41638" xr:uid="{B3CAB448-AF33-4692-8917-EA42EE19DDB1}"/>
    <cellStyle name="Standard 11 5 6 2 5" xfId="30342" xr:uid="{6BF9E4E1-59D4-4B70-A23D-681E96A8EA50}"/>
    <cellStyle name="Standard 11 5 6 3" xfId="10574" xr:uid="{35988DCD-6C62-40DD-8E75-94A555560C5A}"/>
    <cellStyle name="Standard 11 5 6 3 2" xfId="21870" xr:uid="{E8EA2B5E-6D03-4E36-9DB0-46A68BD3013D}"/>
    <cellStyle name="Standard 11 5 6 3 2 2" xfId="55758" xr:uid="{656FFBA4-39A8-45A9-9E3F-B627524AA0E6}"/>
    <cellStyle name="Standard 11 5 6 3 3" xfId="44462" xr:uid="{F371DA29-828A-4374-B9EA-3444670CB47F}"/>
    <cellStyle name="Standard 11 5 6 3 4" xfId="33166" xr:uid="{0585003E-1DCA-41BF-A103-F9BC7627435E}"/>
    <cellStyle name="Standard 11 5 6 4" xfId="16222" xr:uid="{65486E61-E5FE-41B3-A843-C7996678CBE1}"/>
    <cellStyle name="Standard 11 5 6 4 2" xfId="50110" xr:uid="{E757C9CC-10D2-4DAD-9468-362DFF3D337A}"/>
    <cellStyle name="Standard 11 5 6 5" xfId="38814" xr:uid="{A819A3C1-10D9-4447-8BB7-D7F7DFB2AD64}"/>
    <cellStyle name="Standard 11 5 6 6" xfId="27518" xr:uid="{F7CCF830-8BEA-461E-A681-86CCC2076E01}"/>
    <cellStyle name="Standard 11 5 7" xfId="3528" xr:uid="{19728A22-77CF-4F79-945D-CD1B39FBCFD8}"/>
    <cellStyle name="Standard 11 5 7 2" xfId="6684" xr:uid="{97AAAF44-17EC-483F-9942-9C233E955727}"/>
    <cellStyle name="Standard 11 5 7 2 2" xfId="12333" xr:uid="{94392B03-A9DE-4C6F-9DE2-6E75B9F775FD}"/>
    <cellStyle name="Standard 11 5 7 2 2 2" xfId="23629" xr:uid="{FD720CEE-B82D-4B7A-919E-94A61512FC08}"/>
    <cellStyle name="Standard 11 5 7 2 2 2 2" xfId="57517" xr:uid="{C3EF69C5-C4C0-4D2E-9D1A-CE99130736A7}"/>
    <cellStyle name="Standard 11 5 7 2 2 3" xfId="46221" xr:uid="{19878200-F369-4BBA-BBB6-E87D5F65D3BB}"/>
    <cellStyle name="Standard 11 5 7 2 2 4" xfId="34925" xr:uid="{7697B892-92D7-4473-8072-7B8F124991B6}"/>
    <cellStyle name="Standard 11 5 7 2 3" xfId="17981" xr:uid="{0BDAF2F1-EF41-4D8A-B6EA-8198B89DB3F1}"/>
    <cellStyle name="Standard 11 5 7 2 3 2" xfId="51869" xr:uid="{C39C42DF-6042-4665-BA5B-4D7FC05FF024}"/>
    <cellStyle name="Standard 11 5 7 2 4" xfId="40573" xr:uid="{33573AE7-8B19-40DB-AE3F-46875869C2BC}"/>
    <cellStyle name="Standard 11 5 7 2 5" xfId="29277" xr:uid="{3D139FAB-A227-44BA-AFC0-4B9E70C1AC06}"/>
    <cellStyle name="Standard 11 5 7 3" xfId="9509" xr:uid="{E8DF1296-80D5-453A-A76A-C5138FDD822D}"/>
    <cellStyle name="Standard 11 5 7 3 2" xfId="20805" xr:uid="{4FD598B4-602B-4895-B68E-F44D72D24E59}"/>
    <cellStyle name="Standard 11 5 7 3 2 2" xfId="54693" xr:uid="{BA484E8C-9B1B-4D96-B38A-6406165FD78E}"/>
    <cellStyle name="Standard 11 5 7 3 3" xfId="43397" xr:uid="{520D99E1-836B-437B-9EDB-E5F0CE3A4933}"/>
    <cellStyle name="Standard 11 5 7 3 4" xfId="32101" xr:uid="{0CBC5A2A-81C7-448D-9E41-4DEAC7C12698}"/>
    <cellStyle name="Standard 11 5 7 4" xfId="15157" xr:uid="{7DBAE610-4EDD-461E-9FCB-439D4E801E96}"/>
    <cellStyle name="Standard 11 5 7 4 2" xfId="49045" xr:uid="{627CFF15-E394-4339-BA22-B6698F0DADCA}"/>
    <cellStyle name="Standard 11 5 7 5" xfId="37749" xr:uid="{D3364AEE-68F1-457F-AE2F-D33A01842331}"/>
    <cellStyle name="Standard 11 5 7 6" xfId="26453" xr:uid="{070A6090-00EF-4E51-A584-308FDBC1204B}"/>
    <cellStyle name="Standard 11 5 8" xfId="5612" xr:uid="{DB9CB4CB-08F2-4D06-9743-0862518F2BB4}"/>
    <cellStyle name="Standard 11 5 8 2" xfId="11262" xr:uid="{104EBFD9-2305-4597-979F-94D1DB94E36D}"/>
    <cellStyle name="Standard 11 5 8 2 2" xfId="22558" xr:uid="{57681C43-5FF1-4513-8FE9-DF922DC310DE}"/>
    <cellStyle name="Standard 11 5 8 2 2 2" xfId="56446" xr:uid="{78FB62E3-BA6D-4F4C-B94C-91C62E3E1FFE}"/>
    <cellStyle name="Standard 11 5 8 2 3" xfId="45150" xr:uid="{5CD85A3E-73EA-482E-BE22-A16CA6248C32}"/>
    <cellStyle name="Standard 11 5 8 2 4" xfId="33854" xr:uid="{AEC3410C-AFB6-4F06-B4E8-FCF0A259B5A8}"/>
    <cellStyle name="Standard 11 5 8 3" xfId="16910" xr:uid="{B34439F6-DA3C-46FF-A106-6B4703CCC53B}"/>
    <cellStyle name="Standard 11 5 8 3 2" xfId="50798" xr:uid="{6E11919F-DA5D-4B9E-89EE-8D3811CEF60A}"/>
    <cellStyle name="Standard 11 5 8 4" xfId="39502" xr:uid="{D595B625-511B-4B32-9B4E-629ED8736097}"/>
    <cellStyle name="Standard 11 5 8 5" xfId="28206" xr:uid="{F028661B-985C-47CC-B09E-6C71F7A7EAC9}"/>
    <cellStyle name="Standard 11 5 9" xfId="8438" xr:uid="{DE23DDF0-60A8-479E-A797-5F756BAE9706}"/>
    <cellStyle name="Standard 11 5 9 2" xfId="19734" xr:uid="{82B75B62-30F0-4AA6-B45E-DE7A9545C7C8}"/>
    <cellStyle name="Standard 11 5 9 2 2" xfId="53622" xr:uid="{6E0F03E0-3F7B-4188-B8E1-8D4D02E907F4}"/>
    <cellStyle name="Standard 11 5 9 3" xfId="42326" xr:uid="{DE01FC96-916B-4A6D-BBC0-408339565191}"/>
    <cellStyle name="Standard 11 5 9 4" xfId="31030" xr:uid="{C7DF89BB-A6B3-41FE-84CA-B351FC63B31D}"/>
    <cellStyle name="Standard 11 6" xfId="1530" xr:uid="{6898AF2C-A181-4C87-BF9D-890135FDA2F1}"/>
    <cellStyle name="Standard 12" xfId="136" xr:uid="{4864A532-C8A1-46BC-A29B-D959001707AB}"/>
    <cellStyle name="Standard 12 10" xfId="5542" xr:uid="{17219ECD-93C7-46FA-827A-F3B2462FDC14}"/>
    <cellStyle name="Standard 12 10 2" xfId="11192" xr:uid="{B4645986-C805-4DBE-B52B-16A1124801AF}"/>
    <cellStyle name="Standard 12 10 2 2" xfId="22488" xr:uid="{D2160380-F768-4D16-ADF2-85C845B65993}"/>
    <cellStyle name="Standard 12 10 2 2 2" xfId="56376" xr:uid="{4F080CF4-E2C7-430F-8F90-B8F3A4495778}"/>
    <cellStyle name="Standard 12 10 2 3" xfId="45080" xr:uid="{7A8EB607-6CD1-4F93-A899-617F4D2E4802}"/>
    <cellStyle name="Standard 12 10 2 4" xfId="33784" xr:uid="{70004989-E7F6-4428-9628-2104BEE0082C}"/>
    <cellStyle name="Standard 12 10 3" xfId="16840" xr:uid="{E7D73ED9-FB43-476E-A11B-772886081EB2}"/>
    <cellStyle name="Standard 12 10 3 2" xfId="50728" xr:uid="{0C1B5E00-31BE-46E3-94E9-D46DD569B516}"/>
    <cellStyle name="Standard 12 10 4" xfId="39432" xr:uid="{C1AB1A77-56B6-4E22-8D0A-287F702F93CD}"/>
    <cellStyle name="Standard 12 10 5" xfId="28136" xr:uid="{152B84D5-92B9-42DD-A480-E71A4C3C1EE0}"/>
    <cellStyle name="Standard 12 11" xfId="8368" xr:uid="{DB660423-B86D-4B0B-8460-722510B4A895}"/>
    <cellStyle name="Standard 12 11 2" xfId="19664" xr:uid="{51EDF932-831C-44CD-AEF2-17787A20B734}"/>
    <cellStyle name="Standard 12 11 2 2" xfId="53552" xr:uid="{EFDCA53A-3F1E-472C-AF46-35E7700FCCEA}"/>
    <cellStyle name="Standard 12 11 3" xfId="42256" xr:uid="{9B7989CE-238B-4187-8C4A-46D734389D45}"/>
    <cellStyle name="Standard 12 11 4" xfId="30960" xr:uid="{17F21716-E747-4317-8424-AAB8ECE562BC}"/>
    <cellStyle name="Standard 12 12" xfId="14016" xr:uid="{BCC383D3-FB3F-44F5-AB2D-EE23FA47CFFD}"/>
    <cellStyle name="Standard 12 12 2" xfId="47904" xr:uid="{66B09245-15C5-4EF6-BD83-A301096374A1}"/>
    <cellStyle name="Standard 12 13" xfId="36608" xr:uid="{552CD5A4-2709-4AFB-B915-58E362D8F56D}"/>
    <cellStyle name="Standard 12 14" xfId="25312" xr:uid="{356B4E30-922B-4F13-A055-D01A29D7651C}"/>
    <cellStyle name="Standard 12 2" xfId="210" xr:uid="{70263E28-C7D6-4183-B848-5C0BAE62CB41}"/>
    <cellStyle name="Standard 12 3" xfId="314" xr:uid="{229BAA1F-01C8-43FD-B0A3-DE853E7BB49F}"/>
    <cellStyle name="Standard 12 3 10" xfId="8415" xr:uid="{21B6C958-F7DE-4A8F-927E-8CEC0CE9C43C}"/>
    <cellStyle name="Standard 12 3 10 2" xfId="19711" xr:uid="{C0014221-D231-41AB-9284-D9C20961E906}"/>
    <cellStyle name="Standard 12 3 10 2 2" xfId="53599" xr:uid="{9AB2FE7F-E0DE-47FC-971C-D1AB8C590D99}"/>
    <cellStyle name="Standard 12 3 10 3" xfId="42303" xr:uid="{771DD7A2-0B44-4991-B3C6-BD55AEE4A4E7}"/>
    <cellStyle name="Standard 12 3 10 4" xfId="31007" xr:uid="{CE6A2C71-D3D0-42BC-8D34-081CBD334A80}"/>
    <cellStyle name="Standard 12 3 11" xfId="14063" xr:uid="{AF42BEF9-18C9-48FC-A52C-94176CA3948D}"/>
    <cellStyle name="Standard 12 3 11 2" xfId="47951" xr:uid="{AE8D8C3A-E240-44C6-8B4C-2027ECA34B7C}"/>
    <cellStyle name="Standard 12 3 12" xfId="36655" xr:uid="{91334460-FFAA-48DE-A5B8-77F8B3E3F7BD}"/>
    <cellStyle name="Standard 12 3 13" xfId="25359" xr:uid="{EEC325F5-CDCB-4D75-A3AB-BCAEFD83F261}"/>
    <cellStyle name="Standard 12 3 2" xfId="711" xr:uid="{BE94F9DB-919B-4DAB-BC62-3C7D8C24EAE9}"/>
    <cellStyle name="Standard 12 3 2 10" xfId="14107" xr:uid="{5A4C032A-8F75-486D-A802-BC4206F3DFC5}"/>
    <cellStyle name="Standard 12 3 2 10 2" xfId="47995" xr:uid="{2FC69DE5-D4AC-4EEC-B26F-EF4DEF6086D7}"/>
    <cellStyle name="Standard 12 3 2 11" xfId="36699" xr:uid="{03C1D71D-A437-497D-93A5-E4DE5CDC002E}"/>
    <cellStyle name="Standard 12 3 2 12" xfId="25403" xr:uid="{37D112DD-9415-4583-8907-C3204E3EC5E6}"/>
    <cellStyle name="Standard 12 3 2 2" xfId="1947" xr:uid="{814A214B-852C-48D1-A904-A736F3ABA6F0}"/>
    <cellStyle name="Standard 12 3 2 2 10" xfId="36832" xr:uid="{BACCE28E-2E42-470D-99C2-F413A632A9A7}"/>
    <cellStyle name="Standard 12 3 2 2 11" xfId="25536" xr:uid="{670A84DF-CB26-4214-B012-60E597DFFAE1}"/>
    <cellStyle name="Standard 12 3 2 2 2" xfId="2839" xr:uid="{05FD1867-4BE6-44AD-8156-5DAE141EBAD9}"/>
    <cellStyle name="Standard 12 3 2 2 2 2" xfId="3341" xr:uid="{7B311654-74AF-474B-A9CF-34BA5CDBCD9E}"/>
    <cellStyle name="Standard 12 3 2 2 2 2 2" xfId="5120" xr:uid="{6E322D08-23FE-4E7A-A66F-4C758B590D4B}"/>
    <cellStyle name="Standard 12 3 2 2 2 2 2 2" xfId="7946" xr:uid="{14C38BE0-BBF4-4C9C-9483-D5653B912E75}"/>
    <cellStyle name="Standard 12 3 2 2 2 2 2 2 2" xfId="13595" xr:uid="{678E77DE-911E-43E9-A2A3-F03B988C8C15}"/>
    <cellStyle name="Standard 12 3 2 2 2 2 2 2 2 2" xfId="24891" xr:uid="{24E1C016-15E0-4116-8265-6D7005B8AD1C}"/>
    <cellStyle name="Standard 12 3 2 2 2 2 2 2 2 2 2" xfId="58779" xr:uid="{2808DDE8-AE93-475B-A764-1EC9346A8F01}"/>
    <cellStyle name="Standard 12 3 2 2 2 2 2 2 2 3" xfId="47483" xr:uid="{43EB0491-CA1C-42BE-AD6D-B2563379EDB9}"/>
    <cellStyle name="Standard 12 3 2 2 2 2 2 2 2 4" xfId="36187" xr:uid="{6DBD448B-A4B9-4861-834E-63CEC9783D0B}"/>
    <cellStyle name="Standard 12 3 2 2 2 2 2 2 3" xfId="19243" xr:uid="{4D330312-5589-457F-8D6F-D295F7ABAAB6}"/>
    <cellStyle name="Standard 12 3 2 2 2 2 2 2 3 2" xfId="53131" xr:uid="{ED462512-A83D-4C8F-ABCE-C991E7DF86F2}"/>
    <cellStyle name="Standard 12 3 2 2 2 2 2 2 4" xfId="41835" xr:uid="{BCBC0E7A-0971-4EDE-A644-2860171C5D93}"/>
    <cellStyle name="Standard 12 3 2 2 2 2 2 2 5" xfId="30539" xr:uid="{7F47BE9A-BFCE-461D-9BB4-22F8149E6A28}"/>
    <cellStyle name="Standard 12 3 2 2 2 2 2 3" xfId="10771" xr:uid="{1F9BE78B-EE14-4041-B892-70839470B1CC}"/>
    <cellStyle name="Standard 12 3 2 2 2 2 2 3 2" xfId="22067" xr:uid="{47F8AABC-9274-40D1-80FB-B9A89820938C}"/>
    <cellStyle name="Standard 12 3 2 2 2 2 2 3 2 2" xfId="55955" xr:uid="{E91A3BF3-34D3-46F8-ABF5-293A55EF7F30}"/>
    <cellStyle name="Standard 12 3 2 2 2 2 2 3 3" xfId="44659" xr:uid="{1E7DE763-3A41-436B-954F-EA66EE96FCC4}"/>
    <cellStyle name="Standard 12 3 2 2 2 2 2 3 4" xfId="33363" xr:uid="{1A52B772-1AD2-452F-9419-70C78B30945F}"/>
    <cellStyle name="Standard 12 3 2 2 2 2 2 4" xfId="16419" xr:uid="{6BFC3BFB-60F9-45A5-B95C-3C1CB6646815}"/>
    <cellStyle name="Standard 12 3 2 2 2 2 2 4 2" xfId="50307" xr:uid="{66C6531A-07DE-43EC-9C05-ABB47EEFE5AD}"/>
    <cellStyle name="Standard 12 3 2 2 2 2 2 5" xfId="39011" xr:uid="{1E755076-D70E-4AA8-914A-96F7F295FF82}"/>
    <cellStyle name="Standard 12 3 2 2 2 2 2 6" xfId="27715" xr:uid="{EEACE3FB-95FC-45A9-BE0C-FB154B7ED805}"/>
    <cellStyle name="Standard 12 3 2 2 2 2 3" xfId="6512" xr:uid="{6437AF20-81DC-494F-B5D5-51C879B58E86}"/>
    <cellStyle name="Standard 12 3 2 2 2 2 3 2" xfId="12162" xr:uid="{FEEEFAC6-28F5-4FF8-96FB-02ED7EB5D9E8}"/>
    <cellStyle name="Standard 12 3 2 2 2 2 3 2 2" xfId="23458" xr:uid="{600C7A30-2DC5-4F9C-9EF9-7367481C82BF}"/>
    <cellStyle name="Standard 12 3 2 2 2 2 3 2 2 2" xfId="57346" xr:uid="{D54CDB54-7DE4-4EDE-9F03-B0B2F641590F}"/>
    <cellStyle name="Standard 12 3 2 2 2 2 3 2 3" xfId="46050" xr:uid="{11CCB62B-1DA9-4CED-B9A9-06B358325FF3}"/>
    <cellStyle name="Standard 12 3 2 2 2 2 3 2 4" xfId="34754" xr:uid="{FE11F0D9-A861-4E8B-89C5-807DF88C8E06}"/>
    <cellStyle name="Standard 12 3 2 2 2 2 3 3" xfId="17810" xr:uid="{916955D0-3E14-4F1A-83DF-DAAE91AD1C2A}"/>
    <cellStyle name="Standard 12 3 2 2 2 2 3 3 2" xfId="51698" xr:uid="{9C41CE27-7FB4-4AA5-A16A-0777D81F7731}"/>
    <cellStyle name="Standard 12 3 2 2 2 2 3 4" xfId="40402" xr:uid="{A8356454-1344-4452-AE2C-BEA63B56968D}"/>
    <cellStyle name="Standard 12 3 2 2 2 2 3 5" xfId="29106" xr:uid="{D8541AB1-896F-4050-9F14-E3C96A826CB6}"/>
    <cellStyle name="Standard 12 3 2 2 2 2 4" xfId="9338" xr:uid="{4BA678A8-BDB5-49EA-B4EB-4BF2ED50ACA2}"/>
    <cellStyle name="Standard 12 3 2 2 2 2 4 2" xfId="20634" xr:uid="{5953888E-9CC0-4CC3-AC36-CA88AD8F6CB9}"/>
    <cellStyle name="Standard 12 3 2 2 2 2 4 2 2" xfId="54522" xr:uid="{DE2603D9-40C2-451A-AFD1-AAC1C8109D36}"/>
    <cellStyle name="Standard 12 3 2 2 2 2 4 3" xfId="43226" xr:uid="{1D25E050-E8B2-4590-94CB-392368256A8B}"/>
    <cellStyle name="Standard 12 3 2 2 2 2 4 4" xfId="31930" xr:uid="{37A3B57D-B705-419D-9F7D-014674E471BF}"/>
    <cellStyle name="Standard 12 3 2 2 2 2 5" xfId="14986" xr:uid="{B8D3CB49-53C7-45FC-83D8-5822388594AB}"/>
    <cellStyle name="Standard 12 3 2 2 2 2 5 2" xfId="48874" xr:uid="{6D126C6B-4635-4D69-81F2-550E2F4C6228}"/>
    <cellStyle name="Standard 12 3 2 2 2 2 6" xfId="37578" xr:uid="{071B296B-40B0-4857-84F6-566562619024}"/>
    <cellStyle name="Standard 12 3 2 2 2 2 7" xfId="26282" xr:uid="{DD07205D-8064-4A3A-9F0E-48F9E74DBC48}"/>
    <cellStyle name="Standard 12 3 2 2 2 3" xfId="4320" xr:uid="{966C7A34-B318-40BA-9D10-147C471E1318}"/>
    <cellStyle name="Standard 12 3 2 2 2 3 2" xfId="7212" xr:uid="{D02D3FAE-1C60-4BEE-9EB3-6C74EB98E3FE}"/>
    <cellStyle name="Standard 12 3 2 2 2 3 2 2" xfId="12861" xr:uid="{2F687E79-C6DB-4652-ABB5-7393FE35DBB8}"/>
    <cellStyle name="Standard 12 3 2 2 2 3 2 2 2" xfId="24157" xr:uid="{009B4E02-5D2E-49A1-BBC3-40A8CE1B0DB5}"/>
    <cellStyle name="Standard 12 3 2 2 2 3 2 2 2 2" xfId="58045" xr:uid="{B0A3D961-FF6D-4111-AA48-2E964DE4935F}"/>
    <cellStyle name="Standard 12 3 2 2 2 3 2 2 3" xfId="46749" xr:uid="{A6DE7B82-E259-4725-85A1-91A429076F68}"/>
    <cellStyle name="Standard 12 3 2 2 2 3 2 2 4" xfId="35453" xr:uid="{64FC9537-F611-4481-B660-39B2573535D6}"/>
    <cellStyle name="Standard 12 3 2 2 2 3 2 3" xfId="18509" xr:uid="{DECF7A54-5974-4994-91F8-B8D37794FF6D}"/>
    <cellStyle name="Standard 12 3 2 2 2 3 2 3 2" xfId="52397" xr:uid="{FAAD3E1B-CC77-4D81-946F-89047B303644}"/>
    <cellStyle name="Standard 12 3 2 2 2 3 2 4" xfId="41101" xr:uid="{B0BAC51A-DDF4-4071-BDFC-0EE17EF0BE45}"/>
    <cellStyle name="Standard 12 3 2 2 2 3 2 5" xfId="29805" xr:uid="{1BC3A8DC-A449-44AC-BE44-7A9A593D2F70}"/>
    <cellStyle name="Standard 12 3 2 2 2 3 3" xfId="10037" xr:uid="{C477C8DD-096C-4037-8B76-8CB2657429CD}"/>
    <cellStyle name="Standard 12 3 2 2 2 3 3 2" xfId="21333" xr:uid="{6883DA24-70E9-4B37-B869-0A9AF8DE7336}"/>
    <cellStyle name="Standard 12 3 2 2 2 3 3 2 2" xfId="55221" xr:uid="{A3F92A21-5FF7-49B2-9807-996696E2F14C}"/>
    <cellStyle name="Standard 12 3 2 2 2 3 3 3" xfId="43925" xr:uid="{BD82A8D3-AFBF-4726-A113-A327E1A9F3CA}"/>
    <cellStyle name="Standard 12 3 2 2 2 3 3 4" xfId="32629" xr:uid="{2F27B4EC-78B9-48FE-A3EC-72FC604EC376}"/>
    <cellStyle name="Standard 12 3 2 2 2 3 4" xfId="15685" xr:uid="{56ED5133-88A0-4984-A8B1-3D6560474B4A}"/>
    <cellStyle name="Standard 12 3 2 2 2 3 4 2" xfId="49573" xr:uid="{6E9B6F1B-9A8F-4AB0-AA7F-8BD59C60C3CF}"/>
    <cellStyle name="Standard 12 3 2 2 2 3 5" xfId="38277" xr:uid="{7A37B7AE-6718-4DB0-8653-502527C3312C}"/>
    <cellStyle name="Standard 12 3 2 2 2 3 6" xfId="26981" xr:uid="{03928FB1-9855-48BA-B41C-CB257A85FB72}"/>
    <cellStyle name="Standard 12 3 2 2 2 4" xfId="6012" xr:uid="{1A39A7FE-7391-4346-82FB-EA98014A7F91}"/>
    <cellStyle name="Standard 12 3 2 2 2 4 2" xfId="11662" xr:uid="{23362ACB-8B24-4049-AB6D-D2F4D8D8C893}"/>
    <cellStyle name="Standard 12 3 2 2 2 4 2 2" xfId="22958" xr:uid="{B52E7CC8-C58F-4872-9C87-AD208AA18852}"/>
    <cellStyle name="Standard 12 3 2 2 2 4 2 2 2" xfId="56846" xr:uid="{1CEDC011-E5F2-48EA-8F59-B8D78B241DA0}"/>
    <cellStyle name="Standard 12 3 2 2 2 4 2 3" xfId="45550" xr:uid="{4CF3C9DA-81B9-488A-A7C2-080F7E89A619}"/>
    <cellStyle name="Standard 12 3 2 2 2 4 2 4" xfId="34254" xr:uid="{74D4B43D-D89A-49F4-AE6B-69D9C3FF0F81}"/>
    <cellStyle name="Standard 12 3 2 2 2 4 3" xfId="17310" xr:uid="{5D0086E1-2EEF-4CFA-AAF2-8230594F3B72}"/>
    <cellStyle name="Standard 12 3 2 2 2 4 3 2" xfId="51198" xr:uid="{7E420508-EB40-43E5-8AD4-22D0432E16EF}"/>
    <cellStyle name="Standard 12 3 2 2 2 4 4" xfId="39902" xr:uid="{084AB7D5-D011-42FC-84B7-D5078B56F5ED}"/>
    <cellStyle name="Standard 12 3 2 2 2 4 5" xfId="28606" xr:uid="{AC9BB4C9-2908-417C-ADB2-3189EFD3810C}"/>
    <cellStyle name="Standard 12 3 2 2 2 5" xfId="8838" xr:uid="{5D83599A-AD4E-4F1E-9CB6-00AC6C0DB435}"/>
    <cellStyle name="Standard 12 3 2 2 2 5 2" xfId="20134" xr:uid="{A1373C6E-80AA-4840-9993-C94848ED0D51}"/>
    <cellStyle name="Standard 12 3 2 2 2 5 2 2" xfId="54022" xr:uid="{8EC39FBF-1FC2-4AD9-A894-018F06F580CF}"/>
    <cellStyle name="Standard 12 3 2 2 2 5 3" xfId="42726" xr:uid="{29DC8CFD-BA7A-44B8-AD82-0F4640D46836}"/>
    <cellStyle name="Standard 12 3 2 2 2 5 4" xfId="31430" xr:uid="{C4AF22D0-F7A9-4A04-A3EE-0F6B6E4EC1D8}"/>
    <cellStyle name="Standard 12 3 2 2 2 6" xfId="14486" xr:uid="{9ACA578D-27C8-41A2-9105-DE28AD410A0D}"/>
    <cellStyle name="Standard 12 3 2 2 2 6 2" xfId="48374" xr:uid="{A5C53FD6-69D5-4BD8-BE5A-879D39D0D6E3}"/>
    <cellStyle name="Standard 12 3 2 2 2 7" xfId="37078" xr:uid="{E0CC6D0C-8877-4D2D-819C-48E40BCD6FB3}"/>
    <cellStyle name="Standard 12 3 2 2 2 8" xfId="25782" xr:uid="{35A6C309-6D38-43D5-8AC6-6C844A9386D5}"/>
    <cellStyle name="Standard 12 3 2 2 3" xfId="3095" xr:uid="{9C397555-941C-474F-9E1E-E50910EF23F4}"/>
    <cellStyle name="Standard 12 3 2 2 3 2" xfId="5119" xr:uid="{9A129562-D8AF-431F-9B94-D72994D3600C}"/>
    <cellStyle name="Standard 12 3 2 2 3 2 2" xfId="7945" xr:uid="{35F6242A-E29D-4E30-B5D6-525C3657F240}"/>
    <cellStyle name="Standard 12 3 2 2 3 2 2 2" xfId="13594" xr:uid="{8F6977FA-CE1F-44B6-AD00-3E0445BC242A}"/>
    <cellStyle name="Standard 12 3 2 2 3 2 2 2 2" xfId="24890" xr:uid="{68845927-45C2-4ED8-82A9-4C140FB01CD3}"/>
    <cellStyle name="Standard 12 3 2 2 3 2 2 2 2 2" xfId="58778" xr:uid="{E600F976-1532-40F3-83A3-0A0D2812F960}"/>
    <cellStyle name="Standard 12 3 2 2 3 2 2 2 3" xfId="47482" xr:uid="{2B60B938-C73A-499A-B134-E51BF1DE93D8}"/>
    <cellStyle name="Standard 12 3 2 2 3 2 2 2 4" xfId="36186" xr:uid="{9B414ECC-E5FF-42A2-A6AC-02A150467255}"/>
    <cellStyle name="Standard 12 3 2 2 3 2 2 3" xfId="19242" xr:uid="{46B56A02-E22B-4097-8B71-6777E9AFD647}"/>
    <cellStyle name="Standard 12 3 2 2 3 2 2 3 2" xfId="53130" xr:uid="{96D23728-468F-423B-99E8-99328D1B99D6}"/>
    <cellStyle name="Standard 12 3 2 2 3 2 2 4" xfId="41834" xr:uid="{B5E96C3C-2183-43E9-B620-DFC9D99B2B51}"/>
    <cellStyle name="Standard 12 3 2 2 3 2 2 5" xfId="30538" xr:uid="{00815A2D-EDDB-41AB-93A9-BFC1DC94676D}"/>
    <cellStyle name="Standard 12 3 2 2 3 2 3" xfId="10770" xr:uid="{AED54334-F1A8-49D4-96C3-224951ABDCBB}"/>
    <cellStyle name="Standard 12 3 2 2 3 2 3 2" xfId="22066" xr:uid="{049FEE44-2D5F-4513-8993-BB45B7FD83F3}"/>
    <cellStyle name="Standard 12 3 2 2 3 2 3 2 2" xfId="55954" xr:uid="{E2F4B144-B4DA-49B6-9B99-409EC8AD294B}"/>
    <cellStyle name="Standard 12 3 2 2 3 2 3 3" xfId="44658" xr:uid="{B8A81C51-9BA9-4A18-896A-5E7BD49BF6E7}"/>
    <cellStyle name="Standard 12 3 2 2 3 2 3 4" xfId="33362" xr:uid="{6B473FE9-E575-4FA1-B3DE-125BE63CA04F}"/>
    <cellStyle name="Standard 12 3 2 2 3 2 4" xfId="16418" xr:uid="{B67B7D4A-7515-4F78-9486-1E1F4BD7AF5B}"/>
    <cellStyle name="Standard 12 3 2 2 3 2 4 2" xfId="50306" xr:uid="{173AE291-2BF6-47EA-8E74-80376DC20E71}"/>
    <cellStyle name="Standard 12 3 2 2 3 2 5" xfId="39010" xr:uid="{5024741C-1D3E-421A-B276-A2675482EF43}"/>
    <cellStyle name="Standard 12 3 2 2 3 2 6" xfId="27714" xr:uid="{24B53E03-C5F8-4809-9D91-AD9CE4A97836}"/>
    <cellStyle name="Standard 12 3 2 2 3 3" xfId="4319" xr:uid="{F74D1CED-3603-4B97-8608-828698D952D6}"/>
    <cellStyle name="Standard 12 3 2 2 3 3 2" xfId="7211" xr:uid="{AEA1C8A7-5B41-4DD1-9735-F3DCBCD11D18}"/>
    <cellStyle name="Standard 12 3 2 2 3 3 2 2" xfId="12860" xr:uid="{C11CDA2D-C64A-4752-8C00-DED20AA00CE8}"/>
    <cellStyle name="Standard 12 3 2 2 3 3 2 2 2" xfId="24156" xr:uid="{64449DDF-AA70-4A3C-925C-7DF50DE7E8EA}"/>
    <cellStyle name="Standard 12 3 2 2 3 3 2 2 2 2" xfId="58044" xr:uid="{C495A8BD-B0EE-4A7E-9F3E-74DD96BC9A60}"/>
    <cellStyle name="Standard 12 3 2 2 3 3 2 2 3" xfId="46748" xr:uid="{22D0F670-652A-4050-83D8-91C19B2BA86B}"/>
    <cellStyle name="Standard 12 3 2 2 3 3 2 2 4" xfId="35452" xr:uid="{56C507CE-E549-4C6E-A367-D71C10E3AFAB}"/>
    <cellStyle name="Standard 12 3 2 2 3 3 2 3" xfId="18508" xr:uid="{45D1C33B-F522-41A0-8398-F3ED2C5B187B}"/>
    <cellStyle name="Standard 12 3 2 2 3 3 2 3 2" xfId="52396" xr:uid="{3C5D15FB-1079-4E58-98F0-5FD20FF1BCB5}"/>
    <cellStyle name="Standard 12 3 2 2 3 3 2 4" xfId="41100" xr:uid="{EC9F2D50-490C-4C6C-85E8-F04C7197D35B}"/>
    <cellStyle name="Standard 12 3 2 2 3 3 2 5" xfId="29804" xr:uid="{7014DC8C-2C77-430F-80E1-C40E3060D7A4}"/>
    <cellStyle name="Standard 12 3 2 2 3 3 3" xfId="10036" xr:uid="{3BE9C5AA-6CA1-485C-9FAB-E022C2426707}"/>
    <cellStyle name="Standard 12 3 2 2 3 3 3 2" xfId="21332" xr:uid="{1F8DD32E-3016-4FA4-9B21-18489134FD7D}"/>
    <cellStyle name="Standard 12 3 2 2 3 3 3 2 2" xfId="55220" xr:uid="{79F1DBC1-8D0B-482A-900D-EC9BDE14C312}"/>
    <cellStyle name="Standard 12 3 2 2 3 3 3 3" xfId="43924" xr:uid="{20069BDB-F4CB-4AAF-9252-212768D7ED3C}"/>
    <cellStyle name="Standard 12 3 2 2 3 3 3 4" xfId="32628" xr:uid="{4D4D8BB4-237D-4F00-AB27-5D39B0EEF086}"/>
    <cellStyle name="Standard 12 3 2 2 3 3 4" xfId="15684" xr:uid="{AF051BCF-F445-4157-BB8A-29DB6E0F8547}"/>
    <cellStyle name="Standard 12 3 2 2 3 3 4 2" xfId="49572" xr:uid="{D491D4B6-6A64-4812-896A-49048C83A339}"/>
    <cellStyle name="Standard 12 3 2 2 3 3 5" xfId="38276" xr:uid="{7614B3F1-2EA4-4270-9F07-4EBAAE4741DB}"/>
    <cellStyle name="Standard 12 3 2 2 3 3 6" xfId="26980" xr:uid="{4FED6E0F-661F-4957-80DB-25ECBB283094}"/>
    <cellStyle name="Standard 12 3 2 2 3 4" xfId="6266" xr:uid="{D8ECF09A-381C-43AC-B4EF-B0F0313D0CEB}"/>
    <cellStyle name="Standard 12 3 2 2 3 4 2" xfId="11916" xr:uid="{6F6A73A7-91B1-40CB-B8BF-51BAAE69B836}"/>
    <cellStyle name="Standard 12 3 2 2 3 4 2 2" xfId="23212" xr:uid="{B3330F77-11C1-44AA-AD4F-527325AB169F}"/>
    <cellStyle name="Standard 12 3 2 2 3 4 2 2 2" xfId="57100" xr:uid="{D19041AA-0C08-48CF-AA05-61D60CE9CC04}"/>
    <cellStyle name="Standard 12 3 2 2 3 4 2 3" xfId="45804" xr:uid="{3F3E1C3A-2932-4CFC-AD45-E2FE12BE9924}"/>
    <cellStyle name="Standard 12 3 2 2 3 4 2 4" xfId="34508" xr:uid="{B58E08F5-9408-4510-87F6-0D0B38D90F19}"/>
    <cellStyle name="Standard 12 3 2 2 3 4 3" xfId="17564" xr:uid="{BE34461E-BAA1-43CA-999F-7BA0662D8866}"/>
    <cellStyle name="Standard 12 3 2 2 3 4 3 2" xfId="51452" xr:uid="{63CE1900-4DC5-43DF-951E-F356CBF31DD2}"/>
    <cellStyle name="Standard 12 3 2 2 3 4 4" xfId="40156" xr:uid="{B0AB79BC-BA53-4416-8A5F-532158B3FBBB}"/>
    <cellStyle name="Standard 12 3 2 2 3 4 5" xfId="28860" xr:uid="{2341F188-4E53-4D76-B1AD-77D88ED37371}"/>
    <cellStyle name="Standard 12 3 2 2 3 5" xfId="9092" xr:uid="{3461A771-A689-4A40-9758-7A312D00E1F0}"/>
    <cellStyle name="Standard 12 3 2 2 3 5 2" xfId="20388" xr:uid="{5484BCE5-FB54-45FD-8C90-454A08FEC795}"/>
    <cellStyle name="Standard 12 3 2 2 3 5 2 2" xfId="54276" xr:uid="{BD435F71-6EEE-4AA5-845C-9B039002E470}"/>
    <cellStyle name="Standard 12 3 2 2 3 5 3" xfId="42980" xr:uid="{BBBF0752-DB98-463F-BBEA-9719D54E37E2}"/>
    <cellStyle name="Standard 12 3 2 2 3 5 4" xfId="31684" xr:uid="{7B2D71E3-9940-495F-9075-EE612E91A6AE}"/>
    <cellStyle name="Standard 12 3 2 2 3 6" xfId="14740" xr:uid="{9B84AFAE-67C0-4CF3-8B2C-F09E16245073}"/>
    <cellStyle name="Standard 12 3 2 2 3 6 2" xfId="48628" xr:uid="{73A2B06D-DA4F-47EE-908C-5E45C60C887B}"/>
    <cellStyle name="Standard 12 3 2 2 3 7" xfId="37332" xr:uid="{356749E0-EFCA-4FF9-ADE2-0CC8912710FF}"/>
    <cellStyle name="Standard 12 3 2 2 3 8" xfId="26036" xr:uid="{DDB04476-A400-4637-BA0A-E2EE3B8D72BC}"/>
    <cellStyle name="Standard 12 3 2 2 4" xfId="3953" xr:uid="{78120A1A-40F1-4866-A1CF-6448B62ADCBA}"/>
    <cellStyle name="Standard 12 3 2 2 4 2" xfId="7107" xr:uid="{7B397963-BF32-4C7B-A595-81F0FB9BAD91}"/>
    <cellStyle name="Standard 12 3 2 2 4 2 2" xfId="12756" xr:uid="{CD44BB3F-9722-4688-870A-EBD51B72E585}"/>
    <cellStyle name="Standard 12 3 2 2 4 2 2 2" xfId="24052" xr:uid="{AB68E06C-185D-4E3E-BF8C-0509E3BE194A}"/>
    <cellStyle name="Standard 12 3 2 2 4 2 2 2 2" xfId="57940" xr:uid="{052A5947-615C-45EE-9B45-140E6F56F458}"/>
    <cellStyle name="Standard 12 3 2 2 4 2 2 3" xfId="46644" xr:uid="{9B7A7B0D-478C-4817-8587-F879DC4EFB19}"/>
    <cellStyle name="Standard 12 3 2 2 4 2 2 4" xfId="35348" xr:uid="{0496F0FA-8425-4557-81B6-EA61383D5261}"/>
    <cellStyle name="Standard 12 3 2 2 4 2 3" xfId="18404" xr:uid="{0EC776D1-2A8E-487A-AA18-87A9DAC3BB80}"/>
    <cellStyle name="Standard 12 3 2 2 4 2 3 2" xfId="52292" xr:uid="{E1CAE8F4-A062-476E-82CF-D61C7161334C}"/>
    <cellStyle name="Standard 12 3 2 2 4 2 4" xfId="40996" xr:uid="{40F6A48B-BB70-4BF4-9A9E-F3F8BF34E0C0}"/>
    <cellStyle name="Standard 12 3 2 2 4 2 5" xfId="29700" xr:uid="{20F958E3-FD1D-4BCD-B6CB-D7DEF2E502ED}"/>
    <cellStyle name="Standard 12 3 2 2 4 3" xfId="9932" xr:uid="{FA32EBF4-4414-48D5-93DE-A2AED6C61BCD}"/>
    <cellStyle name="Standard 12 3 2 2 4 3 2" xfId="21228" xr:uid="{05CCCBD2-2DF6-44D7-AD1A-1DAD9F081775}"/>
    <cellStyle name="Standard 12 3 2 2 4 3 2 2" xfId="55116" xr:uid="{837BF6E4-3BBD-425D-96C5-BF9E7429834F}"/>
    <cellStyle name="Standard 12 3 2 2 4 3 3" xfId="43820" xr:uid="{4601AEF2-3423-450B-A58C-84FE360C3844}"/>
    <cellStyle name="Standard 12 3 2 2 4 3 4" xfId="32524" xr:uid="{3E818985-BAB8-41E3-92AB-E6E8D7F1A56F}"/>
    <cellStyle name="Standard 12 3 2 2 4 4" xfId="15580" xr:uid="{23D37B48-FF0F-408E-B728-5B08D8D572B9}"/>
    <cellStyle name="Standard 12 3 2 2 4 4 2" xfId="49468" xr:uid="{32D8F2A3-685B-48C2-BDAA-B1CBB70BC5D5}"/>
    <cellStyle name="Standard 12 3 2 2 4 5" xfId="38172" xr:uid="{C2E2FEDA-2941-4561-9889-7878DFBA86DD}"/>
    <cellStyle name="Standard 12 3 2 2 4 6" xfId="26876" xr:uid="{77A5A145-557F-464D-930B-88A0635A99F6}"/>
    <cellStyle name="Standard 12 3 2 2 5" xfId="5054" xr:uid="{B5B4C525-0E9D-4E60-BE40-B72FEDA25F0F}"/>
    <cellStyle name="Standard 12 3 2 2 5 2" xfId="7880" xr:uid="{F60D4A3B-1931-41E3-8CF1-C357E65DC78F}"/>
    <cellStyle name="Standard 12 3 2 2 5 2 2" xfId="13529" xr:uid="{F429CC79-F5CC-4A9C-BB48-BBF33B050D22}"/>
    <cellStyle name="Standard 12 3 2 2 5 2 2 2" xfId="24825" xr:uid="{7AF0942F-48D9-4F35-8684-050C074A9E92}"/>
    <cellStyle name="Standard 12 3 2 2 5 2 2 2 2" xfId="58713" xr:uid="{35FAF24E-6D3B-44C3-91D1-B82B56062A65}"/>
    <cellStyle name="Standard 12 3 2 2 5 2 2 3" xfId="47417" xr:uid="{5C744BE4-1D5F-4B1D-A7B0-6C3158C74534}"/>
    <cellStyle name="Standard 12 3 2 2 5 2 2 4" xfId="36121" xr:uid="{0A3468B9-52EA-411B-A8EE-F9CE986A6C16}"/>
    <cellStyle name="Standard 12 3 2 2 5 2 3" xfId="19177" xr:uid="{B74E7FB1-2F34-4F67-AC93-5DD1418F036A}"/>
    <cellStyle name="Standard 12 3 2 2 5 2 3 2" xfId="53065" xr:uid="{BEE52979-9AE9-4F07-A66E-08D0FCF64646}"/>
    <cellStyle name="Standard 12 3 2 2 5 2 4" xfId="41769" xr:uid="{4858141A-5E62-45A5-8286-7C16F546EDCF}"/>
    <cellStyle name="Standard 12 3 2 2 5 2 5" xfId="30473" xr:uid="{A7BD6071-8B2B-4840-8A54-9696C0E53852}"/>
    <cellStyle name="Standard 12 3 2 2 5 3" xfId="10705" xr:uid="{8547847C-05DD-4C60-A842-75EAD903A80B}"/>
    <cellStyle name="Standard 12 3 2 2 5 3 2" xfId="22001" xr:uid="{3E691FCE-9174-4C9B-8F20-2C6CB25F8FC8}"/>
    <cellStyle name="Standard 12 3 2 2 5 3 2 2" xfId="55889" xr:uid="{DECAC884-8AA7-4B15-B31F-0C31DACFF3B0}"/>
    <cellStyle name="Standard 12 3 2 2 5 3 3" xfId="44593" xr:uid="{DA0E32EF-3709-4421-9E2D-AD07EEE15967}"/>
    <cellStyle name="Standard 12 3 2 2 5 3 4" xfId="33297" xr:uid="{277121F3-B4C9-4DDA-9B3A-4BC3BC4BB79C}"/>
    <cellStyle name="Standard 12 3 2 2 5 4" xfId="16353" xr:uid="{06910232-1BEB-4362-AFEA-63D7361EB661}"/>
    <cellStyle name="Standard 12 3 2 2 5 4 2" xfId="50241" xr:uid="{2EF766E5-A21B-4683-B61E-F124CBF01914}"/>
    <cellStyle name="Standard 12 3 2 2 5 5" xfId="38945" xr:uid="{0BEB1B8D-AE27-4CDC-8B39-AE853D1D977E}"/>
    <cellStyle name="Standard 12 3 2 2 5 6" xfId="27649" xr:uid="{EB806336-5FA9-49B7-A081-AA80946E4E4A}"/>
    <cellStyle name="Standard 12 3 2 2 6" xfId="3661" xr:uid="{60F5F174-5C75-401B-A757-96760E7D174C}"/>
    <cellStyle name="Standard 12 3 2 2 6 2" xfId="6817" xr:uid="{66A94E85-727F-4F4A-86AE-2B4C9C15D471}"/>
    <cellStyle name="Standard 12 3 2 2 6 2 2" xfId="12466" xr:uid="{E3483297-626B-44DD-8260-385F446573E0}"/>
    <cellStyle name="Standard 12 3 2 2 6 2 2 2" xfId="23762" xr:uid="{20869A2C-FC5A-477E-9F98-F33F70C6082B}"/>
    <cellStyle name="Standard 12 3 2 2 6 2 2 2 2" xfId="57650" xr:uid="{8D00E53F-854F-491A-B85F-CD12CA34DA4F}"/>
    <cellStyle name="Standard 12 3 2 2 6 2 2 3" xfId="46354" xr:uid="{A84529A2-7E8F-45EE-8906-AAB28505E6F5}"/>
    <cellStyle name="Standard 12 3 2 2 6 2 2 4" xfId="35058" xr:uid="{7BA4C9ED-D674-45C8-B199-65DB578330C8}"/>
    <cellStyle name="Standard 12 3 2 2 6 2 3" xfId="18114" xr:uid="{E8DE7ECE-EDB2-47B3-828E-18DD94FA2D94}"/>
    <cellStyle name="Standard 12 3 2 2 6 2 3 2" xfId="52002" xr:uid="{5E014E64-E9C5-42B1-9DA9-BC3E36F99D49}"/>
    <cellStyle name="Standard 12 3 2 2 6 2 4" xfId="40706" xr:uid="{658E12CE-7A94-47CE-952C-476795070963}"/>
    <cellStyle name="Standard 12 3 2 2 6 2 5" xfId="29410" xr:uid="{62EBB088-85D1-41FF-A83C-743EFB781B8B}"/>
    <cellStyle name="Standard 12 3 2 2 6 3" xfId="9642" xr:uid="{EAF0E1AA-1E1D-4E71-9340-AC5287D8959B}"/>
    <cellStyle name="Standard 12 3 2 2 6 3 2" xfId="20938" xr:uid="{DEBC2A22-F1E2-4F6A-BCCF-2E3CBA63135C}"/>
    <cellStyle name="Standard 12 3 2 2 6 3 2 2" xfId="54826" xr:uid="{442D05F7-4E9B-4AD4-BA04-D66F710ADC23}"/>
    <cellStyle name="Standard 12 3 2 2 6 3 3" xfId="43530" xr:uid="{A1F6D7CC-45A9-4C19-A949-8BD3543E436C}"/>
    <cellStyle name="Standard 12 3 2 2 6 3 4" xfId="32234" xr:uid="{60C15E42-1C84-4EAD-9094-44CE0D948774}"/>
    <cellStyle name="Standard 12 3 2 2 6 4" xfId="15290" xr:uid="{0F55E933-B7A5-41C5-83AF-EAE5008EF2D0}"/>
    <cellStyle name="Standard 12 3 2 2 6 4 2" xfId="49178" xr:uid="{E6992760-6BD5-4537-9990-9252544112E8}"/>
    <cellStyle name="Standard 12 3 2 2 6 5" xfId="37882" xr:uid="{E572AE90-B69F-4B23-ABCC-EA348A4F3FD6}"/>
    <cellStyle name="Standard 12 3 2 2 6 6" xfId="26586" xr:uid="{3329A0CA-A805-4436-BDB4-0DC312C5FC66}"/>
    <cellStyle name="Standard 12 3 2 2 7" xfId="5766" xr:uid="{378CD775-B77A-454D-A0B5-54417E266396}"/>
    <cellStyle name="Standard 12 3 2 2 7 2" xfId="11416" xr:uid="{94E5FD04-9B79-4433-B772-53D781548512}"/>
    <cellStyle name="Standard 12 3 2 2 7 2 2" xfId="22712" xr:uid="{0A240427-14F3-4AE4-B7A6-4BE9CF39302A}"/>
    <cellStyle name="Standard 12 3 2 2 7 2 2 2" xfId="56600" xr:uid="{65C36E5E-648E-48E0-82C7-926F3DD2E300}"/>
    <cellStyle name="Standard 12 3 2 2 7 2 3" xfId="45304" xr:uid="{2AE6CEFD-9AFC-43B6-8265-02E437ABE434}"/>
    <cellStyle name="Standard 12 3 2 2 7 2 4" xfId="34008" xr:uid="{5C9EA0AA-9243-4001-930E-3B565F22CC2E}"/>
    <cellStyle name="Standard 12 3 2 2 7 3" xfId="17064" xr:uid="{D5FDD7F5-C949-4C3A-959A-5C5CF2868B3C}"/>
    <cellStyle name="Standard 12 3 2 2 7 3 2" xfId="50952" xr:uid="{3FE87EBA-7F10-4EF5-9147-FAEB9F8F6381}"/>
    <cellStyle name="Standard 12 3 2 2 7 4" xfId="39656" xr:uid="{87C413E5-8EB1-4467-869F-5B1425BDE8AC}"/>
    <cellStyle name="Standard 12 3 2 2 7 5" xfId="28360" xr:uid="{E8DEDE15-C168-42E8-84D1-123A6E1F6196}"/>
    <cellStyle name="Standard 12 3 2 2 8" xfId="8592" xr:uid="{47A604A3-14BA-4E66-B197-337096F8A7F6}"/>
    <cellStyle name="Standard 12 3 2 2 8 2" xfId="19888" xr:uid="{534F8670-E1FD-4193-9AE9-B6A1952D6FFA}"/>
    <cellStyle name="Standard 12 3 2 2 8 2 2" xfId="53776" xr:uid="{3E6781F7-1941-498F-92A1-2AA1D4CD5351}"/>
    <cellStyle name="Standard 12 3 2 2 8 3" xfId="42480" xr:uid="{F730EA53-1227-4FC6-AD98-8553ADDD8FC9}"/>
    <cellStyle name="Standard 12 3 2 2 8 4" xfId="31184" xr:uid="{2D7E0BFC-2CDA-4F14-9599-CFC8739CF810}"/>
    <cellStyle name="Standard 12 3 2 2 9" xfId="14240" xr:uid="{1B2A76E0-4D68-40C0-A174-D1DCC89C0CBF}"/>
    <cellStyle name="Standard 12 3 2 2 9 2" xfId="48128" xr:uid="{B3DCE2EA-3C31-4C69-8B41-46DC5CF008ED}"/>
    <cellStyle name="Standard 12 3 2 3" xfId="2707" xr:uid="{5DDA7919-950B-407E-A58E-A8DFCB1DA612}"/>
    <cellStyle name="Standard 12 3 2 3 2" xfId="3209" xr:uid="{1C9DDB28-0332-4FF3-8E72-4AB58E7B527B}"/>
    <cellStyle name="Standard 12 3 2 3 2 2" xfId="5121" xr:uid="{FB5D2EC4-839C-4852-A7F8-2C30CDB4FDBD}"/>
    <cellStyle name="Standard 12 3 2 3 2 2 2" xfId="7947" xr:uid="{263F8691-12C7-4915-B033-32426CACB622}"/>
    <cellStyle name="Standard 12 3 2 3 2 2 2 2" xfId="13596" xr:uid="{692FAE34-EB7C-47AB-AB0D-689328749382}"/>
    <cellStyle name="Standard 12 3 2 3 2 2 2 2 2" xfId="24892" xr:uid="{5EDFF3FC-7B81-4AAA-835A-9D77F6E9BF9F}"/>
    <cellStyle name="Standard 12 3 2 3 2 2 2 2 2 2" xfId="58780" xr:uid="{F73A4B25-57C0-4970-89BB-510E20B4C411}"/>
    <cellStyle name="Standard 12 3 2 3 2 2 2 2 3" xfId="47484" xr:uid="{BC5BC368-9D82-41A1-8FF5-A7D0414DB3EF}"/>
    <cellStyle name="Standard 12 3 2 3 2 2 2 2 4" xfId="36188" xr:uid="{7B662D55-A4A4-4C95-99D5-001E03ED22EA}"/>
    <cellStyle name="Standard 12 3 2 3 2 2 2 3" xfId="19244" xr:uid="{8552EF76-3689-4A2B-859D-DCF7AC56C694}"/>
    <cellStyle name="Standard 12 3 2 3 2 2 2 3 2" xfId="53132" xr:uid="{97730193-D6F2-415D-B919-42937AF2D6B5}"/>
    <cellStyle name="Standard 12 3 2 3 2 2 2 4" xfId="41836" xr:uid="{6BC12488-0CC8-41B4-A695-3E36FAE74C62}"/>
    <cellStyle name="Standard 12 3 2 3 2 2 2 5" xfId="30540" xr:uid="{4B0EA42E-A8CD-4FD6-8B79-8124AD4E6F3D}"/>
    <cellStyle name="Standard 12 3 2 3 2 2 3" xfId="10772" xr:uid="{C2FA0210-F4B1-4CCD-BAEA-7DAA7144FC93}"/>
    <cellStyle name="Standard 12 3 2 3 2 2 3 2" xfId="22068" xr:uid="{093AE27C-80EE-481A-A4AE-CA5DE1B6455E}"/>
    <cellStyle name="Standard 12 3 2 3 2 2 3 2 2" xfId="55956" xr:uid="{5F25716E-0484-48B8-AE2B-264C0610DC77}"/>
    <cellStyle name="Standard 12 3 2 3 2 2 3 3" xfId="44660" xr:uid="{21F2A65E-1539-429A-A60C-D46368E85FBB}"/>
    <cellStyle name="Standard 12 3 2 3 2 2 3 4" xfId="33364" xr:uid="{2595BFA0-90CE-469B-81EE-CFFD52D00D3D}"/>
    <cellStyle name="Standard 12 3 2 3 2 2 4" xfId="16420" xr:uid="{AB7953C9-4FC1-4A8C-9AF9-BC788DBBC96F}"/>
    <cellStyle name="Standard 12 3 2 3 2 2 4 2" xfId="50308" xr:uid="{14942241-18E1-4D46-9E60-47C70BBFBC80}"/>
    <cellStyle name="Standard 12 3 2 3 2 2 5" xfId="39012" xr:uid="{E36EBE18-31F8-4F89-99D8-D0CFC71738B0}"/>
    <cellStyle name="Standard 12 3 2 3 2 2 6" xfId="27716" xr:uid="{B43E9196-F99B-4159-A5D4-557E9CC5AE43}"/>
    <cellStyle name="Standard 12 3 2 3 2 3" xfId="6380" xr:uid="{AF11993C-8138-4A2A-8394-00B3CCEBC6C3}"/>
    <cellStyle name="Standard 12 3 2 3 2 3 2" xfId="12030" xr:uid="{8AC30148-71D0-4B1A-8013-01D60DDF01FC}"/>
    <cellStyle name="Standard 12 3 2 3 2 3 2 2" xfId="23326" xr:uid="{D448EB04-3522-4B79-80F3-808101E72205}"/>
    <cellStyle name="Standard 12 3 2 3 2 3 2 2 2" xfId="57214" xr:uid="{4437CA0E-C937-4F5B-9A0D-A422A91A179D}"/>
    <cellStyle name="Standard 12 3 2 3 2 3 2 3" xfId="45918" xr:uid="{A5A81B66-1AE9-4260-A563-E9AF3CDB6F3B}"/>
    <cellStyle name="Standard 12 3 2 3 2 3 2 4" xfId="34622" xr:uid="{69C128AC-ABDD-4BCB-ACC2-420D7F020CBF}"/>
    <cellStyle name="Standard 12 3 2 3 2 3 3" xfId="17678" xr:uid="{89419E4D-982E-4825-ABCA-C29E4A12C1ED}"/>
    <cellStyle name="Standard 12 3 2 3 2 3 3 2" xfId="51566" xr:uid="{CED308A6-AB97-4397-9C93-15BBA2B4AE13}"/>
    <cellStyle name="Standard 12 3 2 3 2 3 4" xfId="40270" xr:uid="{68EB59A8-C6FB-4DAA-AE7D-285F97A687FD}"/>
    <cellStyle name="Standard 12 3 2 3 2 3 5" xfId="28974" xr:uid="{5A3D37BD-78AC-4BF0-910A-0D4E91ACE070}"/>
    <cellStyle name="Standard 12 3 2 3 2 4" xfId="9206" xr:uid="{28327ED3-C9E6-4769-B0AC-ECB7B1424E65}"/>
    <cellStyle name="Standard 12 3 2 3 2 4 2" xfId="20502" xr:uid="{184750A2-CB3A-41C1-9974-026A799720C6}"/>
    <cellStyle name="Standard 12 3 2 3 2 4 2 2" xfId="54390" xr:uid="{672A0615-72AE-4379-BF11-D0918FB2932D}"/>
    <cellStyle name="Standard 12 3 2 3 2 4 3" xfId="43094" xr:uid="{B88F6C8C-47F9-436E-84E8-0DBD9273EC31}"/>
    <cellStyle name="Standard 12 3 2 3 2 4 4" xfId="31798" xr:uid="{B3933674-A147-4D4E-A02A-1516000C356F}"/>
    <cellStyle name="Standard 12 3 2 3 2 5" xfId="14854" xr:uid="{A5AD3AD5-4618-46C4-A017-61959389121F}"/>
    <cellStyle name="Standard 12 3 2 3 2 5 2" xfId="48742" xr:uid="{83134635-54DF-4411-87A7-7B248312A2B5}"/>
    <cellStyle name="Standard 12 3 2 3 2 6" xfId="37446" xr:uid="{CE6E256C-D5F8-4202-89B7-B743A98A650C}"/>
    <cellStyle name="Standard 12 3 2 3 2 7" xfId="26150" xr:uid="{677FFF0D-6775-4D99-A2F8-AA9236AC8C8D}"/>
    <cellStyle name="Standard 12 3 2 3 3" xfId="4321" xr:uid="{D550F2AE-B457-48D5-B61A-0E283365C9CD}"/>
    <cellStyle name="Standard 12 3 2 3 3 2" xfId="7213" xr:uid="{29ED540A-5B03-4914-83BF-6A78E690C18C}"/>
    <cellStyle name="Standard 12 3 2 3 3 2 2" xfId="12862" xr:uid="{6E4D134C-7BFD-4A3E-9566-947B6713FAB9}"/>
    <cellStyle name="Standard 12 3 2 3 3 2 2 2" xfId="24158" xr:uid="{09B4C0E2-AABB-45FD-9520-2AEF4CCF37CD}"/>
    <cellStyle name="Standard 12 3 2 3 3 2 2 2 2" xfId="58046" xr:uid="{5BEE3B56-E594-4061-834A-CCB02C3B5915}"/>
    <cellStyle name="Standard 12 3 2 3 3 2 2 3" xfId="46750" xr:uid="{4B4ADE0D-47DE-4258-8556-6739DE79DC18}"/>
    <cellStyle name="Standard 12 3 2 3 3 2 2 4" xfId="35454" xr:uid="{DDFF330B-0EAD-4CA0-95F7-10E1FEB5E659}"/>
    <cellStyle name="Standard 12 3 2 3 3 2 3" xfId="18510" xr:uid="{DC9BC5B6-97F3-4341-AE4B-3F34E508AB76}"/>
    <cellStyle name="Standard 12 3 2 3 3 2 3 2" xfId="52398" xr:uid="{E25434F5-FE22-433C-AC6B-E7C7D2938B1B}"/>
    <cellStyle name="Standard 12 3 2 3 3 2 4" xfId="41102" xr:uid="{A58DC2E7-282F-449A-B9CF-AB7229A4BE51}"/>
    <cellStyle name="Standard 12 3 2 3 3 2 5" xfId="29806" xr:uid="{FE6F7D63-8CB7-4D05-BA28-1ED7FF290338}"/>
    <cellStyle name="Standard 12 3 2 3 3 3" xfId="10038" xr:uid="{5F820B9B-1743-455A-9CCB-431EB9078A20}"/>
    <cellStyle name="Standard 12 3 2 3 3 3 2" xfId="21334" xr:uid="{8764931B-E97D-4B0A-B550-EFE96216166D}"/>
    <cellStyle name="Standard 12 3 2 3 3 3 2 2" xfId="55222" xr:uid="{F6BAB306-EF01-4129-89DF-E7B620A31C6D}"/>
    <cellStyle name="Standard 12 3 2 3 3 3 3" xfId="43926" xr:uid="{F08C397E-083E-44E3-82EF-478D9C617747}"/>
    <cellStyle name="Standard 12 3 2 3 3 3 4" xfId="32630" xr:uid="{3A327BFD-FFE4-4D05-9E5A-3F534C9D78A0}"/>
    <cellStyle name="Standard 12 3 2 3 3 4" xfId="15686" xr:uid="{8B23EA5D-049A-4F18-BDA9-DE1E792688F2}"/>
    <cellStyle name="Standard 12 3 2 3 3 4 2" xfId="49574" xr:uid="{C5BC2E17-68FE-4B61-A272-521CBCD8A550}"/>
    <cellStyle name="Standard 12 3 2 3 3 5" xfId="38278" xr:uid="{61968DD9-9692-4C4B-90A0-26CB1CF7988E}"/>
    <cellStyle name="Standard 12 3 2 3 3 6" xfId="26982" xr:uid="{59992224-4762-49CF-81DA-ECFE29FE78BE}"/>
    <cellStyle name="Standard 12 3 2 3 4" xfId="5880" xr:uid="{24E18355-CFDB-4C47-B38C-A4D95FB45161}"/>
    <cellStyle name="Standard 12 3 2 3 4 2" xfId="11530" xr:uid="{39AE450E-C032-48E0-A5A4-8D4F152F1FA3}"/>
    <cellStyle name="Standard 12 3 2 3 4 2 2" xfId="22826" xr:uid="{15739F9A-AE32-4E20-9D1D-382DCC94D5C6}"/>
    <cellStyle name="Standard 12 3 2 3 4 2 2 2" xfId="56714" xr:uid="{D871F159-35B2-41EB-A2F5-5C5D5373EB66}"/>
    <cellStyle name="Standard 12 3 2 3 4 2 3" xfId="45418" xr:uid="{AC6D7E6C-84F8-452D-B546-DBC039DAF5B7}"/>
    <cellStyle name="Standard 12 3 2 3 4 2 4" xfId="34122" xr:uid="{1CA50E59-779F-4BD8-8DDF-8DE0EC29B854}"/>
    <cellStyle name="Standard 12 3 2 3 4 3" xfId="17178" xr:uid="{44D2B704-323D-4E77-B8D4-F12A5796F92B}"/>
    <cellStyle name="Standard 12 3 2 3 4 3 2" xfId="51066" xr:uid="{CBD31DA6-D3E0-426B-9527-3773B861F282}"/>
    <cellStyle name="Standard 12 3 2 3 4 4" xfId="39770" xr:uid="{C690FE39-E123-47EA-82FE-06FC9837940D}"/>
    <cellStyle name="Standard 12 3 2 3 4 5" xfId="28474" xr:uid="{8FC2FA13-9C80-45C9-8339-EA3294CBB6EC}"/>
    <cellStyle name="Standard 12 3 2 3 5" xfId="8706" xr:uid="{990458F7-B9BC-4F69-8838-805F706963EC}"/>
    <cellStyle name="Standard 12 3 2 3 5 2" xfId="20002" xr:uid="{680241BD-5299-4DD6-9EC4-71DDC78D75CE}"/>
    <cellStyle name="Standard 12 3 2 3 5 2 2" xfId="53890" xr:uid="{4C409AC5-DBFA-4E8C-8AD0-01BED316C16F}"/>
    <cellStyle name="Standard 12 3 2 3 5 3" xfId="42594" xr:uid="{CBA610EB-C92D-4FBE-A3C6-4B3B88785A75}"/>
    <cellStyle name="Standard 12 3 2 3 5 4" xfId="31298" xr:uid="{2FDF23CC-D558-4512-BFDB-06811E75F078}"/>
    <cellStyle name="Standard 12 3 2 3 6" xfId="14354" xr:uid="{1CB81955-F488-4365-87A4-AEEFD3D24213}"/>
    <cellStyle name="Standard 12 3 2 3 6 2" xfId="48242" xr:uid="{201192E8-491D-49D7-8ED3-E8528E2C535E}"/>
    <cellStyle name="Standard 12 3 2 3 7" xfId="36946" xr:uid="{74D7AF1A-E4B1-4841-B6CD-8205AD49A426}"/>
    <cellStyle name="Standard 12 3 2 3 8" xfId="25650" xr:uid="{72E11447-4CC5-4160-A93D-F76722BA7AEC}"/>
    <cellStyle name="Standard 12 3 2 4" xfId="2962" xr:uid="{E2655032-1948-4633-A909-3A91B59D51ED}"/>
    <cellStyle name="Standard 12 3 2 4 2" xfId="5118" xr:uid="{F5514388-1C1D-4EBE-80EC-26F30EDB408F}"/>
    <cellStyle name="Standard 12 3 2 4 2 2" xfId="7944" xr:uid="{E362D465-2F2C-44D8-A14F-A215E29469F1}"/>
    <cellStyle name="Standard 12 3 2 4 2 2 2" xfId="13593" xr:uid="{5D085435-4A20-4E2E-945E-FB4DA4307E6B}"/>
    <cellStyle name="Standard 12 3 2 4 2 2 2 2" xfId="24889" xr:uid="{BAF71681-27FE-43C2-9BCF-8A4CC62281DD}"/>
    <cellStyle name="Standard 12 3 2 4 2 2 2 2 2" xfId="58777" xr:uid="{9A54D4B3-E057-4926-B9F9-614B96216CD9}"/>
    <cellStyle name="Standard 12 3 2 4 2 2 2 3" xfId="47481" xr:uid="{283901E0-987C-456D-8497-25BAE37FB91E}"/>
    <cellStyle name="Standard 12 3 2 4 2 2 2 4" xfId="36185" xr:uid="{253EA5AB-028C-45FD-A3D8-086751B7C162}"/>
    <cellStyle name="Standard 12 3 2 4 2 2 3" xfId="19241" xr:uid="{181177FD-940E-4EA5-A9B8-47A699C08387}"/>
    <cellStyle name="Standard 12 3 2 4 2 2 3 2" xfId="53129" xr:uid="{5968B709-BC3C-414C-A12F-C735FD76A9DB}"/>
    <cellStyle name="Standard 12 3 2 4 2 2 4" xfId="41833" xr:uid="{A9A26CEC-FFCA-4DE7-8C0A-4BC1A7C126C7}"/>
    <cellStyle name="Standard 12 3 2 4 2 2 5" xfId="30537" xr:uid="{7CD76D0E-7E35-402F-9F4F-7CA6D78CAAE6}"/>
    <cellStyle name="Standard 12 3 2 4 2 3" xfId="10769" xr:uid="{CDD686E5-914C-47E8-825A-0EAEF45BC660}"/>
    <cellStyle name="Standard 12 3 2 4 2 3 2" xfId="22065" xr:uid="{205FBE87-A74E-4C0D-BBB4-5034BE79F25D}"/>
    <cellStyle name="Standard 12 3 2 4 2 3 2 2" xfId="55953" xr:uid="{47EB6B2C-F94F-4022-9C13-EBC57C9B1F65}"/>
    <cellStyle name="Standard 12 3 2 4 2 3 3" xfId="44657" xr:uid="{B2DCDA3D-BDD8-4C07-8198-BE5A141C9AE9}"/>
    <cellStyle name="Standard 12 3 2 4 2 3 4" xfId="33361" xr:uid="{55BD77D4-D87D-4FCC-A840-63EA1294031E}"/>
    <cellStyle name="Standard 12 3 2 4 2 4" xfId="16417" xr:uid="{AA9B2DB3-5C95-458A-972F-B1DEEA24FD31}"/>
    <cellStyle name="Standard 12 3 2 4 2 4 2" xfId="50305" xr:uid="{737F5311-8C20-4148-B381-EC9FA57F688E}"/>
    <cellStyle name="Standard 12 3 2 4 2 5" xfId="39009" xr:uid="{27EAE527-162A-48E9-9707-2C57A80F4111}"/>
    <cellStyle name="Standard 12 3 2 4 2 6" xfId="27713" xr:uid="{FCC1930E-1505-4FA5-A5C2-2D5F28F90C2C}"/>
    <cellStyle name="Standard 12 3 2 4 3" xfId="4318" xr:uid="{CF621227-27C2-41CF-9B3F-A4F352574ED5}"/>
    <cellStyle name="Standard 12 3 2 4 3 2" xfId="7210" xr:uid="{FFBD02CB-F057-4120-A0DC-6131B38C0B50}"/>
    <cellStyle name="Standard 12 3 2 4 3 2 2" xfId="12859" xr:uid="{85FCD104-799D-4C55-8EF1-857C0519E7FB}"/>
    <cellStyle name="Standard 12 3 2 4 3 2 2 2" xfId="24155" xr:uid="{ACF095A3-B656-4206-A83D-91994D598344}"/>
    <cellStyle name="Standard 12 3 2 4 3 2 2 2 2" xfId="58043" xr:uid="{6EF60599-CC68-48A7-9D16-B10BA5C8BCF1}"/>
    <cellStyle name="Standard 12 3 2 4 3 2 2 3" xfId="46747" xr:uid="{8C5706DF-3D2F-4534-AD38-4CBF49F09FA7}"/>
    <cellStyle name="Standard 12 3 2 4 3 2 2 4" xfId="35451" xr:uid="{5C71A7AA-A326-4362-AFC5-2EDBABF1980C}"/>
    <cellStyle name="Standard 12 3 2 4 3 2 3" xfId="18507" xr:uid="{7B9E12A7-C2AA-4A5D-AF0B-D91B7D75CA31}"/>
    <cellStyle name="Standard 12 3 2 4 3 2 3 2" xfId="52395" xr:uid="{C1329A7C-9190-45F4-8F02-4AA21220A294}"/>
    <cellStyle name="Standard 12 3 2 4 3 2 4" xfId="41099" xr:uid="{BC8CB35A-806C-4B2D-9687-07B9D23E3CAA}"/>
    <cellStyle name="Standard 12 3 2 4 3 2 5" xfId="29803" xr:uid="{6F8F984B-3053-4313-9921-06436FDD2369}"/>
    <cellStyle name="Standard 12 3 2 4 3 3" xfId="10035" xr:uid="{3EB5A73A-DD47-4CD3-A6E9-71EDF76104BD}"/>
    <cellStyle name="Standard 12 3 2 4 3 3 2" xfId="21331" xr:uid="{413EA6AB-744C-4055-86F3-8A66A554A17D}"/>
    <cellStyle name="Standard 12 3 2 4 3 3 2 2" xfId="55219" xr:uid="{48B8F21A-00DF-475B-A7D2-2769196143A8}"/>
    <cellStyle name="Standard 12 3 2 4 3 3 3" xfId="43923" xr:uid="{8DA115D8-4D9F-48AC-8AF5-DBEF40160DC3}"/>
    <cellStyle name="Standard 12 3 2 4 3 3 4" xfId="32627" xr:uid="{A2029992-E690-4C11-B63F-0C5F59FAD408}"/>
    <cellStyle name="Standard 12 3 2 4 3 4" xfId="15683" xr:uid="{77A27258-2A1A-4B1A-940E-B1E06F83AA9C}"/>
    <cellStyle name="Standard 12 3 2 4 3 4 2" xfId="49571" xr:uid="{473E1350-CDD2-48FF-9DFF-363309BE9752}"/>
    <cellStyle name="Standard 12 3 2 4 3 5" xfId="38275" xr:uid="{A0E5BC69-8596-4B48-952E-E0FCFA265FFA}"/>
    <cellStyle name="Standard 12 3 2 4 3 6" xfId="26979" xr:uid="{9ADA497B-1F66-47E7-A52B-011DD3E8737E}"/>
    <cellStyle name="Standard 12 3 2 4 4" xfId="6133" xr:uid="{D09C12DA-8B98-4A42-BB3A-CA9D2CCC3F15}"/>
    <cellStyle name="Standard 12 3 2 4 4 2" xfId="11783" xr:uid="{155FA798-A4A0-40EE-A40A-D1A0D5E508B8}"/>
    <cellStyle name="Standard 12 3 2 4 4 2 2" xfId="23079" xr:uid="{7483E11B-2C62-4593-9C6F-ADCC2ABCF3A2}"/>
    <cellStyle name="Standard 12 3 2 4 4 2 2 2" xfId="56967" xr:uid="{80221058-E032-4484-B8A7-80FE945F92B9}"/>
    <cellStyle name="Standard 12 3 2 4 4 2 3" xfId="45671" xr:uid="{C3C7382D-9AD1-401F-81E4-01FE7FF1D088}"/>
    <cellStyle name="Standard 12 3 2 4 4 2 4" xfId="34375" xr:uid="{9458CBA8-0C40-4976-9CA9-433DFE4FA8DC}"/>
    <cellStyle name="Standard 12 3 2 4 4 3" xfId="17431" xr:uid="{75352C4D-68B9-4AD9-8477-307ACCAA4726}"/>
    <cellStyle name="Standard 12 3 2 4 4 3 2" xfId="51319" xr:uid="{EDC3C08C-7AA8-46E8-B566-F44F3E1709A7}"/>
    <cellStyle name="Standard 12 3 2 4 4 4" xfId="40023" xr:uid="{B57AD083-0C0F-44AF-B95F-B4A2F78D62BA}"/>
    <cellStyle name="Standard 12 3 2 4 4 5" xfId="28727" xr:uid="{E1FC2036-50D8-4FA9-87BA-5963760515A6}"/>
    <cellStyle name="Standard 12 3 2 4 5" xfId="8959" xr:uid="{64F3AC88-11C9-40FD-997E-A194031C3235}"/>
    <cellStyle name="Standard 12 3 2 4 5 2" xfId="20255" xr:uid="{8CD19371-2914-422B-982C-407B7790D158}"/>
    <cellStyle name="Standard 12 3 2 4 5 2 2" xfId="54143" xr:uid="{E7643A49-5C8D-4D43-8FF7-A235F86F080F}"/>
    <cellStyle name="Standard 12 3 2 4 5 3" xfId="42847" xr:uid="{E770121A-C889-410B-BFE6-49D598C86FD5}"/>
    <cellStyle name="Standard 12 3 2 4 5 4" xfId="31551" xr:uid="{A9930B31-B354-4336-AEAE-45B9C04B4A19}"/>
    <cellStyle name="Standard 12 3 2 4 6" xfId="14607" xr:uid="{53116386-5570-4819-843F-5BD7A593B321}"/>
    <cellStyle name="Standard 12 3 2 4 6 2" xfId="48495" xr:uid="{E34C6068-B548-4D81-AD7E-518A0E2603D6}"/>
    <cellStyle name="Standard 12 3 2 4 7" xfId="37199" xr:uid="{725E1CA0-B9AF-4EED-906C-DFA0709D8B7F}"/>
    <cellStyle name="Standard 12 3 2 4 8" xfId="25903" xr:uid="{5D9A4BD2-97F8-4173-BA96-243172788124}"/>
    <cellStyle name="Standard 12 3 2 5" xfId="3843" xr:uid="{15AF7265-0006-4427-B570-F3859F4A915D}"/>
    <cellStyle name="Standard 12 3 2 5 2" xfId="6997" xr:uid="{59439B34-D2EF-463F-B2FA-F4D2C986B1D7}"/>
    <cellStyle name="Standard 12 3 2 5 2 2" xfId="12646" xr:uid="{B97D28A9-59B2-4226-828C-1122EA474B76}"/>
    <cellStyle name="Standard 12 3 2 5 2 2 2" xfId="23942" xr:uid="{CBE6175F-9FF7-443A-808B-0F693CC7D556}"/>
    <cellStyle name="Standard 12 3 2 5 2 2 2 2" xfId="57830" xr:uid="{A657F423-4E15-463C-9642-F79B8B2774C6}"/>
    <cellStyle name="Standard 12 3 2 5 2 2 3" xfId="46534" xr:uid="{173F6B91-68BC-4F63-9969-745422A3DB7E}"/>
    <cellStyle name="Standard 12 3 2 5 2 2 4" xfId="35238" xr:uid="{686B826A-5650-48B3-9E6E-8584CA5AFF9A}"/>
    <cellStyle name="Standard 12 3 2 5 2 3" xfId="18294" xr:uid="{96D50541-2DC7-457D-9FF6-A8A3E7F701B7}"/>
    <cellStyle name="Standard 12 3 2 5 2 3 2" xfId="52182" xr:uid="{F1C93D0F-5DBA-4C1E-9290-A9845C01E5EF}"/>
    <cellStyle name="Standard 12 3 2 5 2 4" xfId="40886" xr:uid="{F29D7073-7DB5-4169-9496-D450C471E793}"/>
    <cellStyle name="Standard 12 3 2 5 2 5" xfId="29590" xr:uid="{B3BA219B-0DC7-4554-BD8C-ED43DA1C289A}"/>
    <cellStyle name="Standard 12 3 2 5 3" xfId="9822" xr:uid="{130B401F-0922-43A2-8E71-A7DA62E70615}"/>
    <cellStyle name="Standard 12 3 2 5 3 2" xfId="21118" xr:uid="{A1006497-DEF1-4ABF-8A3C-B14D907EC1D9}"/>
    <cellStyle name="Standard 12 3 2 5 3 2 2" xfId="55006" xr:uid="{3A6F3FAD-44E4-4157-B80A-176415BC5155}"/>
    <cellStyle name="Standard 12 3 2 5 3 3" xfId="43710" xr:uid="{CDA37722-5A98-4138-BB7A-F10BFA7E5E01}"/>
    <cellStyle name="Standard 12 3 2 5 3 4" xfId="32414" xr:uid="{E71D5F16-4E89-4106-84C7-B33592A76C19}"/>
    <cellStyle name="Standard 12 3 2 5 4" xfId="15470" xr:uid="{3423ABE7-0D15-4D0C-989C-BADBA7459B86}"/>
    <cellStyle name="Standard 12 3 2 5 4 2" xfId="49358" xr:uid="{A60B06DA-4C89-4CCB-A16E-850F23A4C593}"/>
    <cellStyle name="Standard 12 3 2 5 5" xfId="38062" xr:uid="{2052E22F-AD67-48F2-9C93-ABCB762B29AE}"/>
    <cellStyle name="Standard 12 3 2 5 6" xfId="26766" xr:uid="{DDF0B363-3914-498A-B111-8C0583CF4E29}"/>
    <cellStyle name="Standard 12 3 2 6" xfId="4944" xr:uid="{3CB3919A-8F4A-41A4-93FC-C8C1B16CEF78}"/>
    <cellStyle name="Standard 12 3 2 6 2" xfId="7770" xr:uid="{A60F7730-0F45-49A5-95B2-41AC37E5C147}"/>
    <cellStyle name="Standard 12 3 2 6 2 2" xfId="13419" xr:uid="{282B4264-98EE-4EC1-A1D6-A215408FE09D}"/>
    <cellStyle name="Standard 12 3 2 6 2 2 2" xfId="24715" xr:uid="{7434E5A1-ECB2-4DFD-A86D-31D2A03978AF}"/>
    <cellStyle name="Standard 12 3 2 6 2 2 2 2" xfId="58603" xr:uid="{0323FB20-2C16-438B-B861-3A0DE54FF94C}"/>
    <cellStyle name="Standard 12 3 2 6 2 2 3" xfId="47307" xr:uid="{21288B62-1B70-4F57-8DAF-4262613C3DFC}"/>
    <cellStyle name="Standard 12 3 2 6 2 2 4" xfId="36011" xr:uid="{88AEBDD4-3D78-429F-96AA-427E5FB65DF3}"/>
    <cellStyle name="Standard 12 3 2 6 2 3" xfId="19067" xr:uid="{7B5CDE3C-6A76-4209-BA80-924CBB5D544B}"/>
    <cellStyle name="Standard 12 3 2 6 2 3 2" xfId="52955" xr:uid="{C58632CF-7C1D-4EBE-B156-0F46636D9F72}"/>
    <cellStyle name="Standard 12 3 2 6 2 4" xfId="41659" xr:uid="{BC7E33A0-547A-4754-8537-36B9825E380D}"/>
    <cellStyle name="Standard 12 3 2 6 2 5" xfId="30363" xr:uid="{3C2F4CF2-71B5-4BA5-A509-9C7C765882BE}"/>
    <cellStyle name="Standard 12 3 2 6 3" xfId="10595" xr:uid="{D755F303-FB26-4BD6-8DCD-F0DD8FBF483E}"/>
    <cellStyle name="Standard 12 3 2 6 3 2" xfId="21891" xr:uid="{489FDE76-75A9-406F-A384-182012E99E86}"/>
    <cellStyle name="Standard 12 3 2 6 3 2 2" xfId="55779" xr:uid="{D0F7A882-2676-4288-9E8E-104C65B1E757}"/>
    <cellStyle name="Standard 12 3 2 6 3 3" xfId="44483" xr:uid="{1C2B3344-2034-473B-9548-402D3FA0246C}"/>
    <cellStyle name="Standard 12 3 2 6 3 4" xfId="33187" xr:uid="{808A1C1C-66DE-460C-96F8-AFE9B184BAD1}"/>
    <cellStyle name="Standard 12 3 2 6 4" xfId="16243" xr:uid="{812DAD2A-3D2F-4761-BC07-0152B707ACEB}"/>
    <cellStyle name="Standard 12 3 2 6 4 2" xfId="50131" xr:uid="{031FDF34-4CD2-4C50-85CF-AABCAFBD4442}"/>
    <cellStyle name="Standard 12 3 2 6 5" xfId="38835" xr:uid="{0A1E54B0-654D-44ED-BE0A-56D09ECA1473}"/>
    <cellStyle name="Standard 12 3 2 6 6" xfId="27539" xr:uid="{2E841E71-AEEA-46DA-B82D-557A83C9D78A}"/>
    <cellStyle name="Standard 12 3 2 7" xfId="3549" xr:uid="{B5A9B314-53F0-4762-BEA1-AA2E70473E8B}"/>
    <cellStyle name="Standard 12 3 2 7 2" xfId="6705" xr:uid="{111275F4-AFA7-493F-B312-725158DC7854}"/>
    <cellStyle name="Standard 12 3 2 7 2 2" xfId="12354" xr:uid="{EFB16452-5CB2-4B51-863A-B47418E7421A}"/>
    <cellStyle name="Standard 12 3 2 7 2 2 2" xfId="23650" xr:uid="{A07588D7-C8A5-4851-B1B8-A3EB5BBA72AC}"/>
    <cellStyle name="Standard 12 3 2 7 2 2 2 2" xfId="57538" xr:uid="{1F8CAE27-6F6B-405C-9A83-9E117ED01D15}"/>
    <cellStyle name="Standard 12 3 2 7 2 2 3" xfId="46242" xr:uid="{FCBF9C0E-B436-4576-847F-9C51F4FCC131}"/>
    <cellStyle name="Standard 12 3 2 7 2 2 4" xfId="34946" xr:uid="{17DF1557-5153-4CB2-BCC2-FF04B8FF6BCD}"/>
    <cellStyle name="Standard 12 3 2 7 2 3" xfId="18002" xr:uid="{8E8A58B5-C3A2-4965-A30D-EE72DD80D92A}"/>
    <cellStyle name="Standard 12 3 2 7 2 3 2" xfId="51890" xr:uid="{2CB48600-1B40-44B8-A5BD-FCC44636F27B}"/>
    <cellStyle name="Standard 12 3 2 7 2 4" xfId="40594" xr:uid="{7C00A7F0-A208-4218-9EEF-329EA8A73EA7}"/>
    <cellStyle name="Standard 12 3 2 7 2 5" xfId="29298" xr:uid="{C47E08DC-DF9D-499D-90C8-599320B922A0}"/>
    <cellStyle name="Standard 12 3 2 7 3" xfId="9530" xr:uid="{307FC3A6-CFC9-4440-B8F3-336B04A9A581}"/>
    <cellStyle name="Standard 12 3 2 7 3 2" xfId="20826" xr:uid="{49CA790B-DF2D-46F5-BFE8-3FA0CC2F920A}"/>
    <cellStyle name="Standard 12 3 2 7 3 2 2" xfId="54714" xr:uid="{67D57F52-B6FD-4F33-B9AB-7F3DE26FB4DF}"/>
    <cellStyle name="Standard 12 3 2 7 3 3" xfId="43418" xr:uid="{382509EA-652F-4FE6-BA4F-031A2B843D81}"/>
    <cellStyle name="Standard 12 3 2 7 3 4" xfId="32122" xr:uid="{1040EB03-D5F4-4163-93F0-DEEBE76FF205}"/>
    <cellStyle name="Standard 12 3 2 7 4" xfId="15178" xr:uid="{37915C93-7DD0-477B-8038-FD110BA1156D}"/>
    <cellStyle name="Standard 12 3 2 7 4 2" xfId="49066" xr:uid="{5A4E414A-DA81-432A-B2D1-17C4B83D01DC}"/>
    <cellStyle name="Standard 12 3 2 7 5" xfId="37770" xr:uid="{D627D5D8-B2B6-448D-9260-B8532C7604C4}"/>
    <cellStyle name="Standard 12 3 2 7 6" xfId="26474" xr:uid="{13F26B1F-B413-4915-960C-E03D8260E96D}"/>
    <cellStyle name="Standard 12 3 2 8" xfId="5633" xr:uid="{0A0695AB-68B2-4A65-AD81-262FAAF2056C}"/>
    <cellStyle name="Standard 12 3 2 8 2" xfId="11283" xr:uid="{088BE247-818C-4D98-B05C-C826EEB5BAE1}"/>
    <cellStyle name="Standard 12 3 2 8 2 2" xfId="22579" xr:uid="{8F675EAB-C640-493F-8143-4C87A4721CFF}"/>
    <cellStyle name="Standard 12 3 2 8 2 2 2" xfId="56467" xr:uid="{67C8B2EE-136C-4810-973F-2D2F36283B77}"/>
    <cellStyle name="Standard 12 3 2 8 2 3" xfId="45171" xr:uid="{436A3533-A73D-4778-8C05-EAF82AB0CCD0}"/>
    <cellStyle name="Standard 12 3 2 8 2 4" xfId="33875" xr:uid="{A2329638-5F0A-4B9B-BA12-250EFE0F0952}"/>
    <cellStyle name="Standard 12 3 2 8 3" xfId="16931" xr:uid="{DF5A3443-0B11-4D68-9D48-B168ADC3B3F4}"/>
    <cellStyle name="Standard 12 3 2 8 3 2" xfId="50819" xr:uid="{154F585E-B29E-40F2-8EDA-C15D9D28A937}"/>
    <cellStyle name="Standard 12 3 2 8 4" xfId="39523" xr:uid="{784507A5-7985-4C77-8CC1-7851A37F79BC}"/>
    <cellStyle name="Standard 12 3 2 8 5" xfId="28227" xr:uid="{E5D78468-049D-4789-9FA4-26CC1A2563BA}"/>
    <cellStyle name="Standard 12 3 2 9" xfId="8459" xr:uid="{92E21EF4-CE83-416A-B280-AF630481D9BB}"/>
    <cellStyle name="Standard 12 3 2 9 2" xfId="19755" xr:uid="{D0A51A2C-38E5-4A9B-8615-E79EFF34B12C}"/>
    <cellStyle name="Standard 12 3 2 9 2 2" xfId="53643" xr:uid="{3E1C23DB-C0E7-448A-AED9-04BA456C1FDC}"/>
    <cellStyle name="Standard 12 3 2 9 3" xfId="42347" xr:uid="{0F19EC8A-B65D-46B1-B72F-4BD7B94E3DD7}"/>
    <cellStyle name="Standard 12 3 2 9 4" xfId="31051" xr:uid="{9904DB0D-766B-40DE-AFC7-0A28556E70FD}"/>
    <cellStyle name="Standard 12 3 3" xfId="1629" xr:uid="{DE416506-ADDF-4AA0-886D-26E1BEA1C3D5}"/>
    <cellStyle name="Standard 12 3 3 10" xfId="36788" xr:uid="{D326B1D0-C57A-4F2F-A15F-69BA43764DB2}"/>
    <cellStyle name="Standard 12 3 3 11" xfId="25492" xr:uid="{EC3AD297-43E9-4167-8773-34696F3F3744}"/>
    <cellStyle name="Standard 12 3 3 2" xfId="2795" xr:uid="{90A011F5-F3A4-4BA0-8C58-DDA84F5B6182}"/>
    <cellStyle name="Standard 12 3 3 2 2" xfId="3297" xr:uid="{C1552607-7CE5-4FBF-9A27-29619DE7218B}"/>
    <cellStyle name="Standard 12 3 3 2 2 2" xfId="5123" xr:uid="{5F1DAC38-5057-49D6-91CC-81E8A50D3F74}"/>
    <cellStyle name="Standard 12 3 3 2 2 2 2" xfId="7949" xr:uid="{B8E1C118-EB3A-4BF3-BDD5-8196E99136A3}"/>
    <cellStyle name="Standard 12 3 3 2 2 2 2 2" xfId="13598" xr:uid="{BC2638BC-4DD8-4E2D-BDFA-87924DD20325}"/>
    <cellStyle name="Standard 12 3 3 2 2 2 2 2 2" xfId="24894" xr:uid="{F7268480-AD1B-4E67-8EA5-A5804252863B}"/>
    <cellStyle name="Standard 12 3 3 2 2 2 2 2 2 2" xfId="58782" xr:uid="{79C8264C-1CF2-4F7D-B17C-C27D0F913006}"/>
    <cellStyle name="Standard 12 3 3 2 2 2 2 2 3" xfId="47486" xr:uid="{9448671C-5A55-4A0C-B777-7A09CF6EB403}"/>
    <cellStyle name="Standard 12 3 3 2 2 2 2 2 4" xfId="36190" xr:uid="{F5674C47-17B3-408D-BA41-2359935C54BA}"/>
    <cellStyle name="Standard 12 3 3 2 2 2 2 3" xfId="19246" xr:uid="{F8809183-7D29-4A2C-8123-F7AAD4B2FCD2}"/>
    <cellStyle name="Standard 12 3 3 2 2 2 2 3 2" xfId="53134" xr:uid="{7E98D33B-BA4E-46D8-94E7-B42A3536A39F}"/>
    <cellStyle name="Standard 12 3 3 2 2 2 2 4" xfId="41838" xr:uid="{66465EBF-1DAC-4441-9032-7E1ADDC046E9}"/>
    <cellStyle name="Standard 12 3 3 2 2 2 2 5" xfId="30542" xr:uid="{1D7AAC6B-02FE-48CA-B8D9-C2BCC46AA232}"/>
    <cellStyle name="Standard 12 3 3 2 2 2 3" xfId="10774" xr:uid="{B25A9EEA-67F3-48C8-B46C-B40219357F6B}"/>
    <cellStyle name="Standard 12 3 3 2 2 2 3 2" xfId="22070" xr:uid="{D20DCFE2-CBBE-424C-8B89-4C67DA6993A4}"/>
    <cellStyle name="Standard 12 3 3 2 2 2 3 2 2" xfId="55958" xr:uid="{F4A333E6-545E-4E27-88D9-9C9D78478E26}"/>
    <cellStyle name="Standard 12 3 3 2 2 2 3 3" xfId="44662" xr:uid="{AD1F437D-89D4-4FA2-A632-6377850FE772}"/>
    <cellStyle name="Standard 12 3 3 2 2 2 3 4" xfId="33366" xr:uid="{A4E05E18-9153-46A0-B941-F93D3BF01D54}"/>
    <cellStyle name="Standard 12 3 3 2 2 2 4" xfId="16422" xr:uid="{5CBDBB8B-D6EA-46E0-AF72-8B106F8B8DC2}"/>
    <cellStyle name="Standard 12 3 3 2 2 2 4 2" xfId="50310" xr:uid="{E797BE86-5AC0-4CCB-960E-829F81015CE7}"/>
    <cellStyle name="Standard 12 3 3 2 2 2 5" xfId="39014" xr:uid="{E6EA1B81-2654-4C6F-8B3F-DA22959E6758}"/>
    <cellStyle name="Standard 12 3 3 2 2 2 6" xfId="27718" xr:uid="{5787F3F3-7737-4934-B460-AE924EFE29F3}"/>
    <cellStyle name="Standard 12 3 3 2 2 3" xfId="6468" xr:uid="{9A62B1D7-3343-485B-8690-0CB758EB94E4}"/>
    <cellStyle name="Standard 12 3 3 2 2 3 2" xfId="12118" xr:uid="{8EB0B62D-F99A-4EE9-B973-495E7CC69219}"/>
    <cellStyle name="Standard 12 3 3 2 2 3 2 2" xfId="23414" xr:uid="{7CEC15B2-A1D1-4C25-871F-6C93A6D22B42}"/>
    <cellStyle name="Standard 12 3 3 2 2 3 2 2 2" xfId="57302" xr:uid="{A02ED420-7CC1-4287-9851-4741D7DA4CC1}"/>
    <cellStyle name="Standard 12 3 3 2 2 3 2 3" xfId="46006" xr:uid="{B32BDB88-3F10-42E3-829A-2247CD2F7048}"/>
    <cellStyle name="Standard 12 3 3 2 2 3 2 4" xfId="34710" xr:uid="{AE6D2FB7-4B57-44E3-BD88-5D9FC8BE3839}"/>
    <cellStyle name="Standard 12 3 3 2 2 3 3" xfId="17766" xr:uid="{0F240E50-5793-4991-8EBD-37B203852A00}"/>
    <cellStyle name="Standard 12 3 3 2 2 3 3 2" xfId="51654" xr:uid="{B6D2F5F5-349E-447C-9547-2BC46C199F86}"/>
    <cellStyle name="Standard 12 3 3 2 2 3 4" xfId="40358" xr:uid="{EF8EBB22-471D-43BF-AC3C-E0D19D75724F}"/>
    <cellStyle name="Standard 12 3 3 2 2 3 5" xfId="29062" xr:uid="{17AD0308-F33D-4ACC-A8F7-C2BBF516F64F}"/>
    <cellStyle name="Standard 12 3 3 2 2 4" xfId="9294" xr:uid="{74C0C148-62FF-4A89-9AAA-0879CC562481}"/>
    <cellStyle name="Standard 12 3 3 2 2 4 2" xfId="20590" xr:uid="{78C895C9-3F6C-47BC-AA4A-67582942C99E}"/>
    <cellStyle name="Standard 12 3 3 2 2 4 2 2" xfId="54478" xr:uid="{7B7BB512-28E9-4C6F-A18C-41E2086C6635}"/>
    <cellStyle name="Standard 12 3 3 2 2 4 3" xfId="43182" xr:uid="{1909E088-512D-4D5C-BA7F-2BFA54209471}"/>
    <cellStyle name="Standard 12 3 3 2 2 4 4" xfId="31886" xr:uid="{601F0F38-40BC-46E3-A4D9-72A5F25E9C88}"/>
    <cellStyle name="Standard 12 3 3 2 2 5" xfId="14942" xr:uid="{BC288521-C67D-4441-B4C2-842277506325}"/>
    <cellStyle name="Standard 12 3 3 2 2 5 2" xfId="48830" xr:uid="{7AFF391B-8D96-474B-88CF-CA6AAFA3064E}"/>
    <cellStyle name="Standard 12 3 3 2 2 6" xfId="37534" xr:uid="{60FF260D-9D52-4B8E-AB8F-EA1135AA9A28}"/>
    <cellStyle name="Standard 12 3 3 2 2 7" xfId="26238" xr:uid="{C37E23EF-3A1B-4849-A5D9-6E7BCFC19D74}"/>
    <cellStyle name="Standard 12 3 3 2 3" xfId="4323" xr:uid="{76BE9AA0-B2AC-4CCD-8313-96D95A17C832}"/>
    <cellStyle name="Standard 12 3 3 2 3 2" xfId="7215" xr:uid="{E4BF9D08-48FE-4E93-8D6F-FC23F75CF6F9}"/>
    <cellStyle name="Standard 12 3 3 2 3 2 2" xfId="12864" xr:uid="{763A93A3-8C2D-4F9E-B9BB-F82E2F495F8B}"/>
    <cellStyle name="Standard 12 3 3 2 3 2 2 2" xfId="24160" xr:uid="{4AAA049C-B815-459A-BE5B-0EC61B91CD2D}"/>
    <cellStyle name="Standard 12 3 3 2 3 2 2 2 2" xfId="58048" xr:uid="{F6085C22-F418-41FE-990F-47B73FCF89E6}"/>
    <cellStyle name="Standard 12 3 3 2 3 2 2 3" xfId="46752" xr:uid="{32F768C5-3929-41FE-96CE-5B6366A6BDC0}"/>
    <cellStyle name="Standard 12 3 3 2 3 2 2 4" xfId="35456" xr:uid="{76B54972-4197-449E-BE80-3D3FDD5D9DA6}"/>
    <cellStyle name="Standard 12 3 3 2 3 2 3" xfId="18512" xr:uid="{BD6A53D1-AC3A-4DDD-939E-BC20D4F0C038}"/>
    <cellStyle name="Standard 12 3 3 2 3 2 3 2" xfId="52400" xr:uid="{44A121F5-D55F-45A4-88FE-25B5D66C9A15}"/>
    <cellStyle name="Standard 12 3 3 2 3 2 4" xfId="41104" xr:uid="{431C4802-57C5-4D62-96A7-42180A426256}"/>
    <cellStyle name="Standard 12 3 3 2 3 2 5" xfId="29808" xr:uid="{1F891902-C037-4C1E-AA44-D3E2A7C2EBA2}"/>
    <cellStyle name="Standard 12 3 3 2 3 3" xfId="10040" xr:uid="{3A264E5B-1BFF-4C76-BCBA-6C9FC849BB1B}"/>
    <cellStyle name="Standard 12 3 3 2 3 3 2" xfId="21336" xr:uid="{E75D3E68-2CD0-44D1-85BA-22C3FEF77321}"/>
    <cellStyle name="Standard 12 3 3 2 3 3 2 2" xfId="55224" xr:uid="{C429C538-1BBF-47E7-9C6E-D20D872F46E7}"/>
    <cellStyle name="Standard 12 3 3 2 3 3 3" xfId="43928" xr:uid="{6C733B28-50C4-4647-849A-C3474D33DDB8}"/>
    <cellStyle name="Standard 12 3 3 2 3 3 4" xfId="32632" xr:uid="{28A77751-1830-423A-94FE-7F1FD5DF5534}"/>
    <cellStyle name="Standard 12 3 3 2 3 4" xfId="15688" xr:uid="{C8AF382F-138E-40AC-8F21-42A160F16D3E}"/>
    <cellStyle name="Standard 12 3 3 2 3 4 2" xfId="49576" xr:uid="{BD17B6E2-1371-457A-9C73-759F2B3C4B8F}"/>
    <cellStyle name="Standard 12 3 3 2 3 5" xfId="38280" xr:uid="{CE1817FA-D065-4019-9303-F5194FCDD21C}"/>
    <cellStyle name="Standard 12 3 3 2 3 6" xfId="26984" xr:uid="{0FC2AED7-9FDD-41BF-B44B-5D7E9CECC387}"/>
    <cellStyle name="Standard 12 3 3 2 4" xfId="5968" xr:uid="{15088653-719E-4FEB-9805-3B410E08986F}"/>
    <cellStyle name="Standard 12 3 3 2 4 2" xfId="11618" xr:uid="{E00B9A36-6127-42D4-AB03-EB331D54BF57}"/>
    <cellStyle name="Standard 12 3 3 2 4 2 2" xfId="22914" xr:uid="{E6EB0307-4F3C-4592-B583-08D925ABD826}"/>
    <cellStyle name="Standard 12 3 3 2 4 2 2 2" xfId="56802" xr:uid="{A3BBA9D6-741C-411B-A862-6306FA75F805}"/>
    <cellStyle name="Standard 12 3 3 2 4 2 3" xfId="45506" xr:uid="{51DB97D3-ACB4-4388-B320-BEB381FA014C}"/>
    <cellStyle name="Standard 12 3 3 2 4 2 4" xfId="34210" xr:uid="{4EF0CF52-0009-418D-80AC-DE2843BCD948}"/>
    <cellStyle name="Standard 12 3 3 2 4 3" xfId="17266" xr:uid="{D4E645DD-AC72-469B-B34B-26711D509EE5}"/>
    <cellStyle name="Standard 12 3 3 2 4 3 2" xfId="51154" xr:uid="{91BA7F42-037C-4216-9CA2-1CD791B06F12}"/>
    <cellStyle name="Standard 12 3 3 2 4 4" xfId="39858" xr:uid="{BCA2CA9D-55C6-4014-8DD7-0907A5DBC55F}"/>
    <cellStyle name="Standard 12 3 3 2 4 5" xfId="28562" xr:uid="{06753EA7-D14F-447E-BE5B-A3D907393F8E}"/>
    <cellStyle name="Standard 12 3 3 2 5" xfId="8794" xr:uid="{66AE2655-1C1A-4964-9A5B-82B388BF5FEB}"/>
    <cellStyle name="Standard 12 3 3 2 5 2" xfId="20090" xr:uid="{37BC4434-156D-4537-9059-4A1C8477010E}"/>
    <cellStyle name="Standard 12 3 3 2 5 2 2" xfId="53978" xr:uid="{6516AB02-9370-4C24-8389-C730FF8E6CD7}"/>
    <cellStyle name="Standard 12 3 3 2 5 3" xfId="42682" xr:uid="{B62480DB-E109-41A8-8918-DB7F7163C2A4}"/>
    <cellStyle name="Standard 12 3 3 2 5 4" xfId="31386" xr:uid="{260A53F6-55B7-434E-B946-19C5DC82CA24}"/>
    <cellStyle name="Standard 12 3 3 2 6" xfId="14442" xr:uid="{3D8CA76A-98F5-4B9B-8395-7D1241C68072}"/>
    <cellStyle name="Standard 12 3 3 2 6 2" xfId="48330" xr:uid="{F4B0B42C-16CE-4E62-B8F3-356D309EDD38}"/>
    <cellStyle name="Standard 12 3 3 2 7" xfId="37034" xr:uid="{3E170F94-466D-4285-AA27-44AEC3034509}"/>
    <cellStyle name="Standard 12 3 3 2 8" xfId="25738" xr:uid="{CA041A30-C766-4C01-AD1F-0DA1B749179E}"/>
    <cellStyle name="Standard 12 3 3 3" xfId="3051" xr:uid="{60B1F8C3-4729-4BE4-9C63-711FE86AC488}"/>
    <cellStyle name="Standard 12 3 3 3 2" xfId="5122" xr:uid="{7FF0820A-8238-4829-8AD9-267B06A45B32}"/>
    <cellStyle name="Standard 12 3 3 3 2 2" xfId="7948" xr:uid="{64196AA9-B33D-42A9-B422-DEBA7B283EFD}"/>
    <cellStyle name="Standard 12 3 3 3 2 2 2" xfId="13597" xr:uid="{49889159-8DE0-43A0-A573-519EDBB1C308}"/>
    <cellStyle name="Standard 12 3 3 3 2 2 2 2" xfId="24893" xr:uid="{90860C8F-D76D-4E82-B2C3-6F4E592EC324}"/>
    <cellStyle name="Standard 12 3 3 3 2 2 2 2 2" xfId="58781" xr:uid="{A48F6F14-2586-45EE-A19E-BAD10AEF880B}"/>
    <cellStyle name="Standard 12 3 3 3 2 2 2 3" xfId="47485" xr:uid="{9F65DA2E-8C10-4BF1-9883-548D4384AFAC}"/>
    <cellStyle name="Standard 12 3 3 3 2 2 2 4" xfId="36189" xr:uid="{3D9939DD-2B50-43D4-9D57-779CC8E1823C}"/>
    <cellStyle name="Standard 12 3 3 3 2 2 3" xfId="19245" xr:uid="{2ADD5047-FF88-4F07-9B7A-7315E6C6B1A5}"/>
    <cellStyle name="Standard 12 3 3 3 2 2 3 2" xfId="53133" xr:uid="{870DAC37-98C1-4341-975D-D37154F3C54A}"/>
    <cellStyle name="Standard 12 3 3 3 2 2 4" xfId="41837" xr:uid="{FBBDB7B3-A746-4C6B-896F-C81CAA8F8FC1}"/>
    <cellStyle name="Standard 12 3 3 3 2 2 5" xfId="30541" xr:uid="{68C61270-D4BF-4C72-AD68-01209DFD4B2E}"/>
    <cellStyle name="Standard 12 3 3 3 2 3" xfId="10773" xr:uid="{4CC1AC0C-1188-4530-8F72-183C732BC427}"/>
    <cellStyle name="Standard 12 3 3 3 2 3 2" xfId="22069" xr:uid="{5955BA29-65A3-450F-B443-5AFB09607E61}"/>
    <cellStyle name="Standard 12 3 3 3 2 3 2 2" xfId="55957" xr:uid="{D5ED5A8B-DDAE-411D-9215-0A0198775EE0}"/>
    <cellStyle name="Standard 12 3 3 3 2 3 3" xfId="44661" xr:uid="{C889D553-F6A9-404F-A619-6946947EAB63}"/>
    <cellStyle name="Standard 12 3 3 3 2 3 4" xfId="33365" xr:uid="{8B31E6DD-79EC-4AC4-8808-BE21959BB698}"/>
    <cellStyle name="Standard 12 3 3 3 2 4" xfId="16421" xr:uid="{D7DBB2F8-C947-4F01-A940-D344BC3CAF02}"/>
    <cellStyle name="Standard 12 3 3 3 2 4 2" xfId="50309" xr:uid="{40562C39-2AB8-454D-AD24-A014EE6AE50F}"/>
    <cellStyle name="Standard 12 3 3 3 2 5" xfId="39013" xr:uid="{3E4FC793-4D89-406F-9EFA-9BF83D1617A7}"/>
    <cellStyle name="Standard 12 3 3 3 2 6" xfId="27717" xr:uid="{A1CEFE74-FD02-4CC9-98F6-4310A4153264}"/>
    <cellStyle name="Standard 12 3 3 3 3" xfId="4322" xr:uid="{958C41E2-B878-4B94-80F7-4B4280A21D9B}"/>
    <cellStyle name="Standard 12 3 3 3 3 2" xfId="7214" xr:uid="{51C51F18-5A2C-4CB1-AED4-DD0A1ECF198C}"/>
    <cellStyle name="Standard 12 3 3 3 3 2 2" xfId="12863" xr:uid="{77265D0A-1677-47A8-92D9-4385D1B8E826}"/>
    <cellStyle name="Standard 12 3 3 3 3 2 2 2" xfId="24159" xr:uid="{1CCAFDD9-B0D1-460F-A2EE-77414D2EC199}"/>
    <cellStyle name="Standard 12 3 3 3 3 2 2 2 2" xfId="58047" xr:uid="{915E8491-CBDD-4688-A319-90E23FACF3E7}"/>
    <cellStyle name="Standard 12 3 3 3 3 2 2 3" xfId="46751" xr:uid="{E70C0BAC-5A0B-4A3D-95A3-AABF2B4A1EDB}"/>
    <cellStyle name="Standard 12 3 3 3 3 2 2 4" xfId="35455" xr:uid="{28C9223F-382C-4342-9985-7287D11800CA}"/>
    <cellStyle name="Standard 12 3 3 3 3 2 3" xfId="18511" xr:uid="{F4F467B4-2F85-4322-8B35-0D731F9A6E60}"/>
    <cellStyle name="Standard 12 3 3 3 3 2 3 2" xfId="52399" xr:uid="{09CC4E9E-758E-4D22-81F0-C710AEE63DEA}"/>
    <cellStyle name="Standard 12 3 3 3 3 2 4" xfId="41103" xr:uid="{02E57883-8B4F-493A-88B1-864396E952F2}"/>
    <cellStyle name="Standard 12 3 3 3 3 2 5" xfId="29807" xr:uid="{AEA48F54-9706-4505-9F5B-E8B0DFE1477A}"/>
    <cellStyle name="Standard 12 3 3 3 3 3" xfId="10039" xr:uid="{3FDA3E36-EB13-4D11-BCFD-FAE2D6E448F5}"/>
    <cellStyle name="Standard 12 3 3 3 3 3 2" xfId="21335" xr:uid="{2F4BB581-D7FF-4B26-BAA4-9AE223B442F4}"/>
    <cellStyle name="Standard 12 3 3 3 3 3 2 2" xfId="55223" xr:uid="{4667FEBC-C4CA-4B12-AC2C-963E3B10B1AE}"/>
    <cellStyle name="Standard 12 3 3 3 3 3 3" xfId="43927" xr:uid="{82409645-AC0D-42DD-8EB8-160A56BC67C8}"/>
    <cellStyle name="Standard 12 3 3 3 3 3 4" xfId="32631" xr:uid="{E2046B5B-EFCC-41E9-A92B-EB9539B3408A}"/>
    <cellStyle name="Standard 12 3 3 3 3 4" xfId="15687" xr:uid="{6EB3F1C5-1498-497D-99BD-A528C5533318}"/>
    <cellStyle name="Standard 12 3 3 3 3 4 2" xfId="49575" xr:uid="{257E9B09-A2AA-43EB-8EEF-22977A080821}"/>
    <cellStyle name="Standard 12 3 3 3 3 5" xfId="38279" xr:uid="{A0A6D8F2-E5D1-4F30-A1F3-3A6B125C1905}"/>
    <cellStyle name="Standard 12 3 3 3 3 6" xfId="26983" xr:uid="{70050063-6FE6-4015-97C0-8D629520D96D}"/>
    <cellStyle name="Standard 12 3 3 3 4" xfId="6222" xr:uid="{AF1AE9AB-9BE5-491B-8E05-902F88E18FCF}"/>
    <cellStyle name="Standard 12 3 3 3 4 2" xfId="11872" xr:uid="{87239140-22C1-44F3-B8B5-5C290C1690CD}"/>
    <cellStyle name="Standard 12 3 3 3 4 2 2" xfId="23168" xr:uid="{E6728B7E-FFBB-466C-B695-3CB25E6534A0}"/>
    <cellStyle name="Standard 12 3 3 3 4 2 2 2" xfId="57056" xr:uid="{FF4EFA0F-8BC3-4666-9F10-A1F4B4859881}"/>
    <cellStyle name="Standard 12 3 3 3 4 2 3" xfId="45760" xr:uid="{5CF66534-4395-4EF0-AF60-32AC389EAB96}"/>
    <cellStyle name="Standard 12 3 3 3 4 2 4" xfId="34464" xr:uid="{46D8F6E4-238B-4891-A2D1-80CA80DF4552}"/>
    <cellStyle name="Standard 12 3 3 3 4 3" xfId="17520" xr:uid="{F95ECE16-9C95-49BF-949B-4BC0FCF4334D}"/>
    <cellStyle name="Standard 12 3 3 3 4 3 2" xfId="51408" xr:uid="{058CF95D-E238-456A-AD9A-0F207E8557B5}"/>
    <cellStyle name="Standard 12 3 3 3 4 4" xfId="40112" xr:uid="{BB23A9CE-97CC-4070-84F0-A3C946DE0C8F}"/>
    <cellStyle name="Standard 12 3 3 3 4 5" xfId="28816" xr:uid="{D5760E8B-A43A-452C-8C89-6C7DC09705CE}"/>
    <cellStyle name="Standard 12 3 3 3 5" xfId="9048" xr:uid="{02C02985-9C11-41E5-803C-2E18938A0105}"/>
    <cellStyle name="Standard 12 3 3 3 5 2" xfId="20344" xr:uid="{4FE8B636-3D52-479D-A97F-2756D5275A42}"/>
    <cellStyle name="Standard 12 3 3 3 5 2 2" xfId="54232" xr:uid="{B3C25B0A-7CE7-421A-BD3A-1A4326E4E2AB}"/>
    <cellStyle name="Standard 12 3 3 3 5 3" xfId="42936" xr:uid="{420D28BD-EECC-46AB-A756-8FDA9EE0D081}"/>
    <cellStyle name="Standard 12 3 3 3 5 4" xfId="31640" xr:uid="{A8075232-3509-4B50-B59F-FFDF2A5A3FC2}"/>
    <cellStyle name="Standard 12 3 3 3 6" xfId="14696" xr:uid="{02C5DDB1-182A-4B1C-B366-B9CB11C31FF1}"/>
    <cellStyle name="Standard 12 3 3 3 6 2" xfId="48584" xr:uid="{A3D40A4C-EE4E-4108-81D2-C11C4D144E2C}"/>
    <cellStyle name="Standard 12 3 3 3 7" xfId="37288" xr:uid="{9D4B6899-208F-4855-8A63-97E72EC4D10D}"/>
    <cellStyle name="Standard 12 3 3 3 8" xfId="25992" xr:uid="{A8141279-6A46-4B6E-B12A-3EA879B78A62}"/>
    <cellStyle name="Standard 12 3 3 4" xfId="3909" xr:uid="{8D54F3C7-FEDD-4203-968D-CCF02DC4EE42}"/>
    <cellStyle name="Standard 12 3 3 4 2" xfId="7063" xr:uid="{DD385C57-7EAE-4C0C-B49F-EFF6D4AE8B6B}"/>
    <cellStyle name="Standard 12 3 3 4 2 2" xfId="12712" xr:uid="{2AF24025-D6AD-47B1-9831-477AD640CEFF}"/>
    <cellStyle name="Standard 12 3 3 4 2 2 2" xfId="24008" xr:uid="{389677D0-14D7-4B6C-AA64-3183E003094A}"/>
    <cellStyle name="Standard 12 3 3 4 2 2 2 2" xfId="57896" xr:uid="{03BD9764-504B-4B0C-A47D-65047D7F0018}"/>
    <cellStyle name="Standard 12 3 3 4 2 2 3" xfId="46600" xr:uid="{F6D058F9-3D29-464A-9846-F37D4E649B43}"/>
    <cellStyle name="Standard 12 3 3 4 2 2 4" xfId="35304" xr:uid="{E0C069BF-B05A-495B-8D5C-C315C079A9DD}"/>
    <cellStyle name="Standard 12 3 3 4 2 3" xfId="18360" xr:uid="{4CAE7BE0-3243-4B39-B8CF-088D6F3C2038}"/>
    <cellStyle name="Standard 12 3 3 4 2 3 2" xfId="52248" xr:uid="{CA6AA2C0-F541-4595-8DD8-3D8E874CBC7C}"/>
    <cellStyle name="Standard 12 3 3 4 2 4" xfId="40952" xr:uid="{E9B5C6F2-A504-45E3-8D43-20541B8A9E2C}"/>
    <cellStyle name="Standard 12 3 3 4 2 5" xfId="29656" xr:uid="{24A12848-CAEE-48FC-85E9-8730500DE73A}"/>
    <cellStyle name="Standard 12 3 3 4 3" xfId="9888" xr:uid="{23D3AD0A-3B99-45AB-AA6A-A7A755F66E56}"/>
    <cellStyle name="Standard 12 3 3 4 3 2" xfId="21184" xr:uid="{42E167C2-52DB-438A-B83C-BF0920764EBE}"/>
    <cellStyle name="Standard 12 3 3 4 3 2 2" xfId="55072" xr:uid="{B2D4FAB2-A32F-452B-92D2-BDBC4C6BA473}"/>
    <cellStyle name="Standard 12 3 3 4 3 3" xfId="43776" xr:uid="{D4BC637C-10FC-4CB5-AB66-D2821FCBCD55}"/>
    <cellStyle name="Standard 12 3 3 4 3 4" xfId="32480" xr:uid="{674D0986-8243-4D79-BECD-AA5400557978}"/>
    <cellStyle name="Standard 12 3 3 4 4" xfId="15536" xr:uid="{E05FE6DB-3415-428C-B4F6-6FAD86BF3362}"/>
    <cellStyle name="Standard 12 3 3 4 4 2" xfId="49424" xr:uid="{D07C2F18-F7FB-463A-8888-B3490D306716}"/>
    <cellStyle name="Standard 12 3 3 4 5" xfId="38128" xr:uid="{058EFDFE-F7D2-4EFA-8B88-15010AB67F76}"/>
    <cellStyle name="Standard 12 3 3 4 6" xfId="26832" xr:uid="{8A07CAE9-D0F2-4C46-A2E5-EB4A635B7956}"/>
    <cellStyle name="Standard 12 3 3 5" xfId="5010" xr:uid="{30EC6757-2255-4334-BDBB-C9DCA77EF6D4}"/>
    <cellStyle name="Standard 12 3 3 5 2" xfId="7836" xr:uid="{46F2C79E-EF92-4F6B-BB05-3D311A412DF5}"/>
    <cellStyle name="Standard 12 3 3 5 2 2" xfId="13485" xr:uid="{C0AFDE7A-4601-45E5-AF31-4EC877302DF9}"/>
    <cellStyle name="Standard 12 3 3 5 2 2 2" xfId="24781" xr:uid="{B3BA0C47-CE72-4B6A-8CF1-537BF6A9F98F}"/>
    <cellStyle name="Standard 12 3 3 5 2 2 2 2" xfId="58669" xr:uid="{576DB3EE-B882-40F6-B10C-3220D304B05E}"/>
    <cellStyle name="Standard 12 3 3 5 2 2 3" xfId="47373" xr:uid="{EC83035E-64D7-443D-A4DD-D508BA48CBC9}"/>
    <cellStyle name="Standard 12 3 3 5 2 2 4" xfId="36077" xr:uid="{66E787DB-ADDD-4755-9EEA-181D589EB607}"/>
    <cellStyle name="Standard 12 3 3 5 2 3" xfId="19133" xr:uid="{76F12C97-0C3A-425C-A974-BC748BED78B9}"/>
    <cellStyle name="Standard 12 3 3 5 2 3 2" xfId="53021" xr:uid="{3A06797D-9A59-459C-B465-28DE148D344B}"/>
    <cellStyle name="Standard 12 3 3 5 2 4" xfId="41725" xr:uid="{DA5688DE-7A9D-4C2A-B050-43E8B627BFBE}"/>
    <cellStyle name="Standard 12 3 3 5 2 5" xfId="30429" xr:uid="{08E9B6DD-E05C-4A0C-A043-D2D02667F68B}"/>
    <cellStyle name="Standard 12 3 3 5 3" xfId="10661" xr:uid="{CF7D1FFB-91AC-4393-A07F-D0EDEBAD31E6}"/>
    <cellStyle name="Standard 12 3 3 5 3 2" xfId="21957" xr:uid="{D032A41F-A6C7-4980-A50B-AC010B63F421}"/>
    <cellStyle name="Standard 12 3 3 5 3 2 2" xfId="55845" xr:uid="{30A8A67F-AD88-495A-ACD4-9AB80F7BE377}"/>
    <cellStyle name="Standard 12 3 3 5 3 3" xfId="44549" xr:uid="{D03B0C53-5806-4752-BB87-C3B0CCE7B82F}"/>
    <cellStyle name="Standard 12 3 3 5 3 4" xfId="33253" xr:uid="{22B87B2C-D950-47C1-A49E-08193E308B0B}"/>
    <cellStyle name="Standard 12 3 3 5 4" xfId="16309" xr:uid="{4EC2C0C0-D7BD-4991-984D-FE1F542EAD9F}"/>
    <cellStyle name="Standard 12 3 3 5 4 2" xfId="50197" xr:uid="{5CEC5B49-79DF-4B29-97E1-62DAF6181056}"/>
    <cellStyle name="Standard 12 3 3 5 5" xfId="38901" xr:uid="{44DB62FA-A075-4171-8263-BB9157753646}"/>
    <cellStyle name="Standard 12 3 3 5 6" xfId="27605" xr:uid="{BD077AFD-BDC3-4777-B097-E0F613A048D8}"/>
    <cellStyle name="Standard 12 3 3 6" xfId="3617" xr:uid="{37E14EB3-94D9-4108-BEF7-CD8A2E3C7D6A}"/>
    <cellStyle name="Standard 12 3 3 6 2" xfId="6773" xr:uid="{76606E18-930D-4AEA-AE2B-135661B68327}"/>
    <cellStyle name="Standard 12 3 3 6 2 2" xfId="12422" xr:uid="{FBBAD10B-138B-47B0-9948-F29B6238FEEE}"/>
    <cellStyle name="Standard 12 3 3 6 2 2 2" xfId="23718" xr:uid="{14EF249B-BD6A-4CE8-8789-0DC23888C783}"/>
    <cellStyle name="Standard 12 3 3 6 2 2 2 2" xfId="57606" xr:uid="{7A1EDB4C-8CBA-4AA6-B234-08EF2AC00ADE}"/>
    <cellStyle name="Standard 12 3 3 6 2 2 3" xfId="46310" xr:uid="{BCF52361-FFF5-4BC7-90ED-DAA4218EF412}"/>
    <cellStyle name="Standard 12 3 3 6 2 2 4" xfId="35014" xr:uid="{A71D13DD-1C4A-4234-83AB-7E4FCC833144}"/>
    <cellStyle name="Standard 12 3 3 6 2 3" xfId="18070" xr:uid="{25A2CDBE-4CD3-44A7-9D25-30CB6941683E}"/>
    <cellStyle name="Standard 12 3 3 6 2 3 2" xfId="51958" xr:uid="{B913FA3D-481B-4F08-AA0D-E35EF06248DB}"/>
    <cellStyle name="Standard 12 3 3 6 2 4" xfId="40662" xr:uid="{3F98D304-CA10-48B3-9B2D-3910B13600EE}"/>
    <cellStyle name="Standard 12 3 3 6 2 5" xfId="29366" xr:uid="{E6E79BB3-A4C4-478A-91ED-D9E2226D1851}"/>
    <cellStyle name="Standard 12 3 3 6 3" xfId="9598" xr:uid="{E01E883A-C6F0-40D7-BC94-7F7D074E8A8C}"/>
    <cellStyle name="Standard 12 3 3 6 3 2" xfId="20894" xr:uid="{FBEF716D-FB51-4B84-86D5-6991048B98B4}"/>
    <cellStyle name="Standard 12 3 3 6 3 2 2" xfId="54782" xr:uid="{FD73F6A8-960B-41A0-B55B-2E49C3B9AFDE}"/>
    <cellStyle name="Standard 12 3 3 6 3 3" xfId="43486" xr:uid="{9BC808DE-CF70-41A3-A848-D68980A18B8A}"/>
    <cellStyle name="Standard 12 3 3 6 3 4" xfId="32190" xr:uid="{D3095654-EDA1-4102-809B-4D1C9F5F5EC0}"/>
    <cellStyle name="Standard 12 3 3 6 4" xfId="15246" xr:uid="{61D7700E-A3DA-46F2-A68D-83F530435A8A}"/>
    <cellStyle name="Standard 12 3 3 6 4 2" xfId="49134" xr:uid="{761A95E4-F496-48D0-B369-560920FD9507}"/>
    <cellStyle name="Standard 12 3 3 6 5" xfId="37838" xr:uid="{2CCCCB17-0E1F-4581-B7F1-0CB03A2F0352}"/>
    <cellStyle name="Standard 12 3 3 6 6" xfId="26542" xr:uid="{562B4D56-AA92-4FAB-B451-DDE761BCDFD8}"/>
    <cellStyle name="Standard 12 3 3 7" xfId="5722" xr:uid="{230A53DE-996D-4D3E-9EE1-504427DEF819}"/>
    <cellStyle name="Standard 12 3 3 7 2" xfId="11372" xr:uid="{BC29A78A-36A1-4B87-BF4D-5E95C423722D}"/>
    <cellStyle name="Standard 12 3 3 7 2 2" xfId="22668" xr:uid="{CF81FCD4-1928-4FA0-B2D8-E7610DC048B2}"/>
    <cellStyle name="Standard 12 3 3 7 2 2 2" xfId="56556" xr:uid="{24B3D66B-740D-42FF-A4EB-B2E54F03EFE2}"/>
    <cellStyle name="Standard 12 3 3 7 2 3" xfId="45260" xr:uid="{2BB32B77-B4DE-4C11-BC67-7B0934A89FFA}"/>
    <cellStyle name="Standard 12 3 3 7 2 4" xfId="33964" xr:uid="{3FEBA69F-823E-46BA-95C5-EDCF59E18E79}"/>
    <cellStyle name="Standard 12 3 3 7 3" xfId="17020" xr:uid="{6E9E6816-49F5-495A-B04C-4E80D5AE636D}"/>
    <cellStyle name="Standard 12 3 3 7 3 2" xfId="50908" xr:uid="{F1611AB5-06D3-497C-BAA1-4D5E26C82A11}"/>
    <cellStyle name="Standard 12 3 3 7 4" xfId="39612" xr:uid="{63368FC7-B8DB-45B9-B7E5-AF1E7D7F35DF}"/>
    <cellStyle name="Standard 12 3 3 7 5" xfId="28316" xr:uid="{66D9DBC9-90F5-4207-A86E-3A8FE03E42F6}"/>
    <cellStyle name="Standard 12 3 3 8" xfId="8548" xr:uid="{AE074ABF-7886-4135-8231-15C5FF61A574}"/>
    <cellStyle name="Standard 12 3 3 8 2" xfId="19844" xr:uid="{3FC88FD3-C744-4A49-805B-E0EFD28600FA}"/>
    <cellStyle name="Standard 12 3 3 8 2 2" xfId="53732" xr:uid="{6A0C507C-CEC4-440E-9E26-025DFABA13E7}"/>
    <cellStyle name="Standard 12 3 3 8 3" xfId="42436" xr:uid="{E9B53454-479F-4950-B33D-6BB08556B4A3}"/>
    <cellStyle name="Standard 12 3 3 8 4" xfId="31140" xr:uid="{6D356517-56F8-48D6-A32B-002F49FF3285}"/>
    <cellStyle name="Standard 12 3 3 9" xfId="14196" xr:uid="{351E371F-6505-4E8B-A9C6-42967E464C8D}"/>
    <cellStyle name="Standard 12 3 3 9 2" xfId="48084" xr:uid="{5B17F4B3-E9BF-4583-8F22-E3B75CD85621}"/>
    <cellStyle name="Standard 12 3 4" xfId="2663" xr:uid="{6311A311-3269-42AE-A9ED-6A7ECCBA4EBE}"/>
    <cellStyle name="Standard 12 3 4 10" xfId="25606" xr:uid="{E8C94525-C72C-4090-8695-76F18F0BF5DF}"/>
    <cellStyle name="Standard 12 3 4 2" xfId="3165" xr:uid="{0B1DF1FA-172C-4CDB-B8B0-7A91553CFCA6}"/>
    <cellStyle name="Standard 12 3 4 2 2" xfId="5124" xr:uid="{37775F0A-E415-497B-B626-0132C03481AD}"/>
    <cellStyle name="Standard 12 3 4 2 2 2" xfId="7950" xr:uid="{CEED0F34-793B-4D8E-A246-A00942A17736}"/>
    <cellStyle name="Standard 12 3 4 2 2 2 2" xfId="13599" xr:uid="{7D4E0721-0767-423C-8D23-9B47C7C0B521}"/>
    <cellStyle name="Standard 12 3 4 2 2 2 2 2" xfId="24895" xr:uid="{E2E823D0-4169-4CA6-8372-E2937A9879EE}"/>
    <cellStyle name="Standard 12 3 4 2 2 2 2 2 2" xfId="58783" xr:uid="{3B04AB6D-B811-449C-B986-60517432602C}"/>
    <cellStyle name="Standard 12 3 4 2 2 2 2 3" xfId="47487" xr:uid="{A67FC137-85AD-4BBC-8F35-4B2C726E8FD0}"/>
    <cellStyle name="Standard 12 3 4 2 2 2 2 4" xfId="36191" xr:uid="{DFB1CB0D-7EAD-4EAB-9009-B024D721AF0C}"/>
    <cellStyle name="Standard 12 3 4 2 2 2 3" xfId="19247" xr:uid="{A9AB44A7-5390-4225-9F70-FC6AB5345AB8}"/>
    <cellStyle name="Standard 12 3 4 2 2 2 3 2" xfId="53135" xr:uid="{C661DB82-CFB8-4DE7-8A34-623E754E2FB1}"/>
    <cellStyle name="Standard 12 3 4 2 2 2 4" xfId="41839" xr:uid="{A71F4803-AB47-492B-A80D-BA87BBCF7D10}"/>
    <cellStyle name="Standard 12 3 4 2 2 2 5" xfId="30543" xr:uid="{C6617988-4261-4F43-B352-3A3338EEE635}"/>
    <cellStyle name="Standard 12 3 4 2 2 3" xfId="10775" xr:uid="{0E7BD3A1-37E5-4D29-9BE7-843645159E56}"/>
    <cellStyle name="Standard 12 3 4 2 2 3 2" xfId="22071" xr:uid="{3DBB562B-230B-4494-9FC5-9FF664A3CC2C}"/>
    <cellStyle name="Standard 12 3 4 2 2 3 2 2" xfId="55959" xr:uid="{E77FB732-6100-46E7-B213-2AF968086C95}"/>
    <cellStyle name="Standard 12 3 4 2 2 3 3" xfId="44663" xr:uid="{0B3A00DD-E3C3-40FD-96B6-3EDA2A78C4DF}"/>
    <cellStyle name="Standard 12 3 4 2 2 3 4" xfId="33367" xr:uid="{9D62A07F-EE52-4695-B5FE-991DBB8C5EB4}"/>
    <cellStyle name="Standard 12 3 4 2 2 4" xfId="16423" xr:uid="{EDB33890-DCC2-457B-A6D7-AC8DF5A3D9D3}"/>
    <cellStyle name="Standard 12 3 4 2 2 4 2" xfId="50311" xr:uid="{4AD1EBE1-75DD-439F-A6C9-B9E7EA7E28C7}"/>
    <cellStyle name="Standard 12 3 4 2 2 5" xfId="39015" xr:uid="{5514DE9A-5577-4868-BE11-C847504C0ACF}"/>
    <cellStyle name="Standard 12 3 4 2 2 6" xfId="27719" xr:uid="{1DFD8B83-6B56-467B-9BCE-C724DE1C4750}"/>
    <cellStyle name="Standard 12 3 4 2 3" xfId="4324" xr:uid="{C2D7E803-F33E-4B3C-A37C-56C9BC1C83BC}"/>
    <cellStyle name="Standard 12 3 4 2 3 2" xfId="7216" xr:uid="{291AF2EA-C03D-47A3-8C8A-BA8B44D1B58B}"/>
    <cellStyle name="Standard 12 3 4 2 3 2 2" xfId="12865" xr:uid="{4ED14E3B-FCF1-4BFB-A020-80C690FC9447}"/>
    <cellStyle name="Standard 12 3 4 2 3 2 2 2" xfId="24161" xr:uid="{D73F0F08-382C-4896-997F-C19152E1F08A}"/>
    <cellStyle name="Standard 12 3 4 2 3 2 2 2 2" xfId="58049" xr:uid="{7ABFA4A8-5BD2-463D-9454-8F9CD53DF40B}"/>
    <cellStyle name="Standard 12 3 4 2 3 2 2 3" xfId="46753" xr:uid="{6EA70B40-7114-4914-9E09-8C5C3E477F6A}"/>
    <cellStyle name="Standard 12 3 4 2 3 2 2 4" xfId="35457" xr:uid="{47E281DC-0CAC-4410-BCE2-FF1F2FA9386D}"/>
    <cellStyle name="Standard 12 3 4 2 3 2 3" xfId="18513" xr:uid="{5FC68F1C-0C8A-4784-82F5-16FA1AB4C5CB}"/>
    <cellStyle name="Standard 12 3 4 2 3 2 3 2" xfId="52401" xr:uid="{74EE06C7-CB74-4332-8448-49C198C227E7}"/>
    <cellStyle name="Standard 12 3 4 2 3 2 4" xfId="41105" xr:uid="{F121B453-F967-4A7C-AC78-67B7F54D75E6}"/>
    <cellStyle name="Standard 12 3 4 2 3 2 5" xfId="29809" xr:uid="{83856B4A-C32D-4FC5-8A15-D53D7FE67535}"/>
    <cellStyle name="Standard 12 3 4 2 3 3" xfId="10041" xr:uid="{A336E67D-DDDD-4689-B852-53F931D35087}"/>
    <cellStyle name="Standard 12 3 4 2 3 3 2" xfId="21337" xr:uid="{1DF7CA1B-065C-4A82-AFD7-D0C533D74A62}"/>
    <cellStyle name="Standard 12 3 4 2 3 3 2 2" xfId="55225" xr:uid="{FFC1E047-A9DA-4405-9F07-56D9228CDC3E}"/>
    <cellStyle name="Standard 12 3 4 2 3 3 3" xfId="43929" xr:uid="{1CA2F191-7F17-4642-8F92-C2DA881751EC}"/>
    <cellStyle name="Standard 12 3 4 2 3 3 4" xfId="32633" xr:uid="{421C0070-DE6C-4F08-AE0B-8B2EAA7BF647}"/>
    <cellStyle name="Standard 12 3 4 2 3 4" xfId="15689" xr:uid="{7F409648-59F7-472B-BE64-AB7C3DA2ED20}"/>
    <cellStyle name="Standard 12 3 4 2 3 4 2" xfId="49577" xr:uid="{4412168D-BC41-486C-BFD1-3EDD27FD0E0C}"/>
    <cellStyle name="Standard 12 3 4 2 3 5" xfId="38281" xr:uid="{C1DE8A76-B140-423C-BF65-76D58B2225B0}"/>
    <cellStyle name="Standard 12 3 4 2 3 6" xfId="26985" xr:uid="{D852EFC8-72BC-4D1E-8C24-E8BF7285F5E8}"/>
    <cellStyle name="Standard 12 3 4 2 4" xfId="6336" xr:uid="{46859F6E-3727-4940-B285-6B3005F54551}"/>
    <cellStyle name="Standard 12 3 4 2 4 2" xfId="11986" xr:uid="{D480A24F-29BF-4D3A-9DE0-3E9D2F41CD1E}"/>
    <cellStyle name="Standard 12 3 4 2 4 2 2" xfId="23282" xr:uid="{D5C2F263-A345-4EFB-A05B-648C9D56069C}"/>
    <cellStyle name="Standard 12 3 4 2 4 2 2 2" xfId="57170" xr:uid="{67BE02EF-5074-47C8-A824-4DCF7753EA2C}"/>
    <cellStyle name="Standard 12 3 4 2 4 2 3" xfId="45874" xr:uid="{E83D763D-C3E6-45C8-A1F7-2F83A9E5D193}"/>
    <cellStyle name="Standard 12 3 4 2 4 2 4" xfId="34578" xr:uid="{F67EB54B-5321-4586-B986-83AEAEFBC215}"/>
    <cellStyle name="Standard 12 3 4 2 4 3" xfId="17634" xr:uid="{A2349B51-3D63-4F1C-A34E-EC9D2F2AB847}"/>
    <cellStyle name="Standard 12 3 4 2 4 3 2" xfId="51522" xr:uid="{BA9959BE-7964-45CD-81E8-6992A7A50144}"/>
    <cellStyle name="Standard 12 3 4 2 4 4" xfId="40226" xr:uid="{5588DCE3-3FC8-4264-98DA-F391C81A0D06}"/>
    <cellStyle name="Standard 12 3 4 2 4 5" xfId="28930" xr:uid="{92E88FA5-9A36-45FF-9CE7-40BFAC355B8F}"/>
    <cellStyle name="Standard 12 3 4 2 5" xfId="9162" xr:uid="{EACAC3C3-B548-47BF-8AC7-2B023E071198}"/>
    <cellStyle name="Standard 12 3 4 2 5 2" xfId="20458" xr:uid="{353C9D19-8D8A-4516-8B63-BF0A2B86DA36}"/>
    <cellStyle name="Standard 12 3 4 2 5 2 2" xfId="54346" xr:uid="{2E737C5B-57F2-4214-9E80-5FB1FB4BE012}"/>
    <cellStyle name="Standard 12 3 4 2 5 3" xfId="43050" xr:uid="{4B218E00-FFD1-4E93-8B47-8979AD044A3C}"/>
    <cellStyle name="Standard 12 3 4 2 5 4" xfId="31754" xr:uid="{3331DE46-3AB1-469D-BCAF-55429FC90F37}"/>
    <cellStyle name="Standard 12 3 4 2 6" xfId="14810" xr:uid="{68889061-2320-46AF-947F-1BDB7A28F9CD}"/>
    <cellStyle name="Standard 12 3 4 2 6 2" xfId="48698" xr:uid="{89C0A092-9A83-429F-877F-392592D258F5}"/>
    <cellStyle name="Standard 12 3 4 2 7" xfId="37402" xr:uid="{C4302A48-0B80-47E6-9E83-50EB927EB775}"/>
    <cellStyle name="Standard 12 3 4 2 8" xfId="26106" xr:uid="{24392764-27EB-4BE0-B332-8A5B932297BA}"/>
    <cellStyle name="Standard 12 3 4 3" xfId="3799" xr:uid="{E07E4C3B-8ABB-4A88-B44B-310D8947401E}"/>
    <cellStyle name="Standard 12 3 4 3 2" xfId="6953" xr:uid="{87E89232-5FBE-40CA-A2C4-AF23783FD05A}"/>
    <cellStyle name="Standard 12 3 4 3 2 2" xfId="12602" xr:uid="{70C0BDA7-4863-4016-8744-7D7B46F69C2A}"/>
    <cellStyle name="Standard 12 3 4 3 2 2 2" xfId="23898" xr:uid="{085D23A5-8A03-4622-8826-A7D6F43B1CBD}"/>
    <cellStyle name="Standard 12 3 4 3 2 2 2 2" xfId="57786" xr:uid="{159DBFDF-7931-48CC-A8ED-B778B2A71F0A}"/>
    <cellStyle name="Standard 12 3 4 3 2 2 3" xfId="46490" xr:uid="{1C308CFD-0730-48C5-8E5D-768D75247B3B}"/>
    <cellStyle name="Standard 12 3 4 3 2 2 4" xfId="35194" xr:uid="{62528E25-ED11-47A9-B50F-25D8B3286A15}"/>
    <cellStyle name="Standard 12 3 4 3 2 3" xfId="18250" xr:uid="{E6CE5DCE-0DBD-465C-9455-FAD6C22657BF}"/>
    <cellStyle name="Standard 12 3 4 3 2 3 2" xfId="52138" xr:uid="{BEC6D7DC-BC2C-4E57-91C1-5AF759DFB3D7}"/>
    <cellStyle name="Standard 12 3 4 3 2 4" xfId="40842" xr:uid="{DE034C12-8C96-4F3A-8E3F-2998C7BBB116}"/>
    <cellStyle name="Standard 12 3 4 3 2 5" xfId="29546" xr:uid="{1246A64D-F7A8-4A46-9CF3-ABBD9FDF2DDA}"/>
    <cellStyle name="Standard 12 3 4 3 3" xfId="9778" xr:uid="{6320AB5F-C359-4E2B-8B27-002FD7A19E0A}"/>
    <cellStyle name="Standard 12 3 4 3 3 2" xfId="21074" xr:uid="{66D73AD1-65A6-4758-A21C-D9933D1C7F49}"/>
    <cellStyle name="Standard 12 3 4 3 3 2 2" xfId="54962" xr:uid="{675CD4C1-5088-486D-939C-C726EB7C8244}"/>
    <cellStyle name="Standard 12 3 4 3 3 3" xfId="43666" xr:uid="{091F48E9-B5CF-4D2D-A223-9DD546FB5A47}"/>
    <cellStyle name="Standard 12 3 4 3 3 4" xfId="32370" xr:uid="{61CC35D2-437E-43A3-924E-F3354F98EB61}"/>
    <cellStyle name="Standard 12 3 4 3 4" xfId="15426" xr:uid="{41C287F4-02FE-4D51-8716-396BFDFEBADB}"/>
    <cellStyle name="Standard 12 3 4 3 4 2" xfId="49314" xr:uid="{BC57B40A-1379-423F-BA90-89DC697A8C1D}"/>
    <cellStyle name="Standard 12 3 4 3 5" xfId="38018" xr:uid="{6BBFE24E-9925-4831-9325-66BADFDCC091}"/>
    <cellStyle name="Standard 12 3 4 3 6" xfId="26722" xr:uid="{B00FDD9E-7FC0-478A-8554-29E092F1578F}"/>
    <cellStyle name="Standard 12 3 4 4" xfId="4900" xr:uid="{0E17BB94-1F11-4548-A6C3-9E30CE4D4987}"/>
    <cellStyle name="Standard 12 3 4 4 2" xfId="7726" xr:uid="{7050D7D3-3112-4598-A1B7-DAC929B44522}"/>
    <cellStyle name="Standard 12 3 4 4 2 2" xfId="13375" xr:uid="{EA310ACE-ACA3-4B15-91F9-76D979DC46AC}"/>
    <cellStyle name="Standard 12 3 4 4 2 2 2" xfId="24671" xr:uid="{B37D863A-14CE-4079-87E3-DB31E241290E}"/>
    <cellStyle name="Standard 12 3 4 4 2 2 2 2" xfId="58559" xr:uid="{DAFF7FAC-C912-4040-9885-9FF93CCE6C0D}"/>
    <cellStyle name="Standard 12 3 4 4 2 2 3" xfId="47263" xr:uid="{4735FF14-99FD-4332-B2D9-1932025898E1}"/>
    <cellStyle name="Standard 12 3 4 4 2 2 4" xfId="35967" xr:uid="{D5B97396-7102-4B47-A677-8DECDA37935E}"/>
    <cellStyle name="Standard 12 3 4 4 2 3" xfId="19023" xr:uid="{C976BDF7-C9E6-4963-95DC-C13E0071E6D2}"/>
    <cellStyle name="Standard 12 3 4 4 2 3 2" xfId="52911" xr:uid="{9308E7AD-CD64-43A0-8540-B5B3518D2F51}"/>
    <cellStyle name="Standard 12 3 4 4 2 4" xfId="41615" xr:uid="{D12BDCB0-ECB8-485E-ACA1-390FB6B60C05}"/>
    <cellStyle name="Standard 12 3 4 4 2 5" xfId="30319" xr:uid="{8AE5BCC0-2359-42D8-84B2-F5C3C919C449}"/>
    <cellStyle name="Standard 12 3 4 4 3" xfId="10551" xr:uid="{076202A6-5489-4C55-AB8D-DD330306997D}"/>
    <cellStyle name="Standard 12 3 4 4 3 2" xfId="21847" xr:uid="{E6FCFD22-69D5-4BBB-8199-8F833C49A1CC}"/>
    <cellStyle name="Standard 12 3 4 4 3 2 2" xfId="55735" xr:uid="{89153A8D-76C5-42C0-8CD3-E020241994A1}"/>
    <cellStyle name="Standard 12 3 4 4 3 3" xfId="44439" xr:uid="{8F96CFD5-09BE-43FF-AA3E-5D58D2F8CF4D}"/>
    <cellStyle name="Standard 12 3 4 4 3 4" xfId="33143" xr:uid="{80B62884-6DDB-4D51-ACAD-6E9ED4C02921}"/>
    <cellStyle name="Standard 12 3 4 4 4" xfId="16199" xr:uid="{B0E4B1C4-39B6-4CD1-BBB3-7D6E08A620F9}"/>
    <cellStyle name="Standard 12 3 4 4 4 2" xfId="50087" xr:uid="{22D4AA6C-EDC6-4B36-967F-48ABAC259F06}"/>
    <cellStyle name="Standard 12 3 4 4 5" xfId="38791" xr:uid="{DEE50077-A26B-4C32-B6AF-2A9485A5ECE5}"/>
    <cellStyle name="Standard 12 3 4 4 6" xfId="27495" xr:uid="{FA936E02-8E88-486F-9C6A-ED0E81A77B78}"/>
    <cellStyle name="Standard 12 3 4 5" xfId="3504" xr:uid="{6F34068B-A3DF-41AB-B7DE-47986A86ADDC}"/>
    <cellStyle name="Standard 12 3 4 5 2" xfId="6661" xr:uid="{74782BA5-1627-4538-A9F6-91B7E8D605DC}"/>
    <cellStyle name="Standard 12 3 4 5 2 2" xfId="12310" xr:uid="{E98AC5F1-C256-4B7F-8776-6C8822B36AFB}"/>
    <cellStyle name="Standard 12 3 4 5 2 2 2" xfId="23606" xr:uid="{AC29C4A3-71C3-47CD-BD87-36B48BE96773}"/>
    <cellStyle name="Standard 12 3 4 5 2 2 2 2" xfId="57494" xr:uid="{F289DA29-4FA3-48DF-85CF-12C7CBB20CF7}"/>
    <cellStyle name="Standard 12 3 4 5 2 2 3" xfId="46198" xr:uid="{B3CFD5DF-A201-4952-B431-0139B179FFBB}"/>
    <cellStyle name="Standard 12 3 4 5 2 2 4" xfId="34902" xr:uid="{75962FE2-7E97-4EC3-B6C2-4CEDAC20EA74}"/>
    <cellStyle name="Standard 12 3 4 5 2 3" xfId="17958" xr:uid="{5883EC09-6852-4D07-86DB-3B95623BF0FD}"/>
    <cellStyle name="Standard 12 3 4 5 2 3 2" xfId="51846" xr:uid="{D5901990-0522-4C77-9ACC-381BD04067CE}"/>
    <cellStyle name="Standard 12 3 4 5 2 4" xfId="40550" xr:uid="{EABABFE1-668B-45C6-A5CF-2BA9E4FD512E}"/>
    <cellStyle name="Standard 12 3 4 5 2 5" xfId="29254" xr:uid="{F82FF9C0-21D1-446A-8DF2-1FC5DC3AF169}"/>
    <cellStyle name="Standard 12 3 4 5 3" xfId="9486" xr:uid="{FBD1AF38-AD6A-496B-9C51-EBC0B02C17F4}"/>
    <cellStyle name="Standard 12 3 4 5 3 2" xfId="20782" xr:uid="{655AF1D6-9671-4C5F-BF5D-50EE84BF0546}"/>
    <cellStyle name="Standard 12 3 4 5 3 2 2" xfId="54670" xr:uid="{813B2780-6FCB-4231-8911-79D1F255FE6D}"/>
    <cellStyle name="Standard 12 3 4 5 3 3" xfId="43374" xr:uid="{A0A5F3DE-8D7D-4621-BA6C-CF0424616155}"/>
    <cellStyle name="Standard 12 3 4 5 3 4" xfId="32078" xr:uid="{22DCF6E2-6929-4432-B666-A8D109403721}"/>
    <cellStyle name="Standard 12 3 4 5 4" xfId="15134" xr:uid="{78155BBA-8FBB-4515-B1F5-3AB9734ACACE}"/>
    <cellStyle name="Standard 12 3 4 5 4 2" xfId="49022" xr:uid="{37C816AB-D92D-4375-A6B3-80DC896251D3}"/>
    <cellStyle name="Standard 12 3 4 5 5" xfId="37726" xr:uid="{CDF0A0B9-AF2E-4043-96E5-27ACA40C3D55}"/>
    <cellStyle name="Standard 12 3 4 5 6" xfId="26430" xr:uid="{A33E8C63-4C5A-49F2-B2A0-E71CBF1E3D8E}"/>
    <cellStyle name="Standard 12 3 4 6" xfId="5836" xr:uid="{D0F16E5D-6B4B-413B-ADED-1E5DB12B26C7}"/>
    <cellStyle name="Standard 12 3 4 6 2" xfId="11486" xr:uid="{496198D7-E5FC-4EAA-A935-22F42B890B8A}"/>
    <cellStyle name="Standard 12 3 4 6 2 2" xfId="22782" xr:uid="{760AD6B8-26D9-497B-9152-07D80A0613A1}"/>
    <cellStyle name="Standard 12 3 4 6 2 2 2" xfId="56670" xr:uid="{70BA9201-D7F5-4F87-B33D-B74A6141ED98}"/>
    <cellStyle name="Standard 12 3 4 6 2 3" xfId="45374" xr:uid="{2263E3F5-DA92-4BD1-A3EC-88514048052C}"/>
    <cellStyle name="Standard 12 3 4 6 2 4" xfId="34078" xr:uid="{48A2BE1C-CC89-4568-B68A-1E74FD15FB1C}"/>
    <cellStyle name="Standard 12 3 4 6 3" xfId="17134" xr:uid="{55271862-CE84-43BB-A4DF-9EE37526B9CF}"/>
    <cellStyle name="Standard 12 3 4 6 3 2" xfId="51022" xr:uid="{CC2D42A3-3B04-4013-8CFF-F2BBDE483F58}"/>
    <cellStyle name="Standard 12 3 4 6 4" xfId="39726" xr:uid="{CBB5921D-3FC5-421D-99F3-1030B6BC0411}"/>
    <cellStyle name="Standard 12 3 4 6 5" xfId="28430" xr:uid="{75C3F268-3E6F-4644-8135-93FD24C9F729}"/>
    <cellStyle name="Standard 12 3 4 7" xfId="8662" xr:uid="{10056665-963D-41A7-8FE4-0A78C8602FDC}"/>
    <cellStyle name="Standard 12 3 4 7 2" xfId="19958" xr:uid="{8DA80EC1-775A-4A44-949C-6139408148AB}"/>
    <cellStyle name="Standard 12 3 4 7 2 2" xfId="53846" xr:uid="{DBFADC93-7944-4787-A721-EA3F402ABF65}"/>
    <cellStyle name="Standard 12 3 4 7 3" xfId="42550" xr:uid="{FBC857FE-6FE6-4F9D-B815-40986A4CC6EF}"/>
    <cellStyle name="Standard 12 3 4 7 4" xfId="31254" xr:uid="{EC07E5F9-6B43-4BFE-AAB5-509F3F144606}"/>
    <cellStyle name="Standard 12 3 4 8" xfId="14310" xr:uid="{2B69FC97-D8BA-42CB-A647-6C7E08DD4100}"/>
    <cellStyle name="Standard 12 3 4 8 2" xfId="48198" xr:uid="{F905C21E-FE31-4D8B-B82E-BEA46362A1E5}"/>
    <cellStyle name="Standard 12 3 4 9" xfId="36902" xr:uid="{86492C9A-C3B0-417D-8438-2D478C436E12}"/>
    <cellStyle name="Standard 12 3 5" xfId="2918" xr:uid="{CA4FC62B-DDB7-4DA9-BBDF-8AD6A33E7561}"/>
    <cellStyle name="Standard 12 3 5 2" xfId="5117" xr:uid="{E95F9DFA-9584-4364-AF7C-1E6BF4D45C02}"/>
    <cellStyle name="Standard 12 3 5 2 2" xfId="7943" xr:uid="{4A49A243-A7AF-4749-B22B-8FA888D214D8}"/>
    <cellStyle name="Standard 12 3 5 2 2 2" xfId="13592" xr:uid="{AE409B71-9B68-4ADF-A2DD-0868D335A0EA}"/>
    <cellStyle name="Standard 12 3 5 2 2 2 2" xfId="24888" xr:uid="{EF50634D-F945-4692-BBAB-3E09C40E4A7C}"/>
    <cellStyle name="Standard 12 3 5 2 2 2 2 2" xfId="58776" xr:uid="{AEABF310-4114-451F-8625-1520536E7B55}"/>
    <cellStyle name="Standard 12 3 5 2 2 2 3" xfId="47480" xr:uid="{66C6AED9-28AE-40C2-8A4D-3D6AF46DA283}"/>
    <cellStyle name="Standard 12 3 5 2 2 2 4" xfId="36184" xr:uid="{060D808E-0619-4B59-A229-4D4999C2600F}"/>
    <cellStyle name="Standard 12 3 5 2 2 3" xfId="19240" xr:uid="{AE3734D6-0988-498D-8D5F-F6F168CE7A99}"/>
    <cellStyle name="Standard 12 3 5 2 2 3 2" xfId="53128" xr:uid="{C2FC0154-6B27-4D9C-A067-33E8AADF6003}"/>
    <cellStyle name="Standard 12 3 5 2 2 4" xfId="41832" xr:uid="{260D5181-E574-4C77-8405-3D5E56AD48CA}"/>
    <cellStyle name="Standard 12 3 5 2 2 5" xfId="30536" xr:uid="{EABA499F-17C9-47DA-ABA1-0EC6C28022C9}"/>
    <cellStyle name="Standard 12 3 5 2 3" xfId="10768" xr:uid="{2E58D803-273D-42B5-ADFA-2A519E8C966E}"/>
    <cellStyle name="Standard 12 3 5 2 3 2" xfId="22064" xr:uid="{12E34DC1-1324-4540-909E-B7E6257AF9FD}"/>
    <cellStyle name="Standard 12 3 5 2 3 2 2" xfId="55952" xr:uid="{DA333956-F584-4E2E-A72E-639AD746914D}"/>
    <cellStyle name="Standard 12 3 5 2 3 3" xfId="44656" xr:uid="{2E207861-5F56-4C38-B8FD-73870725408F}"/>
    <cellStyle name="Standard 12 3 5 2 3 4" xfId="33360" xr:uid="{C4E71BA1-5CB1-49CB-84ED-FD69A06F8C86}"/>
    <cellStyle name="Standard 12 3 5 2 4" xfId="16416" xr:uid="{2DF74D81-6CFF-41C6-8AF7-D91E30FB7BE4}"/>
    <cellStyle name="Standard 12 3 5 2 4 2" xfId="50304" xr:uid="{E85783F5-1739-4444-9EEF-DB3F51B139C4}"/>
    <cellStyle name="Standard 12 3 5 2 5" xfId="39008" xr:uid="{F841BAF5-DCCB-45BE-BC88-7957818D801A}"/>
    <cellStyle name="Standard 12 3 5 2 6" xfId="27712" xr:uid="{2B9CDC16-42DE-4505-B845-A897D5BFE58C}"/>
    <cellStyle name="Standard 12 3 5 3" xfId="4317" xr:uid="{51B6E7EC-CED5-428E-84D7-B45A58368179}"/>
    <cellStyle name="Standard 12 3 5 3 2" xfId="7209" xr:uid="{FAEE4ABB-AA41-43EF-8F5F-CF66B30F9DA9}"/>
    <cellStyle name="Standard 12 3 5 3 2 2" xfId="12858" xr:uid="{CF423EFC-D3CE-4CD5-9F8D-1DC0F1499685}"/>
    <cellStyle name="Standard 12 3 5 3 2 2 2" xfId="24154" xr:uid="{AE17B91A-13F1-4192-B5C5-C1364B08371A}"/>
    <cellStyle name="Standard 12 3 5 3 2 2 2 2" xfId="58042" xr:uid="{973F6E36-1053-43A4-B5B3-1AFE6A2864DC}"/>
    <cellStyle name="Standard 12 3 5 3 2 2 3" xfId="46746" xr:uid="{1ADC6CB9-3D87-44C2-9FEC-C095217E60AD}"/>
    <cellStyle name="Standard 12 3 5 3 2 2 4" xfId="35450" xr:uid="{060FBF31-8462-4731-B77D-9CA744ACA126}"/>
    <cellStyle name="Standard 12 3 5 3 2 3" xfId="18506" xr:uid="{F84AFD42-C81D-4135-ABCB-4CFE80C8F215}"/>
    <cellStyle name="Standard 12 3 5 3 2 3 2" xfId="52394" xr:uid="{28AB7E08-DC79-4BBA-A94E-10B4AB05134A}"/>
    <cellStyle name="Standard 12 3 5 3 2 4" xfId="41098" xr:uid="{65A0A620-B87A-4271-A0C6-0227AF6FBC91}"/>
    <cellStyle name="Standard 12 3 5 3 2 5" xfId="29802" xr:uid="{F35A7CDB-4E21-445E-A76A-67CFA6CDEFA0}"/>
    <cellStyle name="Standard 12 3 5 3 3" xfId="10034" xr:uid="{308B17C1-F061-4964-8867-994AF60E2E47}"/>
    <cellStyle name="Standard 12 3 5 3 3 2" xfId="21330" xr:uid="{D4C394BF-AADB-484E-88D7-8A31634E1BE8}"/>
    <cellStyle name="Standard 12 3 5 3 3 2 2" xfId="55218" xr:uid="{E306B593-73D4-48E5-BEB5-79DB499F10F5}"/>
    <cellStyle name="Standard 12 3 5 3 3 3" xfId="43922" xr:uid="{84D0C701-078B-4E92-8442-7C9DEE86618E}"/>
    <cellStyle name="Standard 12 3 5 3 3 4" xfId="32626" xr:uid="{0FBFB292-DA14-4E05-975C-55AD0E442F95}"/>
    <cellStyle name="Standard 12 3 5 3 4" xfId="15682" xr:uid="{61B86E8D-750F-4333-BD23-027999A20C7B}"/>
    <cellStyle name="Standard 12 3 5 3 4 2" xfId="49570" xr:uid="{A010B2D7-4B4A-4319-8BFC-FDB654922EEF}"/>
    <cellStyle name="Standard 12 3 5 3 5" xfId="38274" xr:uid="{923B214F-D1C0-4875-861A-B77271A058A7}"/>
    <cellStyle name="Standard 12 3 5 3 6" xfId="26978" xr:uid="{BF587B67-EE15-4E7E-B20D-74EDF011FA8F}"/>
    <cellStyle name="Standard 12 3 5 4" xfId="6089" xr:uid="{B9CD91A2-FD7C-4972-BE19-3046CE84A081}"/>
    <cellStyle name="Standard 12 3 5 4 2" xfId="11739" xr:uid="{34316E5C-169A-4FCC-954B-21700742B7F6}"/>
    <cellStyle name="Standard 12 3 5 4 2 2" xfId="23035" xr:uid="{8F5AE425-7D09-4912-9555-916F47A71487}"/>
    <cellStyle name="Standard 12 3 5 4 2 2 2" xfId="56923" xr:uid="{574FF578-8B43-4617-8C2D-FD7496D5EECB}"/>
    <cellStyle name="Standard 12 3 5 4 2 3" xfId="45627" xr:uid="{709EA85A-C190-4F5D-BB3D-4BD24D69B362}"/>
    <cellStyle name="Standard 12 3 5 4 2 4" xfId="34331" xr:uid="{C3B269C3-A4BA-442E-8591-2CDB59539DD0}"/>
    <cellStyle name="Standard 12 3 5 4 3" xfId="17387" xr:uid="{4598F86B-4E74-48C7-8399-53843814E72B}"/>
    <cellStyle name="Standard 12 3 5 4 3 2" xfId="51275" xr:uid="{9D1A70CF-997B-4EBA-B468-20E8A8A542A4}"/>
    <cellStyle name="Standard 12 3 5 4 4" xfId="39979" xr:uid="{F1720475-6FA3-476F-9E24-31F868031529}"/>
    <cellStyle name="Standard 12 3 5 4 5" xfId="28683" xr:uid="{D8CD5FB2-0F92-4DD5-B7EC-6519773B4E64}"/>
    <cellStyle name="Standard 12 3 5 5" xfId="8915" xr:uid="{8DB653C6-5763-403B-8E1B-79380CB5BAC7}"/>
    <cellStyle name="Standard 12 3 5 5 2" xfId="20211" xr:uid="{A6DA9ACD-1D45-4970-96A4-578C172F6603}"/>
    <cellStyle name="Standard 12 3 5 5 2 2" xfId="54099" xr:uid="{D7F58F0D-8700-406A-AE20-0D12A3B12297}"/>
    <cellStyle name="Standard 12 3 5 5 3" xfId="42803" xr:uid="{9A934F7F-10E5-430B-B187-92B001B7D8BE}"/>
    <cellStyle name="Standard 12 3 5 5 4" xfId="31507" xr:uid="{37A28AA3-746B-4EBE-AAB4-E7B12E0B5426}"/>
    <cellStyle name="Standard 12 3 5 6" xfId="14563" xr:uid="{4BBF6C01-F58B-4BF7-908E-ACC037655F2B}"/>
    <cellStyle name="Standard 12 3 5 6 2" xfId="48451" xr:uid="{16AFD3FD-C1BD-455D-885F-D03B137731E8}"/>
    <cellStyle name="Standard 12 3 5 7" xfId="37155" xr:uid="{932BF6A0-4C95-472F-B111-FA4077D150F0}"/>
    <cellStyle name="Standard 12 3 5 8" xfId="25859" xr:uid="{1E0C1FB5-CDB3-499E-803F-4F76CD201D9F}"/>
    <cellStyle name="Standard 12 3 6" xfId="3732" xr:uid="{EB530936-81B7-442F-BBE7-51DCF0A3941B}"/>
    <cellStyle name="Standard 12 3 6 2" xfId="6886" xr:uid="{8A4D0F87-37AE-4702-B7F6-ECBEADF7E1DD}"/>
    <cellStyle name="Standard 12 3 6 2 2" xfId="12535" xr:uid="{E90BDDAC-F7FB-4565-A37D-5F05E6E03D16}"/>
    <cellStyle name="Standard 12 3 6 2 2 2" xfId="23831" xr:uid="{89C786CC-42B5-4F31-8B43-7D00BF4614F0}"/>
    <cellStyle name="Standard 12 3 6 2 2 2 2" xfId="57719" xr:uid="{635E8A05-D5F4-46EB-9285-4E0F6C5D13B9}"/>
    <cellStyle name="Standard 12 3 6 2 2 3" xfId="46423" xr:uid="{9514CD7A-6258-427E-83AF-C7D0A5607FAB}"/>
    <cellStyle name="Standard 12 3 6 2 2 4" xfId="35127" xr:uid="{D31D01D0-EEA9-477F-B656-0192BD8C6CDF}"/>
    <cellStyle name="Standard 12 3 6 2 3" xfId="18183" xr:uid="{A5175D2B-752D-46F7-BAB4-29D7029EAF4F}"/>
    <cellStyle name="Standard 12 3 6 2 3 2" xfId="52071" xr:uid="{52195376-9691-4408-AF70-44D849A31509}"/>
    <cellStyle name="Standard 12 3 6 2 4" xfId="40775" xr:uid="{3FAA54E9-551D-4B03-9AFA-CE7BE62840AF}"/>
    <cellStyle name="Standard 12 3 6 2 5" xfId="29479" xr:uid="{D8D35CFE-ECC4-4B78-830B-6D3B14BE3563}"/>
    <cellStyle name="Standard 12 3 6 3" xfId="9711" xr:uid="{624DA13C-3365-41EE-9461-12BE78F680DB}"/>
    <cellStyle name="Standard 12 3 6 3 2" xfId="21007" xr:uid="{FE7F8B4A-0ED2-419C-9C9D-EF0E6EFAF678}"/>
    <cellStyle name="Standard 12 3 6 3 2 2" xfId="54895" xr:uid="{D07B7EC4-6E9E-4FCD-AB8B-7D4D05ECE93A}"/>
    <cellStyle name="Standard 12 3 6 3 3" xfId="43599" xr:uid="{77730064-07E3-453B-A964-819E002F4E86}"/>
    <cellStyle name="Standard 12 3 6 3 4" xfId="32303" xr:uid="{1AB9A41C-3B7F-442F-8565-BB4CFAD2E55C}"/>
    <cellStyle name="Standard 12 3 6 4" xfId="15359" xr:uid="{06C3AD3C-E350-4C25-8340-45D5AF356047}"/>
    <cellStyle name="Standard 12 3 6 4 2" xfId="49247" xr:uid="{C8816631-44C2-45B5-A6BC-E9E5527DA7A5}"/>
    <cellStyle name="Standard 12 3 6 5" xfId="37951" xr:uid="{83669655-63B4-401C-8424-57DFFBEC78DD}"/>
    <cellStyle name="Standard 12 3 6 6" xfId="26655" xr:uid="{F6DBDB73-F01E-4E2F-A04A-AC775F166D7C}"/>
    <cellStyle name="Standard 12 3 7" xfId="4833" xr:uid="{9C7177C1-A8D2-4429-898F-05AB0C9D9B8D}"/>
    <cellStyle name="Standard 12 3 7 2" xfId="7659" xr:uid="{DDFD10D4-962D-446D-8467-7233C6A3E0F1}"/>
    <cellStyle name="Standard 12 3 7 2 2" xfId="13308" xr:uid="{8EDA603F-665C-4DCA-9BC9-9B94C4E1B11F}"/>
    <cellStyle name="Standard 12 3 7 2 2 2" xfId="24604" xr:uid="{ACB92292-8036-4779-9891-1DF63DB36774}"/>
    <cellStyle name="Standard 12 3 7 2 2 2 2" xfId="58492" xr:uid="{A9EF3DBF-F0A0-46E8-9D15-4551760F7B59}"/>
    <cellStyle name="Standard 12 3 7 2 2 3" xfId="47196" xr:uid="{CB18716C-30ED-44A0-98C0-6B37B1F5D38B}"/>
    <cellStyle name="Standard 12 3 7 2 2 4" xfId="35900" xr:uid="{F16A25B8-45A4-4AE1-B958-72F932F305DF}"/>
    <cellStyle name="Standard 12 3 7 2 3" xfId="18956" xr:uid="{1F50690B-57C1-459A-BE9A-7C524B709124}"/>
    <cellStyle name="Standard 12 3 7 2 3 2" xfId="52844" xr:uid="{25BDA238-E14F-42BB-9E06-AC6325D5324E}"/>
    <cellStyle name="Standard 12 3 7 2 4" xfId="41548" xr:uid="{CAEBD18C-253A-4C90-81AB-C8366884F5BB}"/>
    <cellStyle name="Standard 12 3 7 2 5" xfId="30252" xr:uid="{397C87BA-C519-4C6F-8640-194BF0F43C71}"/>
    <cellStyle name="Standard 12 3 7 3" xfId="10484" xr:uid="{5744F300-8A25-4CB1-A1AE-741B133AF2F7}"/>
    <cellStyle name="Standard 12 3 7 3 2" xfId="21780" xr:uid="{BA28C53C-EA08-4D41-AD50-D3BDAC2D81BF}"/>
    <cellStyle name="Standard 12 3 7 3 2 2" xfId="55668" xr:uid="{C0CF0AA3-355E-4FD0-9BEE-CCF29EA109B6}"/>
    <cellStyle name="Standard 12 3 7 3 3" xfId="44372" xr:uid="{6CB203C3-9353-4C09-B792-FFB6099F24A9}"/>
    <cellStyle name="Standard 12 3 7 3 4" xfId="33076" xr:uid="{E0E9F972-EC7D-4E21-8B53-DDB7FFE8ED0F}"/>
    <cellStyle name="Standard 12 3 7 4" xfId="16132" xr:uid="{182BF428-F0D6-4178-A685-EEA5AD17E557}"/>
    <cellStyle name="Standard 12 3 7 4 2" xfId="50020" xr:uid="{AD88BD8B-3CB0-46CF-8A17-41F861657DED}"/>
    <cellStyle name="Standard 12 3 7 5" xfId="38724" xr:uid="{44DA96CB-D8CA-4741-A4B7-E291DF9132BA}"/>
    <cellStyle name="Standard 12 3 7 6" xfId="27428" xr:uid="{C17B7E8E-CB0E-4D87-9D4A-1F6B8B8D6044}"/>
    <cellStyle name="Standard 12 3 8" xfId="3431" xr:uid="{AB770D9E-F908-410C-8427-82F64B96F07A}"/>
    <cellStyle name="Standard 12 3 8 2" xfId="6589" xr:uid="{3458B136-87D7-4F04-A703-04A70456A5CD}"/>
    <cellStyle name="Standard 12 3 8 2 2" xfId="12238" xr:uid="{65036691-9758-438D-90E5-943C9284A8A4}"/>
    <cellStyle name="Standard 12 3 8 2 2 2" xfId="23534" xr:uid="{E78DA346-E26C-49C8-A699-B7DE32F5F1B7}"/>
    <cellStyle name="Standard 12 3 8 2 2 2 2" xfId="57422" xr:uid="{615BAE6A-D62A-4D21-890E-FCB0D7A88E6B}"/>
    <cellStyle name="Standard 12 3 8 2 2 3" xfId="46126" xr:uid="{E9F23DE5-04F8-4B0C-BF9D-7612FC5F5C08}"/>
    <cellStyle name="Standard 12 3 8 2 2 4" xfId="34830" xr:uid="{1C8252CB-4F1C-4C1D-B941-B7073E61DBC5}"/>
    <cellStyle name="Standard 12 3 8 2 3" xfId="17886" xr:uid="{9FBC1671-8471-4FFC-B9CD-447DF2466B6D}"/>
    <cellStyle name="Standard 12 3 8 2 3 2" xfId="51774" xr:uid="{9682D1EE-674B-4257-98C2-9AA85D1CCDE2}"/>
    <cellStyle name="Standard 12 3 8 2 4" xfId="40478" xr:uid="{5C8830E0-B45E-46CA-9F48-D763935A1778}"/>
    <cellStyle name="Standard 12 3 8 2 5" xfId="29182" xr:uid="{B8B8E94D-57D2-474B-A3C7-404E73B5E39A}"/>
    <cellStyle name="Standard 12 3 8 3" xfId="9414" xr:uid="{13250545-0938-46FA-8691-E4F27ED6F4E2}"/>
    <cellStyle name="Standard 12 3 8 3 2" xfId="20710" xr:uid="{AAE453F3-8B1A-40BD-85F5-FF4D848B971C}"/>
    <cellStyle name="Standard 12 3 8 3 2 2" xfId="54598" xr:uid="{D4C483F1-FE22-478E-9169-96A38FCDA087}"/>
    <cellStyle name="Standard 12 3 8 3 3" xfId="43302" xr:uid="{D188F41C-FA98-4C28-A43B-A32941F1EB65}"/>
    <cellStyle name="Standard 12 3 8 3 4" xfId="32006" xr:uid="{806669EF-9B16-408C-9848-3678B59D15E1}"/>
    <cellStyle name="Standard 12 3 8 4" xfId="15062" xr:uid="{0309EFB4-7785-400A-9C14-57EE99AD028F}"/>
    <cellStyle name="Standard 12 3 8 4 2" xfId="48950" xr:uid="{9C42BB27-A28C-4E20-B991-1E3F657B03A3}"/>
    <cellStyle name="Standard 12 3 8 5" xfId="37654" xr:uid="{0B772F43-A721-4E6C-A828-3403D3B7C9BC}"/>
    <cellStyle name="Standard 12 3 8 6" xfId="26358" xr:uid="{DF1FE7D0-3434-4B1F-9F2E-65DAD740F6D4}"/>
    <cellStyle name="Standard 12 3 9" xfId="5589" xr:uid="{434EB930-A894-4D17-B5AC-C83AC72B9FA8}"/>
    <cellStyle name="Standard 12 3 9 2" xfId="11239" xr:uid="{380E7235-1EA4-40D0-8D30-368B5D36138B}"/>
    <cellStyle name="Standard 12 3 9 2 2" xfId="22535" xr:uid="{AED5F87D-B611-42B0-8537-63DB8FE3ACE9}"/>
    <cellStyle name="Standard 12 3 9 2 2 2" xfId="56423" xr:uid="{3E0A0CD8-34B7-44D6-BC10-A5F5792B1D29}"/>
    <cellStyle name="Standard 12 3 9 2 3" xfId="45127" xr:uid="{9E8282E9-A208-4537-A03E-648183852D6F}"/>
    <cellStyle name="Standard 12 3 9 2 4" xfId="33831" xr:uid="{2208B34D-1562-4E18-9FFA-EE5B358751E4}"/>
    <cellStyle name="Standard 12 3 9 3" xfId="16887" xr:uid="{A6791078-BA37-45C4-A88A-430E0777FA1D}"/>
    <cellStyle name="Standard 12 3 9 3 2" xfId="50775" xr:uid="{685A6019-9C82-4F76-9506-1BE768582F3E}"/>
    <cellStyle name="Standard 12 3 9 4" xfId="39479" xr:uid="{CA710C9B-46C3-4FA6-B694-0BA8AA5F9590}"/>
    <cellStyle name="Standard 12 3 9 5" xfId="28183" xr:uid="{3044C887-14EB-4C2F-BFB8-C874E691B030}"/>
    <cellStyle name="Standard 12 4" xfId="1531" xr:uid="{65AE2A27-3D5A-4EE1-8EA3-A51787C062F3}"/>
    <cellStyle name="Standard 12 4 10" xfId="36737" xr:uid="{D17D3623-A522-4982-8960-6DAC76AA7B6C}"/>
    <cellStyle name="Standard 12 4 11" xfId="25441" xr:uid="{CFDE6EB8-24AA-4451-B5F7-05A67D1C8FA4}"/>
    <cellStyle name="Standard 12 4 2" xfId="2744" xr:uid="{12D2F128-785C-48E1-A8FD-5F4CD76ACF10}"/>
    <cellStyle name="Standard 12 4 2 2" xfId="3246" xr:uid="{10D602D8-8FC4-4227-9C0E-85223D1DD7E4}"/>
    <cellStyle name="Standard 12 4 2 2 2" xfId="5126" xr:uid="{8825A644-5422-4BA6-858A-8CF7B80D9ECD}"/>
    <cellStyle name="Standard 12 4 2 2 2 2" xfId="7952" xr:uid="{D04B0000-9EA6-49D7-A1B0-AF98D9973393}"/>
    <cellStyle name="Standard 12 4 2 2 2 2 2" xfId="13601" xr:uid="{6E89767D-9DB1-4E87-B7CC-8F0A50A5F099}"/>
    <cellStyle name="Standard 12 4 2 2 2 2 2 2" xfId="24897" xr:uid="{4558A2C2-08A5-439D-9CFF-1536EF855210}"/>
    <cellStyle name="Standard 12 4 2 2 2 2 2 2 2" xfId="58785" xr:uid="{D8058DDD-318A-424E-AE65-1748B1D12D0F}"/>
    <cellStyle name="Standard 12 4 2 2 2 2 2 3" xfId="47489" xr:uid="{340EB459-E948-4FED-94BF-3221AB138F95}"/>
    <cellStyle name="Standard 12 4 2 2 2 2 2 4" xfId="36193" xr:uid="{A983FBC9-0441-4930-A1E7-82563CF20BEF}"/>
    <cellStyle name="Standard 12 4 2 2 2 2 3" xfId="19249" xr:uid="{D59DAE80-9B36-4FAB-A4BF-5A1C8B5C3FBF}"/>
    <cellStyle name="Standard 12 4 2 2 2 2 3 2" xfId="53137" xr:uid="{FA47FCC6-0334-4117-8BA1-8B9381EC63ED}"/>
    <cellStyle name="Standard 12 4 2 2 2 2 4" xfId="41841" xr:uid="{F615DDC7-E086-4A21-888A-4093DA8B863D}"/>
    <cellStyle name="Standard 12 4 2 2 2 2 5" xfId="30545" xr:uid="{F364FF35-C509-471C-9DDC-734ECB162851}"/>
    <cellStyle name="Standard 12 4 2 2 2 3" xfId="10777" xr:uid="{4A0920BE-1908-4CBD-B02E-2AB6DEA72236}"/>
    <cellStyle name="Standard 12 4 2 2 2 3 2" xfId="22073" xr:uid="{61A8F30E-1728-43E8-993F-23A01602EB42}"/>
    <cellStyle name="Standard 12 4 2 2 2 3 2 2" xfId="55961" xr:uid="{6A6A9808-826D-4334-9439-B8F08E4875E3}"/>
    <cellStyle name="Standard 12 4 2 2 2 3 3" xfId="44665" xr:uid="{F824D622-8470-454F-9F9C-03C58856388D}"/>
    <cellStyle name="Standard 12 4 2 2 2 3 4" xfId="33369" xr:uid="{94EAB035-2BCE-4890-8B81-0E633648D75A}"/>
    <cellStyle name="Standard 12 4 2 2 2 4" xfId="16425" xr:uid="{159DF3D6-7414-413A-B4CD-0EE8EEE1FEA1}"/>
    <cellStyle name="Standard 12 4 2 2 2 4 2" xfId="50313" xr:uid="{6738E7E6-6C30-4217-AEBA-D3B440F3F2CD}"/>
    <cellStyle name="Standard 12 4 2 2 2 5" xfId="39017" xr:uid="{D7D6DEB0-E8CA-4070-AB7E-8BC942CEA5FD}"/>
    <cellStyle name="Standard 12 4 2 2 2 6" xfId="27721" xr:uid="{A65676DD-69A6-4B25-BE13-F5FB557B1E90}"/>
    <cellStyle name="Standard 12 4 2 2 3" xfId="6417" xr:uid="{3C85C594-250B-466C-9517-23E2E5AA8252}"/>
    <cellStyle name="Standard 12 4 2 2 3 2" xfId="12067" xr:uid="{675B293E-D5AB-454B-9E24-439105949F94}"/>
    <cellStyle name="Standard 12 4 2 2 3 2 2" xfId="23363" xr:uid="{ABF18D62-5A66-46F7-B83D-FA0269476856}"/>
    <cellStyle name="Standard 12 4 2 2 3 2 2 2" xfId="57251" xr:uid="{FA360A33-B275-490E-9945-BFB448013709}"/>
    <cellStyle name="Standard 12 4 2 2 3 2 3" xfId="45955" xr:uid="{BEC2F247-0483-49CD-A4B9-F680F51555F1}"/>
    <cellStyle name="Standard 12 4 2 2 3 2 4" xfId="34659" xr:uid="{CD88D67F-2903-4049-94E8-ABE2E3FE9853}"/>
    <cellStyle name="Standard 12 4 2 2 3 3" xfId="17715" xr:uid="{A530CC38-710D-42DF-A5E7-CC874F4D437A}"/>
    <cellStyle name="Standard 12 4 2 2 3 3 2" xfId="51603" xr:uid="{09E05269-1208-4CC4-8C56-83D97865C173}"/>
    <cellStyle name="Standard 12 4 2 2 3 4" xfId="40307" xr:uid="{E9A5FC90-D366-426A-A1FA-5B5BCDC152A0}"/>
    <cellStyle name="Standard 12 4 2 2 3 5" xfId="29011" xr:uid="{03B732C8-7B8B-4B98-A529-13ECA890FF3F}"/>
    <cellStyle name="Standard 12 4 2 2 4" xfId="9243" xr:uid="{2144A142-17D0-4E0A-945C-571CD17D0F4D}"/>
    <cellStyle name="Standard 12 4 2 2 4 2" xfId="20539" xr:uid="{CA3123B1-0A58-4CAB-833C-9B90015A83F9}"/>
    <cellStyle name="Standard 12 4 2 2 4 2 2" xfId="54427" xr:uid="{7B4416D0-C58B-4CEC-8748-997FCD7C3521}"/>
    <cellStyle name="Standard 12 4 2 2 4 3" xfId="43131" xr:uid="{7C2287B2-BA77-4ABB-B3C0-09493D7BE708}"/>
    <cellStyle name="Standard 12 4 2 2 4 4" xfId="31835" xr:uid="{CCF34A29-8F3C-4AB9-A417-43E9188B86C9}"/>
    <cellStyle name="Standard 12 4 2 2 5" xfId="14891" xr:uid="{7F71905E-C192-480F-9A56-EC97E50B15F0}"/>
    <cellStyle name="Standard 12 4 2 2 5 2" xfId="48779" xr:uid="{528C7E28-B69B-47F1-9E76-DEBA177CDBFA}"/>
    <cellStyle name="Standard 12 4 2 2 6" xfId="37483" xr:uid="{DC8C4F54-C78F-4639-90D1-572FDE0A9231}"/>
    <cellStyle name="Standard 12 4 2 2 7" xfId="26187" xr:uid="{B189CB3B-2760-44A5-947F-2D67577B75C8}"/>
    <cellStyle name="Standard 12 4 2 3" xfId="4326" xr:uid="{EA43C532-8088-49BF-83BB-891717C68200}"/>
    <cellStyle name="Standard 12 4 2 3 2" xfId="7218" xr:uid="{B6FBB804-5708-4F5A-A213-9E008D239F52}"/>
    <cellStyle name="Standard 12 4 2 3 2 2" xfId="12867" xr:uid="{641D4C73-20F3-470C-AD7B-0BF35321C6AA}"/>
    <cellStyle name="Standard 12 4 2 3 2 2 2" xfId="24163" xr:uid="{CB84A921-A6D5-4A52-B21B-764CB607821B}"/>
    <cellStyle name="Standard 12 4 2 3 2 2 2 2" xfId="58051" xr:uid="{7FCCCD89-1A2A-4D46-8B9E-A5F62D658921}"/>
    <cellStyle name="Standard 12 4 2 3 2 2 3" xfId="46755" xr:uid="{E45583B7-BE30-4066-84A4-AE4362D9ED61}"/>
    <cellStyle name="Standard 12 4 2 3 2 2 4" xfId="35459" xr:uid="{E6A77DE8-8916-4169-81DC-C029BC8ED306}"/>
    <cellStyle name="Standard 12 4 2 3 2 3" xfId="18515" xr:uid="{F900F35A-DD02-4E19-A772-65CF83F66429}"/>
    <cellStyle name="Standard 12 4 2 3 2 3 2" xfId="52403" xr:uid="{EBBA1CDE-2A7F-4588-BDB9-9ABC4CFC8541}"/>
    <cellStyle name="Standard 12 4 2 3 2 4" xfId="41107" xr:uid="{2752A7C3-E3FE-4258-99EF-3D6C44865C45}"/>
    <cellStyle name="Standard 12 4 2 3 2 5" xfId="29811" xr:uid="{E1691E15-E009-46C9-8E18-FF4D4365D2F9}"/>
    <cellStyle name="Standard 12 4 2 3 3" xfId="10043" xr:uid="{C5DAE587-CF10-457E-958F-97A560316460}"/>
    <cellStyle name="Standard 12 4 2 3 3 2" xfId="21339" xr:uid="{2C6646AE-245F-4366-BBC7-AD31ADB8C048}"/>
    <cellStyle name="Standard 12 4 2 3 3 2 2" xfId="55227" xr:uid="{64B4D195-63DC-440F-9BBE-921DE462AC02}"/>
    <cellStyle name="Standard 12 4 2 3 3 3" xfId="43931" xr:uid="{412A702B-D872-4C8E-B5CE-256AAFD1F4AD}"/>
    <cellStyle name="Standard 12 4 2 3 3 4" xfId="32635" xr:uid="{21298FDB-37BD-40F4-ACCE-C0E5C9713571}"/>
    <cellStyle name="Standard 12 4 2 3 4" xfId="15691" xr:uid="{D868C714-4952-42D7-A612-B9895AB28FB1}"/>
    <cellStyle name="Standard 12 4 2 3 4 2" xfId="49579" xr:uid="{195E4182-85ED-4C65-B656-05810E8214BB}"/>
    <cellStyle name="Standard 12 4 2 3 5" xfId="38283" xr:uid="{2F5E513E-2320-4FBC-9CEC-F27791176CE2}"/>
    <cellStyle name="Standard 12 4 2 3 6" xfId="26987" xr:uid="{5D3192AE-B5F0-4263-AE7B-B68EE3464DD6}"/>
    <cellStyle name="Standard 12 4 2 4" xfId="5917" xr:uid="{F9915B51-5827-4F1B-82A8-D8CD359B8921}"/>
    <cellStyle name="Standard 12 4 2 4 2" xfId="11567" xr:uid="{BF719193-D9F3-423C-8E0D-AFBBB5F9E379}"/>
    <cellStyle name="Standard 12 4 2 4 2 2" xfId="22863" xr:uid="{98DD5346-01D2-498A-853C-EEA432682962}"/>
    <cellStyle name="Standard 12 4 2 4 2 2 2" xfId="56751" xr:uid="{21291F26-B286-4FE0-9F6F-42BADB8C117C}"/>
    <cellStyle name="Standard 12 4 2 4 2 3" xfId="45455" xr:uid="{35D486D6-3C68-4EFA-A271-D54911121212}"/>
    <cellStyle name="Standard 12 4 2 4 2 4" xfId="34159" xr:uid="{A9737CE8-F283-4F49-A20C-88C2F43F1F7B}"/>
    <cellStyle name="Standard 12 4 2 4 3" xfId="17215" xr:uid="{9DE34431-2FC7-4079-8563-2827E71C9E30}"/>
    <cellStyle name="Standard 12 4 2 4 3 2" xfId="51103" xr:uid="{B8C8AE51-971B-47C1-9C4C-28597BE297EE}"/>
    <cellStyle name="Standard 12 4 2 4 4" xfId="39807" xr:uid="{8DA408DC-3F10-4B21-8B3A-AD360D0893D5}"/>
    <cellStyle name="Standard 12 4 2 4 5" xfId="28511" xr:uid="{2DD9CD11-AC2B-4889-898A-057FB551B66A}"/>
    <cellStyle name="Standard 12 4 2 5" xfId="8743" xr:uid="{0B79D309-515D-48BE-B9BE-605EEE697D00}"/>
    <cellStyle name="Standard 12 4 2 5 2" xfId="20039" xr:uid="{4DE0210F-B9D0-40D8-9462-BD903B0A2342}"/>
    <cellStyle name="Standard 12 4 2 5 2 2" xfId="53927" xr:uid="{F9848528-DB41-4B60-B7C2-885920537513}"/>
    <cellStyle name="Standard 12 4 2 5 3" xfId="42631" xr:uid="{AEBDE53F-B66E-4099-B522-A2002C432362}"/>
    <cellStyle name="Standard 12 4 2 5 4" xfId="31335" xr:uid="{2F873A3A-139D-4124-956D-C7383387AF47}"/>
    <cellStyle name="Standard 12 4 2 6" xfId="14391" xr:uid="{0937A589-BFE8-4ABD-91C6-CCC28135A4A6}"/>
    <cellStyle name="Standard 12 4 2 6 2" xfId="48279" xr:uid="{1AD9B2CA-A9B2-4056-9A02-CC61C11264A5}"/>
    <cellStyle name="Standard 12 4 2 7" xfId="36983" xr:uid="{F2F21059-A0AA-4629-B9FC-F8F1EF6A259E}"/>
    <cellStyle name="Standard 12 4 2 8" xfId="25687" xr:uid="{0B356F10-2908-4ABB-908A-135E6E78067B}"/>
    <cellStyle name="Standard 12 4 3" xfId="3000" xr:uid="{09EC659B-5754-499F-8757-6F4A98D1303E}"/>
    <cellStyle name="Standard 12 4 3 2" xfId="5125" xr:uid="{0CF84EB5-0EFF-4622-AF38-09D4686A9E27}"/>
    <cellStyle name="Standard 12 4 3 2 2" xfId="7951" xr:uid="{E9E32663-D3E8-4A01-9CD6-4D776C91C728}"/>
    <cellStyle name="Standard 12 4 3 2 2 2" xfId="13600" xr:uid="{DC677344-B2EE-455E-8EF4-039309A57A4A}"/>
    <cellStyle name="Standard 12 4 3 2 2 2 2" xfId="24896" xr:uid="{D71C9760-45C8-4FDF-8487-654484F2591B}"/>
    <cellStyle name="Standard 12 4 3 2 2 2 2 2" xfId="58784" xr:uid="{584E08B1-3C36-46CA-BCDD-27C66565BD1F}"/>
    <cellStyle name="Standard 12 4 3 2 2 2 3" xfId="47488" xr:uid="{7A1A7874-2860-45B7-8B6C-D90388D3B4E1}"/>
    <cellStyle name="Standard 12 4 3 2 2 2 4" xfId="36192" xr:uid="{5FB488D1-4B0F-45EE-B018-B4DC6882BD3A}"/>
    <cellStyle name="Standard 12 4 3 2 2 3" xfId="19248" xr:uid="{62D6F4F3-0839-4D3D-9918-818CC094D6FA}"/>
    <cellStyle name="Standard 12 4 3 2 2 3 2" xfId="53136" xr:uid="{1F672E47-64C2-40EF-BAA2-A20037072C4F}"/>
    <cellStyle name="Standard 12 4 3 2 2 4" xfId="41840" xr:uid="{1B6526B0-CCEA-46A2-8446-1D319E31D8CD}"/>
    <cellStyle name="Standard 12 4 3 2 2 5" xfId="30544" xr:uid="{606C68AB-C3A5-4453-BB83-59D43BB7E17B}"/>
    <cellStyle name="Standard 12 4 3 2 3" xfId="10776" xr:uid="{9BB2EB00-F525-446A-ACFF-D7CDF2204142}"/>
    <cellStyle name="Standard 12 4 3 2 3 2" xfId="22072" xr:uid="{A3B0789C-2276-4D03-B386-0085A570517D}"/>
    <cellStyle name="Standard 12 4 3 2 3 2 2" xfId="55960" xr:uid="{2BE10DCA-9B13-417B-B27F-42294F5AD4B9}"/>
    <cellStyle name="Standard 12 4 3 2 3 3" xfId="44664" xr:uid="{6723B497-F6ED-4D13-A01B-42704D6E5F11}"/>
    <cellStyle name="Standard 12 4 3 2 3 4" xfId="33368" xr:uid="{29F99AE8-B688-4055-AC5B-7FA33CA6035B}"/>
    <cellStyle name="Standard 12 4 3 2 4" xfId="16424" xr:uid="{93DF38F7-34E8-4647-A5DA-097A6DE4E8F4}"/>
    <cellStyle name="Standard 12 4 3 2 4 2" xfId="50312" xr:uid="{6358F769-7A38-48C7-B80D-EA310EF9CD47}"/>
    <cellStyle name="Standard 12 4 3 2 5" xfId="39016" xr:uid="{F95B648E-3B12-462C-86AA-240F85885E5E}"/>
    <cellStyle name="Standard 12 4 3 2 6" xfId="27720" xr:uid="{61D33B34-62AD-4816-827B-E13807500307}"/>
    <cellStyle name="Standard 12 4 3 3" xfId="4325" xr:uid="{09312FB2-C6FA-4C42-9149-B49677D3DC09}"/>
    <cellStyle name="Standard 12 4 3 3 2" xfId="7217" xr:uid="{D8F0836C-B8C1-410D-A6E8-E901139A245C}"/>
    <cellStyle name="Standard 12 4 3 3 2 2" xfId="12866" xr:uid="{F040133D-2E5E-4951-8720-AB5E9E66C727}"/>
    <cellStyle name="Standard 12 4 3 3 2 2 2" xfId="24162" xr:uid="{622B4251-FEE5-4A4D-A764-594E49467F89}"/>
    <cellStyle name="Standard 12 4 3 3 2 2 2 2" xfId="58050" xr:uid="{69D69F94-8224-4E89-A681-FB21DA340A05}"/>
    <cellStyle name="Standard 12 4 3 3 2 2 3" xfId="46754" xr:uid="{3027CECF-EC75-4395-B066-B412EF7A2108}"/>
    <cellStyle name="Standard 12 4 3 3 2 2 4" xfId="35458" xr:uid="{E7375A82-3264-485B-9C1A-78F17A4DCF97}"/>
    <cellStyle name="Standard 12 4 3 3 2 3" xfId="18514" xr:uid="{B8BAC467-51FE-4CFD-BFF2-E816F6349D66}"/>
    <cellStyle name="Standard 12 4 3 3 2 3 2" xfId="52402" xr:uid="{D793E929-4D79-4CE8-893D-B5E6E860AE0E}"/>
    <cellStyle name="Standard 12 4 3 3 2 4" xfId="41106" xr:uid="{E30FD324-A738-4150-98A1-8C8DB7E25CF0}"/>
    <cellStyle name="Standard 12 4 3 3 2 5" xfId="29810" xr:uid="{C68EB2DD-C696-4189-9D33-4EFCE8466DB1}"/>
    <cellStyle name="Standard 12 4 3 3 3" xfId="10042" xr:uid="{8E6A58DC-40D8-447B-8BFD-EF7C17251FDC}"/>
    <cellStyle name="Standard 12 4 3 3 3 2" xfId="21338" xr:uid="{66CD9873-B28D-43F2-9032-641D7341918D}"/>
    <cellStyle name="Standard 12 4 3 3 3 2 2" xfId="55226" xr:uid="{3D084865-FE3A-4C7C-843B-2E03BC9C7C0A}"/>
    <cellStyle name="Standard 12 4 3 3 3 3" xfId="43930" xr:uid="{10794DC0-240A-4FE5-9636-F809BCA7D879}"/>
    <cellStyle name="Standard 12 4 3 3 3 4" xfId="32634" xr:uid="{17F3A262-D57D-4C8B-B871-50B4F6E1CE2C}"/>
    <cellStyle name="Standard 12 4 3 3 4" xfId="15690" xr:uid="{5E144660-FD12-4551-B367-E2C1C5542FAF}"/>
    <cellStyle name="Standard 12 4 3 3 4 2" xfId="49578" xr:uid="{2AF68F2A-CC08-4C82-BB2E-28ECAD613D43}"/>
    <cellStyle name="Standard 12 4 3 3 5" xfId="38282" xr:uid="{8523BF7B-527B-44B2-AA53-03899AB6D874}"/>
    <cellStyle name="Standard 12 4 3 3 6" xfId="26986" xr:uid="{86831F07-9B78-4C90-98FC-EBD0D812CC81}"/>
    <cellStyle name="Standard 12 4 3 4" xfId="6171" xr:uid="{D6B0A6CD-E673-443C-8ABB-B8B42DA09686}"/>
    <cellStyle name="Standard 12 4 3 4 2" xfId="11821" xr:uid="{054955FF-7D0D-4740-9D8A-64C707D3396B}"/>
    <cellStyle name="Standard 12 4 3 4 2 2" xfId="23117" xr:uid="{1867F7DE-F3C1-4060-BE35-17D6CAB4F473}"/>
    <cellStyle name="Standard 12 4 3 4 2 2 2" xfId="57005" xr:uid="{097792AB-D4E0-402C-9DE3-52A27726FA93}"/>
    <cellStyle name="Standard 12 4 3 4 2 3" xfId="45709" xr:uid="{1B48E16A-1E44-4AAF-AF08-BAE890F6DAD9}"/>
    <cellStyle name="Standard 12 4 3 4 2 4" xfId="34413" xr:uid="{36A9CCC0-5B8D-41C9-A362-13EDA277D485}"/>
    <cellStyle name="Standard 12 4 3 4 3" xfId="17469" xr:uid="{7A2435FB-C7B3-4FF3-A369-56BCC935FB36}"/>
    <cellStyle name="Standard 12 4 3 4 3 2" xfId="51357" xr:uid="{6C14C203-6219-40AD-AF0E-4F0767DD97CC}"/>
    <cellStyle name="Standard 12 4 3 4 4" xfId="40061" xr:uid="{12C94227-805E-4663-9E45-27B68D922B98}"/>
    <cellStyle name="Standard 12 4 3 4 5" xfId="28765" xr:uid="{619366CA-102A-46CD-ABF8-9F2B0DAE58F4}"/>
    <cellStyle name="Standard 12 4 3 5" xfId="8997" xr:uid="{1818BA1F-3C69-4884-9CA9-B1690ADF889C}"/>
    <cellStyle name="Standard 12 4 3 5 2" xfId="20293" xr:uid="{7FE60ED0-24B8-4E26-8210-F247D8CE418E}"/>
    <cellStyle name="Standard 12 4 3 5 2 2" xfId="54181" xr:uid="{10B1868E-629F-4EA5-AC08-8BC1B14D2A30}"/>
    <cellStyle name="Standard 12 4 3 5 3" xfId="42885" xr:uid="{99D7E555-2B2A-4C69-889E-7108C448C5FE}"/>
    <cellStyle name="Standard 12 4 3 5 4" xfId="31589" xr:uid="{47D1628F-D04F-43EC-A66B-FDC562B15F87}"/>
    <cellStyle name="Standard 12 4 3 6" xfId="14645" xr:uid="{E3885772-6A79-4781-97FB-FC455FE122B9}"/>
    <cellStyle name="Standard 12 4 3 6 2" xfId="48533" xr:uid="{DAABC1D7-9A6D-4BB4-AFB6-3402A169142C}"/>
    <cellStyle name="Standard 12 4 3 7" xfId="37237" xr:uid="{1CB1D953-3043-4128-9FB1-C823692C3772}"/>
    <cellStyle name="Standard 12 4 3 8" xfId="25941" xr:uid="{75D6311B-68A1-49B0-8DFE-E64205F864CE}"/>
    <cellStyle name="Standard 12 4 4" xfId="3865" xr:uid="{3162AC09-48C0-4CB0-B7A3-B38593110323}"/>
    <cellStyle name="Standard 12 4 4 2" xfId="7019" xr:uid="{443EF38A-4231-41C6-A13E-7807DFAB841D}"/>
    <cellStyle name="Standard 12 4 4 2 2" xfId="12668" xr:uid="{FF3B5D12-5F5B-46D9-9EA6-9F2979C43994}"/>
    <cellStyle name="Standard 12 4 4 2 2 2" xfId="23964" xr:uid="{156DC526-820F-46B0-8596-132DD08A0A73}"/>
    <cellStyle name="Standard 12 4 4 2 2 2 2" xfId="57852" xr:uid="{78B64B91-27F4-4472-BD78-002313726CA1}"/>
    <cellStyle name="Standard 12 4 4 2 2 3" xfId="46556" xr:uid="{77A1E74D-FFF9-4080-BF5E-A1844BABEA26}"/>
    <cellStyle name="Standard 12 4 4 2 2 4" xfId="35260" xr:uid="{77802F0F-F18C-4486-997C-B043D1CCCBFB}"/>
    <cellStyle name="Standard 12 4 4 2 3" xfId="18316" xr:uid="{C65379B8-06DD-4201-8C45-84D5E65E9267}"/>
    <cellStyle name="Standard 12 4 4 2 3 2" xfId="52204" xr:uid="{BC5153E3-854E-4114-9479-D65F719F7030}"/>
    <cellStyle name="Standard 12 4 4 2 4" xfId="40908" xr:uid="{C76ECC5B-BAF6-4BF6-AF3C-0B3E952E4AA5}"/>
    <cellStyle name="Standard 12 4 4 2 5" xfId="29612" xr:uid="{C7C54F94-FF83-4764-BD28-BCA4045229CA}"/>
    <cellStyle name="Standard 12 4 4 3" xfId="9844" xr:uid="{973A92ED-8DDF-4842-97F8-AD3FF3E4EB0A}"/>
    <cellStyle name="Standard 12 4 4 3 2" xfId="21140" xr:uid="{476E01FB-FEA2-4C23-8FFA-D4A1E68905D2}"/>
    <cellStyle name="Standard 12 4 4 3 2 2" xfId="55028" xr:uid="{29EA9F29-88AE-4FC9-98E8-7C95B2B49D91}"/>
    <cellStyle name="Standard 12 4 4 3 3" xfId="43732" xr:uid="{3DA0C1D7-9F24-4157-A3A0-E5ED465E9241}"/>
    <cellStyle name="Standard 12 4 4 3 4" xfId="32436" xr:uid="{8DF21BB0-438C-46C5-88D6-BC12CC3DF983}"/>
    <cellStyle name="Standard 12 4 4 4" xfId="15492" xr:uid="{C913C445-B781-41C0-8808-5550354B4825}"/>
    <cellStyle name="Standard 12 4 4 4 2" xfId="49380" xr:uid="{8F8EA85D-F94A-4265-9A9C-2FE2ED9DA429}"/>
    <cellStyle name="Standard 12 4 4 5" xfId="38084" xr:uid="{C390CFBB-CA8C-430D-9F22-3EE3FDB4E072}"/>
    <cellStyle name="Standard 12 4 4 6" xfId="26788" xr:uid="{E159DA3A-41D2-4CBC-92ED-F1334E2A69DB}"/>
    <cellStyle name="Standard 12 4 5" xfId="4966" xr:uid="{6AD339A9-F9A1-47C4-A0C8-4E48828A523E}"/>
    <cellStyle name="Standard 12 4 5 2" xfId="7792" xr:uid="{C9698B9F-04BA-4148-B162-A0A0D24720B3}"/>
    <cellStyle name="Standard 12 4 5 2 2" xfId="13441" xr:uid="{8395E98F-2BBA-428F-ADD1-0472C41CE3EE}"/>
    <cellStyle name="Standard 12 4 5 2 2 2" xfId="24737" xr:uid="{EDAF36B4-9857-466B-A0F7-59A417D4D46A}"/>
    <cellStyle name="Standard 12 4 5 2 2 2 2" xfId="58625" xr:uid="{F15EFA86-37F4-41BE-9382-635C062F517C}"/>
    <cellStyle name="Standard 12 4 5 2 2 3" xfId="47329" xr:uid="{3F678C4A-56B7-450B-BB4D-3DE7047CFF89}"/>
    <cellStyle name="Standard 12 4 5 2 2 4" xfId="36033" xr:uid="{6779221C-5C04-4F34-B69B-9DBC5AACCBD2}"/>
    <cellStyle name="Standard 12 4 5 2 3" xfId="19089" xr:uid="{AEE14142-E35C-4B67-8803-D6FC62BAFF8D}"/>
    <cellStyle name="Standard 12 4 5 2 3 2" xfId="52977" xr:uid="{2D1263B7-BB2D-45C5-B257-67F71558C128}"/>
    <cellStyle name="Standard 12 4 5 2 4" xfId="41681" xr:uid="{26FDBFB4-C556-43FD-9E8D-F9F1342E1171}"/>
    <cellStyle name="Standard 12 4 5 2 5" xfId="30385" xr:uid="{CB2B83A4-82BF-489C-A5AC-C409EF3FF12A}"/>
    <cellStyle name="Standard 12 4 5 3" xfId="10617" xr:uid="{3231802D-07D9-4004-92C3-8809674F01F6}"/>
    <cellStyle name="Standard 12 4 5 3 2" xfId="21913" xr:uid="{F00D1030-E46E-4178-AC2F-6E84C315049C}"/>
    <cellStyle name="Standard 12 4 5 3 2 2" xfId="55801" xr:uid="{6B02AF21-4B98-40C8-81CD-E5032A4DA502}"/>
    <cellStyle name="Standard 12 4 5 3 3" xfId="44505" xr:uid="{FE657746-1292-4BFA-9F81-500ABC63D30A}"/>
    <cellStyle name="Standard 12 4 5 3 4" xfId="33209" xr:uid="{82E72712-78A5-4A1F-BDBD-4C130BBB7807}"/>
    <cellStyle name="Standard 12 4 5 4" xfId="16265" xr:uid="{B55E509D-BC11-4961-AD82-14C019E21094}"/>
    <cellStyle name="Standard 12 4 5 4 2" xfId="50153" xr:uid="{0E2B3E0F-CF2B-4DC9-9644-AD601EC82AE6}"/>
    <cellStyle name="Standard 12 4 5 5" xfId="38857" xr:uid="{37433E71-4A44-422C-90BE-D04C46791B50}"/>
    <cellStyle name="Standard 12 4 5 6" xfId="27561" xr:uid="{BD2EC9C7-64A3-4AB7-A78F-D440B881FCBB}"/>
    <cellStyle name="Standard 12 4 6" xfId="3572" xr:uid="{D73FA9BB-D498-4234-AD67-5370C4AADCD2}"/>
    <cellStyle name="Standard 12 4 6 2" xfId="6728" xr:uid="{F7D51FB3-4BE3-4281-A271-71A396C87951}"/>
    <cellStyle name="Standard 12 4 6 2 2" xfId="12377" xr:uid="{21285719-0468-462F-B771-1FBCFA8CCE15}"/>
    <cellStyle name="Standard 12 4 6 2 2 2" xfId="23673" xr:uid="{CD6465F1-901E-4217-9939-893973D6B923}"/>
    <cellStyle name="Standard 12 4 6 2 2 2 2" xfId="57561" xr:uid="{3D588EF2-B3EF-4BFA-9EB9-711E8C635A94}"/>
    <cellStyle name="Standard 12 4 6 2 2 3" xfId="46265" xr:uid="{B4AC429B-A66A-42E2-8522-5D0B8E0A41E5}"/>
    <cellStyle name="Standard 12 4 6 2 2 4" xfId="34969" xr:uid="{110635AF-6882-402B-88FC-C6DC6642DB2A}"/>
    <cellStyle name="Standard 12 4 6 2 3" xfId="18025" xr:uid="{0A1B420E-0ED6-4852-AE9D-15AC86C174EC}"/>
    <cellStyle name="Standard 12 4 6 2 3 2" xfId="51913" xr:uid="{34A31AAA-203A-4096-AFE5-96CA081096F9}"/>
    <cellStyle name="Standard 12 4 6 2 4" xfId="40617" xr:uid="{5C478F6A-B295-4BEE-A5B7-B1FF6DE7625C}"/>
    <cellStyle name="Standard 12 4 6 2 5" xfId="29321" xr:uid="{CABF0F1E-7E11-4D74-B2CD-022804282DC2}"/>
    <cellStyle name="Standard 12 4 6 3" xfId="9553" xr:uid="{FEB36CAD-4CC2-4830-9588-2D168C348755}"/>
    <cellStyle name="Standard 12 4 6 3 2" xfId="20849" xr:uid="{92157A91-8DB6-4514-84BD-FD6E2EDDF1F9}"/>
    <cellStyle name="Standard 12 4 6 3 2 2" xfId="54737" xr:uid="{18BBC179-BCF5-4026-B206-14C338E963CB}"/>
    <cellStyle name="Standard 12 4 6 3 3" xfId="43441" xr:uid="{63F36127-1F4F-46F3-A476-5C5E3520B441}"/>
    <cellStyle name="Standard 12 4 6 3 4" xfId="32145" xr:uid="{B63C2E6D-B075-4893-8095-D987EE13555C}"/>
    <cellStyle name="Standard 12 4 6 4" xfId="15201" xr:uid="{4233183F-A26B-46BA-92C6-8B62D251ACF9}"/>
    <cellStyle name="Standard 12 4 6 4 2" xfId="49089" xr:uid="{3EE5D797-AD4D-4A0F-863C-55D88A6EA5C5}"/>
    <cellStyle name="Standard 12 4 6 5" xfId="37793" xr:uid="{2FFDBD90-37AE-43BE-B7A4-C0D709EDD39C}"/>
    <cellStyle name="Standard 12 4 6 6" xfId="26497" xr:uid="{85208126-2CD7-4981-A782-B0BA96007CA8}"/>
    <cellStyle name="Standard 12 4 7" xfId="5671" xr:uid="{E00FA05F-4712-4043-8118-AE76FC216881}"/>
    <cellStyle name="Standard 12 4 7 2" xfId="11321" xr:uid="{F764E9AB-D838-40AD-AF02-C1E118859B9A}"/>
    <cellStyle name="Standard 12 4 7 2 2" xfId="22617" xr:uid="{B1DFB93D-1630-4B82-BE7B-F69CFD8D14DC}"/>
    <cellStyle name="Standard 12 4 7 2 2 2" xfId="56505" xr:uid="{B7098703-6447-489C-A089-225A80ADD858}"/>
    <cellStyle name="Standard 12 4 7 2 3" xfId="45209" xr:uid="{72F8EDC5-8349-4D4E-B6FA-087807AECB78}"/>
    <cellStyle name="Standard 12 4 7 2 4" xfId="33913" xr:uid="{A5B989BB-C089-45BE-98A1-95F84923E350}"/>
    <cellStyle name="Standard 12 4 7 3" xfId="16969" xr:uid="{EF78E8D3-3D43-4E0D-8F3F-C9CB5E7F5D49}"/>
    <cellStyle name="Standard 12 4 7 3 2" xfId="50857" xr:uid="{4A1FD9DC-07E3-44FB-9C8B-8A27B4978730}"/>
    <cellStyle name="Standard 12 4 7 4" xfId="39561" xr:uid="{62E96F7F-243D-4EB9-83E8-5A590EDB7549}"/>
    <cellStyle name="Standard 12 4 7 5" xfId="28265" xr:uid="{90722F50-135D-4334-9369-C917927CFFD8}"/>
    <cellStyle name="Standard 12 4 8" xfId="8497" xr:uid="{D06A77E3-36A7-45C9-AB10-FBFA48796961}"/>
    <cellStyle name="Standard 12 4 8 2" xfId="19793" xr:uid="{4571FA19-9761-4BDC-9E3B-AA0E85383080}"/>
    <cellStyle name="Standard 12 4 8 2 2" xfId="53681" xr:uid="{A9827AAE-9C65-4380-AA70-27EC59F5C076}"/>
    <cellStyle name="Standard 12 4 8 3" xfId="42385" xr:uid="{F29F793D-E134-4F8A-B1A4-547BEE8DC04C}"/>
    <cellStyle name="Standard 12 4 8 4" xfId="31089" xr:uid="{0EA599DB-08E4-4A39-9130-061BF2D67452}"/>
    <cellStyle name="Standard 12 4 9" xfId="14145" xr:uid="{C38C9747-8DDB-4088-91A5-9A93ED205CA6}"/>
    <cellStyle name="Standard 12 4 9 2" xfId="48033" xr:uid="{13258137-83C8-4DC2-AF0A-694875743C40}"/>
    <cellStyle name="Standard 12 5" xfId="2618" xr:uid="{D2B47B1D-08C7-4383-BEB3-2B41165B4C73}"/>
    <cellStyle name="Standard 12 5 10" xfId="25561" xr:uid="{2BEE6B8E-CBAB-4A51-B35C-A74DA0CFD29C}"/>
    <cellStyle name="Standard 12 5 2" xfId="3120" xr:uid="{3190FA3E-84D1-4D52-A463-D0C6770CD86A}"/>
    <cellStyle name="Standard 12 5 2 2" xfId="5127" xr:uid="{65F95798-3798-4475-A383-B2EB24F84908}"/>
    <cellStyle name="Standard 12 5 2 2 2" xfId="7953" xr:uid="{729CA6CC-36B2-42BE-9B38-2CAD2CF77E67}"/>
    <cellStyle name="Standard 12 5 2 2 2 2" xfId="13602" xr:uid="{D2272895-2830-4C36-AB50-A53BCAC1AE73}"/>
    <cellStyle name="Standard 12 5 2 2 2 2 2" xfId="24898" xr:uid="{A51C582F-0585-49CA-A1B3-41C9D3A1AE4D}"/>
    <cellStyle name="Standard 12 5 2 2 2 2 2 2" xfId="58786" xr:uid="{6FACEFD7-4FA3-4EF2-AAA2-1983387AA67F}"/>
    <cellStyle name="Standard 12 5 2 2 2 2 3" xfId="47490" xr:uid="{6E6A698B-70EA-4ADC-8548-95519C8A8AA1}"/>
    <cellStyle name="Standard 12 5 2 2 2 2 4" xfId="36194" xr:uid="{9F4BE83A-8775-4C57-A79F-46B22AF27382}"/>
    <cellStyle name="Standard 12 5 2 2 2 3" xfId="19250" xr:uid="{05ECA73F-D3A0-491B-B740-9E783E7F9AD1}"/>
    <cellStyle name="Standard 12 5 2 2 2 3 2" xfId="53138" xr:uid="{E6B3454E-AC91-4D72-AE46-B224A539DF2B}"/>
    <cellStyle name="Standard 12 5 2 2 2 4" xfId="41842" xr:uid="{D3333D78-B132-4B5B-967B-33C03104D976}"/>
    <cellStyle name="Standard 12 5 2 2 2 5" xfId="30546" xr:uid="{9C2DAA70-D53C-40D4-AF63-C23C9686028B}"/>
    <cellStyle name="Standard 12 5 2 2 3" xfId="10778" xr:uid="{367779BB-1A72-48E9-B73A-975502D62EAA}"/>
    <cellStyle name="Standard 12 5 2 2 3 2" xfId="22074" xr:uid="{553297C9-7015-4601-ACDD-B9CFC56D1A28}"/>
    <cellStyle name="Standard 12 5 2 2 3 2 2" xfId="55962" xr:uid="{750CE51D-091D-4B0D-8655-9F359D2BF7D9}"/>
    <cellStyle name="Standard 12 5 2 2 3 3" xfId="44666" xr:uid="{A18F66BA-1186-4A7B-A1B7-4322074B09A4}"/>
    <cellStyle name="Standard 12 5 2 2 3 4" xfId="33370" xr:uid="{59DE45E0-19DA-42DC-B08B-C3FF1D8D7972}"/>
    <cellStyle name="Standard 12 5 2 2 4" xfId="16426" xr:uid="{AC50FC3D-356C-466E-AC74-7DE0A8828C80}"/>
    <cellStyle name="Standard 12 5 2 2 4 2" xfId="50314" xr:uid="{6F769F86-DCEA-46E4-B0F8-826F6403F057}"/>
    <cellStyle name="Standard 12 5 2 2 5" xfId="39018" xr:uid="{23FFB97C-C4E5-4BEF-8AB2-9334AC0D2DC0}"/>
    <cellStyle name="Standard 12 5 2 2 6" xfId="27722" xr:uid="{49C486DD-1064-4026-9C41-BF0E13C21FD7}"/>
    <cellStyle name="Standard 12 5 2 3" xfId="4327" xr:uid="{330175F4-AD9D-4CA3-B35A-9529626D7CB8}"/>
    <cellStyle name="Standard 12 5 2 3 2" xfId="7219" xr:uid="{CA8B598D-2C27-4167-8B7A-D06AF7EA8158}"/>
    <cellStyle name="Standard 12 5 2 3 2 2" xfId="12868" xr:uid="{47925394-A24A-4F30-A9F0-77CA8F117B2A}"/>
    <cellStyle name="Standard 12 5 2 3 2 2 2" xfId="24164" xr:uid="{396BB85F-C92E-494E-8B7C-35CF8C12C456}"/>
    <cellStyle name="Standard 12 5 2 3 2 2 2 2" xfId="58052" xr:uid="{2A9DAE5A-0324-41A1-B294-68533126DB63}"/>
    <cellStyle name="Standard 12 5 2 3 2 2 3" xfId="46756" xr:uid="{6711F4B3-CBD4-4129-B4E2-39888B7C1487}"/>
    <cellStyle name="Standard 12 5 2 3 2 2 4" xfId="35460" xr:uid="{534A4242-751A-4790-83EB-52866B04E089}"/>
    <cellStyle name="Standard 12 5 2 3 2 3" xfId="18516" xr:uid="{D1A256F5-7BE3-42C3-BC75-DE59D4E5CFE0}"/>
    <cellStyle name="Standard 12 5 2 3 2 3 2" xfId="52404" xr:uid="{A3851667-6D60-415C-B6F4-35C1A3A8C3C0}"/>
    <cellStyle name="Standard 12 5 2 3 2 4" xfId="41108" xr:uid="{3F4A62A9-53C6-4633-B6BC-959A6F299315}"/>
    <cellStyle name="Standard 12 5 2 3 2 5" xfId="29812" xr:uid="{8DC6BFC2-C21B-4A67-915B-B806C9D85F57}"/>
    <cellStyle name="Standard 12 5 2 3 3" xfId="10044" xr:uid="{A4D53083-1964-463B-8523-5A41AB01385A}"/>
    <cellStyle name="Standard 12 5 2 3 3 2" xfId="21340" xr:uid="{3F3EA827-65A5-43B8-BDBF-3711BB04F38C}"/>
    <cellStyle name="Standard 12 5 2 3 3 2 2" xfId="55228" xr:uid="{A8E46630-C9DD-4709-8F6A-312CC7234168}"/>
    <cellStyle name="Standard 12 5 2 3 3 3" xfId="43932" xr:uid="{08769388-529F-480C-9B69-8094B7E0DC61}"/>
    <cellStyle name="Standard 12 5 2 3 3 4" xfId="32636" xr:uid="{50D1F9AD-686F-4AB7-BC31-5F5DC8A9A667}"/>
    <cellStyle name="Standard 12 5 2 3 4" xfId="15692" xr:uid="{25F29283-C578-4731-8C59-FBE12889D941}"/>
    <cellStyle name="Standard 12 5 2 3 4 2" xfId="49580" xr:uid="{F8DF1813-F85E-4C4D-9621-F10718121E87}"/>
    <cellStyle name="Standard 12 5 2 3 5" xfId="38284" xr:uid="{CA51712D-8CA9-49C8-B801-E14BE5D4A309}"/>
    <cellStyle name="Standard 12 5 2 3 6" xfId="26988" xr:uid="{CEFB875E-B3F0-46CF-949E-EFD0C30FD1A4}"/>
    <cellStyle name="Standard 12 5 2 4" xfId="6291" xr:uid="{DDF17388-DB06-4113-865B-03D4E06A89A3}"/>
    <cellStyle name="Standard 12 5 2 4 2" xfId="11941" xr:uid="{208CB65F-9254-45EB-BFD9-0604E134212D}"/>
    <cellStyle name="Standard 12 5 2 4 2 2" xfId="23237" xr:uid="{F47C14C7-F502-48FD-A202-CC6B02637E61}"/>
    <cellStyle name="Standard 12 5 2 4 2 2 2" xfId="57125" xr:uid="{475EA7A5-1A7E-451B-9520-CF5F71C32A45}"/>
    <cellStyle name="Standard 12 5 2 4 2 3" xfId="45829" xr:uid="{DF321CE0-B0D1-4002-9B89-F92CAC6F0D9D}"/>
    <cellStyle name="Standard 12 5 2 4 2 4" xfId="34533" xr:uid="{18A1721C-12EA-4114-A282-23F9DD66B14C}"/>
    <cellStyle name="Standard 12 5 2 4 3" xfId="17589" xr:uid="{A24CF3C3-2F6A-4ECF-B23D-A4962C8E1A32}"/>
    <cellStyle name="Standard 12 5 2 4 3 2" xfId="51477" xr:uid="{F2916963-86AD-4869-A71A-9BE80365C91A}"/>
    <cellStyle name="Standard 12 5 2 4 4" xfId="40181" xr:uid="{3A5C5A48-5044-415B-A2DF-ABDDBFD0A656}"/>
    <cellStyle name="Standard 12 5 2 4 5" xfId="28885" xr:uid="{7A94851F-CC11-4960-ABA1-36DEAEE7FD6E}"/>
    <cellStyle name="Standard 12 5 2 5" xfId="9117" xr:uid="{5A534359-0B71-44AE-A094-966E3FE85B8B}"/>
    <cellStyle name="Standard 12 5 2 5 2" xfId="20413" xr:uid="{495F31EB-696E-4401-909C-E2ABC483FE0C}"/>
    <cellStyle name="Standard 12 5 2 5 2 2" xfId="54301" xr:uid="{CE62E9EC-DDCF-472F-9D7B-4459154EDD32}"/>
    <cellStyle name="Standard 12 5 2 5 3" xfId="43005" xr:uid="{482A8D46-5DA1-42DD-A812-DF824DDD2D09}"/>
    <cellStyle name="Standard 12 5 2 5 4" xfId="31709" xr:uid="{CEE0881B-D24D-4463-8612-524874FD78F8}"/>
    <cellStyle name="Standard 12 5 2 6" xfId="14765" xr:uid="{648F1B3F-3952-46A6-AB29-8D7264B986C4}"/>
    <cellStyle name="Standard 12 5 2 6 2" xfId="48653" xr:uid="{6BEF5D3E-9B04-4CF1-BF48-7C4FB354AFB7}"/>
    <cellStyle name="Standard 12 5 2 7" xfId="37357" xr:uid="{A2917DBE-3EF8-40A3-AFB3-798B277975E9}"/>
    <cellStyle name="Standard 12 5 2 8" xfId="26061" xr:uid="{A912ADCF-AFB4-4DBA-ADBE-664A87B7214D}"/>
    <cellStyle name="Standard 12 5 3" xfId="3755" xr:uid="{58D93D5D-E19F-4F70-8389-A7D7ABEEE53E}"/>
    <cellStyle name="Standard 12 5 3 2" xfId="6909" xr:uid="{F9343F22-B553-4031-A9E6-8F1B9BA6F64A}"/>
    <cellStyle name="Standard 12 5 3 2 2" xfId="12558" xr:uid="{F4C7178E-9745-4043-BFB7-F85BE1D6382A}"/>
    <cellStyle name="Standard 12 5 3 2 2 2" xfId="23854" xr:uid="{C6E8141A-CADA-419D-A5B0-A6A264FCB6D1}"/>
    <cellStyle name="Standard 12 5 3 2 2 2 2" xfId="57742" xr:uid="{013902CD-905A-45C1-AA56-30DF172FD338}"/>
    <cellStyle name="Standard 12 5 3 2 2 3" xfId="46446" xr:uid="{1B250C77-5C93-40EC-80E5-8E7846F47609}"/>
    <cellStyle name="Standard 12 5 3 2 2 4" xfId="35150" xr:uid="{EA15C1FB-EEEF-40C9-9DBE-DB345F0A4E2E}"/>
    <cellStyle name="Standard 12 5 3 2 3" xfId="18206" xr:uid="{E49D0493-6A0F-49D6-A779-151AAF5FADD9}"/>
    <cellStyle name="Standard 12 5 3 2 3 2" xfId="52094" xr:uid="{34873F30-F4F5-4612-B46E-B67FB88C9F2D}"/>
    <cellStyle name="Standard 12 5 3 2 4" xfId="40798" xr:uid="{D8BE17AD-9C60-465C-A0AF-87025477A918}"/>
    <cellStyle name="Standard 12 5 3 2 5" xfId="29502" xr:uid="{377218FF-41AD-4206-BF3E-01B5C7C5B6C8}"/>
    <cellStyle name="Standard 12 5 3 3" xfId="9734" xr:uid="{23EAFE80-822B-4EF2-B2ED-627A930CED1D}"/>
    <cellStyle name="Standard 12 5 3 3 2" xfId="21030" xr:uid="{10492639-8F40-4828-B4BE-D2498B032301}"/>
    <cellStyle name="Standard 12 5 3 3 2 2" xfId="54918" xr:uid="{87ADB2E6-AAD0-467D-9046-FD832060D221}"/>
    <cellStyle name="Standard 12 5 3 3 3" xfId="43622" xr:uid="{5E997FE2-66EC-4877-B17E-F1195550E8F3}"/>
    <cellStyle name="Standard 12 5 3 3 4" xfId="32326" xr:uid="{1BAA1D14-399C-4815-846A-05812598528E}"/>
    <cellStyle name="Standard 12 5 3 4" xfId="15382" xr:uid="{3A40A10B-4DC5-4D12-B7B0-DB9514AFF452}"/>
    <cellStyle name="Standard 12 5 3 4 2" xfId="49270" xr:uid="{76D4C33E-D681-423C-86CA-A867901F9512}"/>
    <cellStyle name="Standard 12 5 3 5" xfId="37974" xr:uid="{AA8E8461-897C-49B0-9099-B2D146F0B44B}"/>
    <cellStyle name="Standard 12 5 3 6" xfId="26678" xr:uid="{8F2BB2DC-7453-46C3-B965-CBECEADEE37A}"/>
    <cellStyle name="Standard 12 5 4" xfId="4856" xr:uid="{717C1435-E1C2-4682-819E-551E609003D5}"/>
    <cellStyle name="Standard 12 5 4 2" xfId="7682" xr:uid="{E2A167F4-4837-4A6A-BBFC-B6A4DA9748C9}"/>
    <cellStyle name="Standard 12 5 4 2 2" xfId="13331" xr:uid="{7CF95EFB-711D-4392-BB16-8548CF2DB61F}"/>
    <cellStyle name="Standard 12 5 4 2 2 2" xfId="24627" xr:uid="{E735F982-AEF9-47AE-B713-5530F9241D4B}"/>
    <cellStyle name="Standard 12 5 4 2 2 2 2" xfId="58515" xr:uid="{1C651603-D9C3-4F3B-BC65-E960626E89C7}"/>
    <cellStyle name="Standard 12 5 4 2 2 3" xfId="47219" xr:uid="{370A5762-FE83-43F8-AEBF-A3DE33886FAE}"/>
    <cellStyle name="Standard 12 5 4 2 2 4" xfId="35923" xr:uid="{5D8D36DF-6681-4DCF-8FF4-1C685C9602B3}"/>
    <cellStyle name="Standard 12 5 4 2 3" xfId="18979" xr:uid="{A121C7B7-B21E-4449-B881-5250E64026B4}"/>
    <cellStyle name="Standard 12 5 4 2 3 2" xfId="52867" xr:uid="{13031EBA-47EE-4C65-A3AC-9D4C69489510}"/>
    <cellStyle name="Standard 12 5 4 2 4" xfId="41571" xr:uid="{C8B5590F-72EA-456C-8B75-48B646C68B10}"/>
    <cellStyle name="Standard 12 5 4 2 5" xfId="30275" xr:uid="{632F50EB-97C5-4335-9AB7-525C0F0D48D7}"/>
    <cellStyle name="Standard 12 5 4 3" xfId="10507" xr:uid="{9A6493E4-0F54-43CD-AAB9-8F25B0E6D5B8}"/>
    <cellStyle name="Standard 12 5 4 3 2" xfId="21803" xr:uid="{E0518D38-744B-4EEF-B7C4-7EDE3335D9D4}"/>
    <cellStyle name="Standard 12 5 4 3 2 2" xfId="55691" xr:uid="{60EBF2DE-2B3E-418E-A82B-BF8AA3829D4B}"/>
    <cellStyle name="Standard 12 5 4 3 3" xfId="44395" xr:uid="{318B42DF-316D-4755-9711-D6F6CA0D44A5}"/>
    <cellStyle name="Standard 12 5 4 3 4" xfId="33099" xr:uid="{5B973165-F52C-4447-9DFA-088E39BA62D9}"/>
    <cellStyle name="Standard 12 5 4 4" xfId="16155" xr:uid="{79589068-0B18-444C-96FD-70CDB35A6520}"/>
    <cellStyle name="Standard 12 5 4 4 2" xfId="50043" xr:uid="{04A9C6CC-FDB4-46B4-AD71-2F0CB6B55D35}"/>
    <cellStyle name="Standard 12 5 4 5" xfId="38747" xr:uid="{71B1755B-51F9-4C4E-9D16-A980662683F8}"/>
    <cellStyle name="Standard 12 5 4 6" xfId="27451" xr:uid="{8CAAAA51-6635-496B-A3AA-07FCDB804AED}"/>
    <cellStyle name="Standard 12 5 5" xfId="3457" xr:uid="{42955497-AF8A-41F7-89B3-4B19A71DD8FC}"/>
    <cellStyle name="Standard 12 5 5 2" xfId="6615" xr:uid="{09B76FC8-5B21-4F37-A54A-FBF6EE5107C4}"/>
    <cellStyle name="Standard 12 5 5 2 2" xfId="12264" xr:uid="{573D6FD1-B3C8-4311-A7F5-3E9E37CE00C4}"/>
    <cellStyle name="Standard 12 5 5 2 2 2" xfId="23560" xr:uid="{CCFF9D3D-D9ED-44E5-91B1-8EA2AC7CBD90}"/>
    <cellStyle name="Standard 12 5 5 2 2 2 2" xfId="57448" xr:uid="{552A24DC-7FB8-4592-A988-D0937BBF5747}"/>
    <cellStyle name="Standard 12 5 5 2 2 3" xfId="46152" xr:uid="{5D6EA25A-4CC3-4127-BCB2-B5E078EDAAB5}"/>
    <cellStyle name="Standard 12 5 5 2 2 4" xfId="34856" xr:uid="{2BA25A94-BA24-4C17-AAC6-A4443B689C30}"/>
    <cellStyle name="Standard 12 5 5 2 3" xfId="17912" xr:uid="{22C8C58B-368B-41C4-8274-20629086E2AA}"/>
    <cellStyle name="Standard 12 5 5 2 3 2" xfId="51800" xr:uid="{17ED0FE5-B7EA-4608-8681-C992195EE873}"/>
    <cellStyle name="Standard 12 5 5 2 4" xfId="40504" xr:uid="{09E4AC35-866C-4494-BB82-9BAA5258776C}"/>
    <cellStyle name="Standard 12 5 5 2 5" xfId="29208" xr:uid="{12A95C0F-923F-4E56-987C-46011AD1BF18}"/>
    <cellStyle name="Standard 12 5 5 3" xfId="9440" xr:uid="{6D2B09D8-0506-4692-A4B7-1FE733644323}"/>
    <cellStyle name="Standard 12 5 5 3 2" xfId="20736" xr:uid="{07D5BB66-E434-48D5-83FB-CD6257FBE77E}"/>
    <cellStyle name="Standard 12 5 5 3 2 2" xfId="54624" xr:uid="{030F5C49-D2BC-4DC6-91C1-D330EA93863D}"/>
    <cellStyle name="Standard 12 5 5 3 3" xfId="43328" xr:uid="{20AAEE93-A365-4F70-BFB7-F448FA2EDCA1}"/>
    <cellStyle name="Standard 12 5 5 3 4" xfId="32032" xr:uid="{BD5E8CEB-2FF3-40A4-908E-CD17BEF02E5C}"/>
    <cellStyle name="Standard 12 5 5 4" xfId="15088" xr:uid="{C808FAF4-693B-4353-9F66-63F276A7A63C}"/>
    <cellStyle name="Standard 12 5 5 4 2" xfId="48976" xr:uid="{07E250B3-70FE-41D1-97CE-01E968BB4A8E}"/>
    <cellStyle name="Standard 12 5 5 5" xfId="37680" xr:uid="{3B90898E-2EF6-4401-A899-CE1A793B1490}"/>
    <cellStyle name="Standard 12 5 5 6" xfId="26384" xr:uid="{1F5B3AEE-C4DE-42AD-8191-415130B05C66}"/>
    <cellStyle name="Standard 12 5 6" xfId="5791" xr:uid="{05F4C2BB-02C7-4643-816F-D1FD6E432327}"/>
    <cellStyle name="Standard 12 5 6 2" xfId="11441" xr:uid="{E00E1DA7-09D0-4CC6-958A-FD78C8B9AEAD}"/>
    <cellStyle name="Standard 12 5 6 2 2" xfId="22737" xr:uid="{35CE4379-AFEE-412E-B39D-38C3BAC3EE68}"/>
    <cellStyle name="Standard 12 5 6 2 2 2" xfId="56625" xr:uid="{7E0C09A1-CA10-4CDB-99A6-E9984C9D2196}"/>
    <cellStyle name="Standard 12 5 6 2 3" xfId="45329" xr:uid="{54E3E455-F89A-478B-A0FA-AE73A16F1CCA}"/>
    <cellStyle name="Standard 12 5 6 2 4" xfId="34033" xr:uid="{BD0B750E-92E5-4F26-82AE-8FBBB86B351F}"/>
    <cellStyle name="Standard 12 5 6 3" xfId="17089" xr:uid="{CD1F3BDF-7D8B-4FB9-8678-B064473C6127}"/>
    <cellStyle name="Standard 12 5 6 3 2" xfId="50977" xr:uid="{7B450173-4350-43AD-AD76-86A9D9723D20}"/>
    <cellStyle name="Standard 12 5 6 4" xfId="39681" xr:uid="{D0885D4D-986E-44CC-9BD4-BECA382B82B9}"/>
    <cellStyle name="Standard 12 5 6 5" xfId="28385" xr:uid="{DDBB8D47-2AED-43BF-A82D-35D2877CDDDC}"/>
    <cellStyle name="Standard 12 5 7" xfId="8617" xr:uid="{890AA62B-0E52-4B11-ADD7-83578681CFD5}"/>
    <cellStyle name="Standard 12 5 7 2" xfId="19913" xr:uid="{9E66AFF8-0E65-4E63-9B91-7427411D0B42}"/>
    <cellStyle name="Standard 12 5 7 2 2" xfId="53801" xr:uid="{273A3884-7EE6-4350-92EA-F65718B8945E}"/>
    <cellStyle name="Standard 12 5 7 3" xfId="42505" xr:uid="{B24BCD95-6C31-4597-A028-3CD73F50EC11}"/>
    <cellStyle name="Standard 12 5 7 4" xfId="31209" xr:uid="{B4B982E0-7703-4B60-9BF1-560E2373E424}"/>
    <cellStyle name="Standard 12 5 8" xfId="14265" xr:uid="{1BB7390A-E9FC-459E-BDCF-2697307CBEEC}"/>
    <cellStyle name="Standard 12 5 8 2" xfId="48153" xr:uid="{F30883AE-3D51-40F0-89E4-5C68C7137874}"/>
    <cellStyle name="Standard 12 5 9" xfId="36857" xr:uid="{493679D7-53F9-42E5-BFE8-D26BC29DE188}"/>
    <cellStyle name="Standard 12 6" xfId="2871" xr:uid="{34BAE25D-8052-4F18-82D4-9DB78CEF9424}"/>
    <cellStyle name="Standard 12 6 2" xfId="5116" xr:uid="{075DB1A6-42F7-4CF8-8B53-9B1200008BD6}"/>
    <cellStyle name="Standard 12 6 2 2" xfId="7942" xr:uid="{A959D613-4A13-4C44-9C5A-8B542F77A5D8}"/>
    <cellStyle name="Standard 12 6 2 2 2" xfId="13591" xr:uid="{6C8A807E-A999-426E-B90F-CF9A19FCD8DD}"/>
    <cellStyle name="Standard 12 6 2 2 2 2" xfId="24887" xr:uid="{7D530B8C-6D0B-4346-8E9B-C6ED5222317B}"/>
    <cellStyle name="Standard 12 6 2 2 2 2 2" xfId="58775" xr:uid="{C4863BF7-AE84-4F76-B81F-0CB9612C4B58}"/>
    <cellStyle name="Standard 12 6 2 2 2 3" xfId="47479" xr:uid="{D0954CF8-B901-4B1F-8942-CFD521636A85}"/>
    <cellStyle name="Standard 12 6 2 2 2 4" xfId="36183" xr:uid="{329D0E7A-37FA-428E-AC5B-8A73EC415C47}"/>
    <cellStyle name="Standard 12 6 2 2 3" xfId="19239" xr:uid="{7B32A830-4C60-4E0A-B083-BAA27056A832}"/>
    <cellStyle name="Standard 12 6 2 2 3 2" xfId="53127" xr:uid="{7EF1512C-57F9-4CD8-9B67-A902F124324F}"/>
    <cellStyle name="Standard 12 6 2 2 4" xfId="41831" xr:uid="{BE272DAF-278E-42E8-89A5-958A0DD6D5ED}"/>
    <cellStyle name="Standard 12 6 2 2 5" xfId="30535" xr:uid="{22CF75CB-C48F-434B-BF68-55B80F64AE84}"/>
    <cellStyle name="Standard 12 6 2 3" xfId="10767" xr:uid="{9F1E675A-C34F-4C8C-9447-E9FC97B154E0}"/>
    <cellStyle name="Standard 12 6 2 3 2" xfId="22063" xr:uid="{403585CC-4CF6-420F-B00C-0FA632CD9AC3}"/>
    <cellStyle name="Standard 12 6 2 3 2 2" xfId="55951" xr:uid="{B464D90A-8C94-41D0-A1D8-F93AF80DF7BC}"/>
    <cellStyle name="Standard 12 6 2 3 3" xfId="44655" xr:uid="{3239A77A-E115-4D8C-9462-58DD260D20BF}"/>
    <cellStyle name="Standard 12 6 2 3 4" xfId="33359" xr:uid="{1DBB594B-ACBE-4853-8692-4250E13A7896}"/>
    <cellStyle name="Standard 12 6 2 4" xfId="16415" xr:uid="{37265344-F5F2-4232-A4DB-71881AD5A2A3}"/>
    <cellStyle name="Standard 12 6 2 4 2" xfId="50303" xr:uid="{DFCC66DF-550E-4188-90DD-6F13067D0088}"/>
    <cellStyle name="Standard 12 6 2 5" xfId="39007" xr:uid="{5D34529B-A276-4854-9595-6435EB948ACE}"/>
    <cellStyle name="Standard 12 6 2 6" xfId="27711" xr:uid="{F4F1CB67-AF86-430B-A3B4-803BABD6CCC1}"/>
    <cellStyle name="Standard 12 6 3" xfId="4316" xr:uid="{E8A7D0C8-A374-454B-82F0-4ECAE3C9899E}"/>
    <cellStyle name="Standard 12 6 3 2" xfId="7208" xr:uid="{D31DACE0-9A1B-47B3-82E5-F3122E9A02F8}"/>
    <cellStyle name="Standard 12 6 3 2 2" xfId="12857" xr:uid="{0517B785-C547-4ED4-A22A-347080CF8AA1}"/>
    <cellStyle name="Standard 12 6 3 2 2 2" xfId="24153" xr:uid="{8BBFD30E-9635-4F69-9766-71FD859012FB}"/>
    <cellStyle name="Standard 12 6 3 2 2 2 2" xfId="58041" xr:uid="{1A4F519A-1704-4951-9098-6E4596DECD98}"/>
    <cellStyle name="Standard 12 6 3 2 2 3" xfId="46745" xr:uid="{0F5A146D-D3EF-4F0D-926E-91E50636AD7F}"/>
    <cellStyle name="Standard 12 6 3 2 2 4" xfId="35449" xr:uid="{7CE714C7-DA1F-4F6C-8368-7C5E82A85872}"/>
    <cellStyle name="Standard 12 6 3 2 3" xfId="18505" xr:uid="{CF878D4C-1155-48C4-96E5-EA22DA3F7587}"/>
    <cellStyle name="Standard 12 6 3 2 3 2" xfId="52393" xr:uid="{F487D63D-F5F8-4929-9BFE-1EBB387CA4DB}"/>
    <cellStyle name="Standard 12 6 3 2 4" xfId="41097" xr:uid="{F1079581-FE29-455E-B38F-2B0845FE9CAB}"/>
    <cellStyle name="Standard 12 6 3 2 5" xfId="29801" xr:uid="{041F5315-5983-4372-A71E-870B7AF03E22}"/>
    <cellStyle name="Standard 12 6 3 3" xfId="10033" xr:uid="{8B65A10A-9791-41CB-923B-E4F2B4D3ECAB}"/>
    <cellStyle name="Standard 12 6 3 3 2" xfId="21329" xr:uid="{77892173-833E-4670-8FC4-B216523DC8C0}"/>
    <cellStyle name="Standard 12 6 3 3 2 2" xfId="55217" xr:uid="{F17C9C92-49F5-4F95-A4B6-9648442B1CA2}"/>
    <cellStyle name="Standard 12 6 3 3 3" xfId="43921" xr:uid="{2CA3F8A7-0240-4378-B08D-01B3976A9E36}"/>
    <cellStyle name="Standard 12 6 3 3 4" xfId="32625" xr:uid="{EC3AA9C5-BC0E-4D1E-8A7A-7D7912691EA4}"/>
    <cellStyle name="Standard 12 6 3 4" xfId="15681" xr:uid="{ACB84392-51CB-400F-BC36-759CFFC25256}"/>
    <cellStyle name="Standard 12 6 3 4 2" xfId="49569" xr:uid="{1CD122F2-01BA-4C17-97B1-58EB3DCEAA69}"/>
    <cellStyle name="Standard 12 6 3 5" xfId="38273" xr:uid="{7F402E5C-93C4-4782-8146-9061A0B67D84}"/>
    <cellStyle name="Standard 12 6 3 6" xfId="26977" xr:uid="{CA67D03A-9BA8-4ECB-8884-792BB6DE8309}"/>
    <cellStyle name="Standard 12 6 4" xfId="6042" xr:uid="{0C055BCF-21F7-43F3-A383-F1E54A73C747}"/>
    <cellStyle name="Standard 12 6 4 2" xfId="11692" xr:uid="{436F54FD-9818-430F-A0EB-26A504BCD007}"/>
    <cellStyle name="Standard 12 6 4 2 2" xfId="22988" xr:uid="{A3D39CF5-58A1-436D-BBCA-0A4F7AD165A2}"/>
    <cellStyle name="Standard 12 6 4 2 2 2" xfId="56876" xr:uid="{96D56F87-E5E8-4F33-8923-F3CBC6607601}"/>
    <cellStyle name="Standard 12 6 4 2 3" xfId="45580" xr:uid="{4F3F4EF1-645E-4C34-B619-895261CA00F2}"/>
    <cellStyle name="Standard 12 6 4 2 4" xfId="34284" xr:uid="{C4C3A88A-09EC-486C-B03B-252767BD8218}"/>
    <cellStyle name="Standard 12 6 4 3" xfId="17340" xr:uid="{D0B3650A-10FB-4594-B1A4-B22B00F8CB61}"/>
    <cellStyle name="Standard 12 6 4 3 2" xfId="51228" xr:uid="{8DE4FB65-4D8F-4C4D-92DF-A88BEA0D3325}"/>
    <cellStyle name="Standard 12 6 4 4" xfId="39932" xr:uid="{0F00CBC4-9FF1-4E31-82AE-B802599AC1B5}"/>
    <cellStyle name="Standard 12 6 4 5" xfId="28636" xr:uid="{C87C1BD0-32B9-4FA8-9B39-89A15509FFE6}"/>
    <cellStyle name="Standard 12 6 5" xfId="8868" xr:uid="{ECF457DC-63E0-44EF-AD6B-4776E1A2211E}"/>
    <cellStyle name="Standard 12 6 5 2" xfId="20164" xr:uid="{E5461D96-5B68-40B5-B361-C2EDE9C47DEB}"/>
    <cellStyle name="Standard 12 6 5 2 2" xfId="54052" xr:uid="{E2DCFCDC-C4F4-432A-95D9-EE1CDA8ADF7F}"/>
    <cellStyle name="Standard 12 6 5 3" xfId="42756" xr:uid="{BBF633AB-8181-4E50-8703-E5ECC1EDA08E}"/>
    <cellStyle name="Standard 12 6 5 4" xfId="31460" xr:uid="{31191023-0D78-4542-9019-15F9BADAAED0}"/>
    <cellStyle name="Standard 12 6 6" xfId="14516" xr:uid="{C250AD49-3387-4153-A995-ED646F9FAF2F}"/>
    <cellStyle name="Standard 12 6 6 2" xfId="48404" xr:uid="{9C935A3B-395F-488B-9036-0F1E13F7E45C}"/>
    <cellStyle name="Standard 12 6 7" xfId="37108" xr:uid="{06D53E7D-6B91-4E63-99F3-264D24873D0A}"/>
    <cellStyle name="Standard 12 6 8" xfId="25812" xr:uid="{0F514BE9-AD6F-4CEA-B498-A47DF97B3311}"/>
    <cellStyle name="Standard 12 7" xfId="3708" xr:uid="{C8083CDA-407A-453C-9F2F-9A059BE843F4}"/>
    <cellStyle name="Standard 12 7 2" xfId="6862" xr:uid="{4C780B1B-73AB-43FF-8C78-271F503629EF}"/>
    <cellStyle name="Standard 12 7 2 2" xfId="12511" xr:uid="{1F196074-C6C8-45AB-86AF-B0E3D8FD3C33}"/>
    <cellStyle name="Standard 12 7 2 2 2" xfId="23807" xr:uid="{7F6E3032-4518-4854-A3B7-EAB7605AE5F0}"/>
    <cellStyle name="Standard 12 7 2 2 2 2" xfId="57695" xr:uid="{C04BF369-5A25-466B-86F5-6CB01C862927}"/>
    <cellStyle name="Standard 12 7 2 2 3" xfId="46399" xr:uid="{4D7282A6-7103-48E3-9C7F-A6FC8F0D121F}"/>
    <cellStyle name="Standard 12 7 2 2 4" xfId="35103" xr:uid="{4876E279-1AA5-4C35-9A78-B34707878B7F}"/>
    <cellStyle name="Standard 12 7 2 3" xfId="18159" xr:uid="{4D7B076D-B58F-4F08-B659-2740E90C81DC}"/>
    <cellStyle name="Standard 12 7 2 3 2" xfId="52047" xr:uid="{4CE60B28-3298-4D90-AD11-4CD3D6EA7733}"/>
    <cellStyle name="Standard 12 7 2 4" xfId="40751" xr:uid="{EFB15AD8-2F27-4583-91E3-4BD11DAACD36}"/>
    <cellStyle name="Standard 12 7 2 5" xfId="29455" xr:uid="{3095292B-F5AD-4885-AD0D-70127401BC58}"/>
    <cellStyle name="Standard 12 7 3" xfId="9687" xr:uid="{7E608EEA-9E82-44AD-B659-F226A205E709}"/>
    <cellStyle name="Standard 12 7 3 2" xfId="20983" xr:uid="{E8CA7334-C5D2-4304-BC87-30BEF6F0FB1C}"/>
    <cellStyle name="Standard 12 7 3 2 2" xfId="54871" xr:uid="{D9A79A54-C06E-4938-AA50-8C2438E07D90}"/>
    <cellStyle name="Standard 12 7 3 3" xfId="43575" xr:uid="{B043115A-561A-4654-A829-463D8467B024}"/>
    <cellStyle name="Standard 12 7 3 4" xfId="32279" xr:uid="{F6D987C3-BD23-4CCD-82B1-6F01224B6B92}"/>
    <cellStyle name="Standard 12 7 4" xfId="15335" xr:uid="{49055891-659D-4C2A-9A13-F7361A7ACE33}"/>
    <cellStyle name="Standard 12 7 4 2" xfId="49223" xr:uid="{45CCB5C7-864E-41F3-8685-D5A356618242}"/>
    <cellStyle name="Standard 12 7 5" xfId="37927" xr:uid="{E6119CB9-A8D7-4465-92B3-BFA67D85444B}"/>
    <cellStyle name="Standard 12 7 6" xfId="26631" xr:uid="{C0E2603B-236D-44A7-B6D4-7951352CF834}"/>
    <cellStyle name="Standard 12 8" xfId="4809" xr:uid="{99F4C0ED-A0F8-462B-A3E7-960348B17008}"/>
    <cellStyle name="Standard 12 8 2" xfId="7635" xr:uid="{D5DE505F-AA11-4344-A03C-FA0465F1F3D0}"/>
    <cellStyle name="Standard 12 8 2 2" xfId="13284" xr:uid="{16070F3F-091E-42CC-A451-19A40C10DD93}"/>
    <cellStyle name="Standard 12 8 2 2 2" xfId="24580" xr:uid="{A0B56101-1A45-4432-8F5E-33494D3DDB86}"/>
    <cellStyle name="Standard 12 8 2 2 2 2" xfId="58468" xr:uid="{A9632A37-4F1B-447E-95E2-2B7590224391}"/>
    <cellStyle name="Standard 12 8 2 2 3" xfId="47172" xr:uid="{26F93A75-26DD-4406-85A7-C13400428631}"/>
    <cellStyle name="Standard 12 8 2 2 4" xfId="35876" xr:uid="{0F87A8D0-2CC8-4BF8-B065-4ABE62922ABD}"/>
    <cellStyle name="Standard 12 8 2 3" xfId="18932" xr:uid="{EF860FC2-125E-42E8-BD5D-7BCF43EC1FEC}"/>
    <cellStyle name="Standard 12 8 2 3 2" xfId="52820" xr:uid="{54589D8C-00D9-4A4F-8196-EF5B04318FBA}"/>
    <cellStyle name="Standard 12 8 2 4" xfId="41524" xr:uid="{62B76E11-8586-42C6-9C13-7FF602C0C9FA}"/>
    <cellStyle name="Standard 12 8 2 5" xfId="30228" xr:uid="{20908F4E-2AEB-4FB1-ABAB-144D96F492CC}"/>
    <cellStyle name="Standard 12 8 3" xfId="10460" xr:uid="{BA1067A3-4B1E-4B45-8480-E34A5B3B1A1B}"/>
    <cellStyle name="Standard 12 8 3 2" xfId="21756" xr:uid="{C7FDD9E6-2BFF-4AF8-BED3-DF90C1260C0D}"/>
    <cellStyle name="Standard 12 8 3 2 2" xfId="55644" xr:uid="{01C5148A-9E27-42C5-8FD0-68B0D8402F62}"/>
    <cellStyle name="Standard 12 8 3 3" xfId="44348" xr:uid="{1B5571F7-F245-44CB-9AE8-2D9B0A8235FB}"/>
    <cellStyle name="Standard 12 8 3 4" xfId="33052" xr:uid="{A1C159AB-AC3C-4186-853F-A5EBD69DA0DD}"/>
    <cellStyle name="Standard 12 8 4" xfId="16108" xr:uid="{2BA24ECC-8F05-4A85-9D72-9228FB057BFE}"/>
    <cellStyle name="Standard 12 8 4 2" xfId="49996" xr:uid="{ABA3B4C9-EEDD-4784-A8E1-FB81AD994EF2}"/>
    <cellStyle name="Standard 12 8 5" xfId="38700" xr:uid="{FA49DD56-52E8-4E82-BE0C-778E6CFC7C47}"/>
    <cellStyle name="Standard 12 8 6" xfId="27404" xr:uid="{0BC81238-95FA-4B97-AE96-7B64FEA9CCC0}"/>
    <cellStyle name="Standard 12 9" xfId="3399" xr:uid="{921D5F04-1389-4987-8AD8-4F11754C4BA8}"/>
    <cellStyle name="Standard 12 9 2" xfId="6557" xr:uid="{B34D1AE0-1C7A-432E-9175-680F006E6DEB}"/>
    <cellStyle name="Standard 12 9 2 2" xfId="12206" xr:uid="{48E2D2C0-AF42-49C2-8AF3-F6A9A83B8C28}"/>
    <cellStyle name="Standard 12 9 2 2 2" xfId="23502" xr:uid="{DE9D2DA4-EEF3-464C-AE5B-370F2287AED1}"/>
    <cellStyle name="Standard 12 9 2 2 2 2" xfId="57390" xr:uid="{B282F6FB-06AF-4CBB-B998-0D49F680A605}"/>
    <cellStyle name="Standard 12 9 2 2 3" xfId="46094" xr:uid="{903FC19C-D914-45DE-8C06-1271F41FB3AE}"/>
    <cellStyle name="Standard 12 9 2 2 4" xfId="34798" xr:uid="{7A4E339A-A3D3-4BA5-A658-D1B67107A7D3}"/>
    <cellStyle name="Standard 12 9 2 3" xfId="17854" xr:uid="{C5692AD8-173A-4893-A197-344CFA31C4E0}"/>
    <cellStyle name="Standard 12 9 2 3 2" xfId="51742" xr:uid="{4A1B2A19-B2F6-40A2-BFE4-C512CFD27D41}"/>
    <cellStyle name="Standard 12 9 2 4" xfId="40446" xr:uid="{3F708B44-34BD-4DB2-86EA-E87620E8687E}"/>
    <cellStyle name="Standard 12 9 2 5" xfId="29150" xr:uid="{A67F139F-5B71-4226-A2D8-A00562E672E2}"/>
    <cellStyle name="Standard 12 9 3" xfId="9382" xr:uid="{C9B1F636-71AA-4E3E-86F2-5247CAD71593}"/>
    <cellStyle name="Standard 12 9 3 2" xfId="20678" xr:uid="{CA0081B0-B814-46E7-9A5A-AD61C959C620}"/>
    <cellStyle name="Standard 12 9 3 2 2" xfId="54566" xr:uid="{4179715D-1D77-4930-BB56-AE16990A58CA}"/>
    <cellStyle name="Standard 12 9 3 3" xfId="43270" xr:uid="{8AC2D822-2EAB-40EC-A503-679D55F9CAD9}"/>
    <cellStyle name="Standard 12 9 3 4" xfId="31974" xr:uid="{8A950638-C196-4EF5-BA37-232EBDB2B31B}"/>
    <cellStyle name="Standard 12 9 4" xfId="15030" xr:uid="{5168C170-7B96-445F-B1E5-FAD449E9547B}"/>
    <cellStyle name="Standard 12 9 4 2" xfId="48918" xr:uid="{53DE8736-DE6F-46C9-A3C7-5F84D0017DAE}"/>
    <cellStyle name="Standard 12 9 5" xfId="37622" xr:uid="{E77ECDF1-3911-4FD3-8CED-8216657EAD37}"/>
    <cellStyle name="Standard 12 9 6" xfId="26326" xr:uid="{0C6DE209-0D00-44DE-B20F-F9B59C2D8148}"/>
    <cellStyle name="Standard 13" xfId="192" xr:uid="{66AE4A65-EFBC-425B-B1DD-017C16382281}"/>
    <cellStyle name="Standard 13 2" xfId="193" xr:uid="{05819A60-D158-4E32-8B12-D9A0900507C9}"/>
    <cellStyle name="Standard 13 3" xfId="1532" xr:uid="{62A1781D-03EE-4F7A-840D-0FF17A337E2E}"/>
    <cellStyle name="Standard 13 3 2" xfId="2745" xr:uid="{FD0C86F9-5FF8-468A-8016-0A1A0BFF2345}"/>
    <cellStyle name="Standard 13 3 2 2" xfId="3247" xr:uid="{0F6B1DDE-DB2C-4371-95DE-3EA06149B485}"/>
    <cellStyle name="Standard 13 3 2 2 2" xfId="5129" xr:uid="{E5EDE20A-2B0F-4333-A35D-E3831FEE376F}"/>
    <cellStyle name="Standard 13 3 2 2 2 2" xfId="7955" xr:uid="{07394787-BDBB-4BF3-B16A-80884DD89F72}"/>
    <cellStyle name="Standard 13 3 2 2 2 2 2" xfId="13604" xr:uid="{BD2719B9-9F4D-45DC-856F-D71B4FEAB8F5}"/>
    <cellStyle name="Standard 13 3 2 2 2 2 2 2" xfId="24900" xr:uid="{F5BF1F84-EB64-4E4D-9C05-F60AF18D69F0}"/>
    <cellStyle name="Standard 13 3 2 2 2 2 2 2 2" xfId="58788" xr:uid="{978984CA-7B42-4780-98EB-E0D28B2635DF}"/>
    <cellStyle name="Standard 13 3 2 2 2 2 2 3" xfId="47492" xr:uid="{0105851E-DA6B-4711-BCEE-2C6801735D47}"/>
    <cellStyle name="Standard 13 3 2 2 2 2 2 4" xfId="36196" xr:uid="{2D9735FB-80DB-4C59-9A78-76A321580E44}"/>
    <cellStyle name="Standard 13 3 2 2 2 2 3" xfId="19252" xr:uid="{ADC0B3C9-EB95-4CD4-97BA-5A6843BE1B0D}"/>
    <cellStyle name="Standard 13 3 2 2 2 2 3 2" xfId="53140" xr:uid="{8E2A8E49-9D24-43FF-89DA-1AA3FFAF431D}"/>
    <cellStyle name="Standard 13 3 2 2 2 2 4" xfId="41844" xr:uid="{D7BEC7FF-4A07-4382-B21D-7E97F157AD2F}"/>
    <cellStyle name="Standard 13 3 2 2 2 2 5" xfId="30548" xr:uid="{79D11268-56EE-42E1-8F4D-340D7F3208CB}"/>
    <cellStyle name="Standard 13 3 2 2 2 3" xfId="10780" xr:uid="{AC901871-CD48-4CC8-B88B-6D81BDDDFACE}"/>
    <cellStyle name="Standard 13 3 2 2 2 3 2" xfId="22076" xr:uid="{69B6DA7C-EA1C-4853-AFA7-E8CB59629053}"/>
    <cellStyle name="Standard 13 3 2 2 2 3 2 2" xfId="55964" xr:uid="{88EAD56E-A863-43CA-834A-E8D9FE6B1073}"/>
    <cellStyle name="Standard 13 3 2 2 2 3 3" xfId="44668" xr:uid="{C9DD7736-9F7E-4DCA-8F1D-7DD46FC65958}"/>
    <cellStyle name="Standard 13 3 2 2 2 3 4" xfId="33372" xr:uid="{5F8417A4-4B60-4F1D-8D91-30969B11532C}"/>
    <cellStyle name="Standard 13 3 2 2 2 4" xfId="16428" xr:uid="{B1C6702F-64D1-42AE-9B7A-3EA29FC97A6D}"/>
    <cellStyle name="Standard 13 3 2 2 2 4 2" xfId="50316" xr:uid="{25DDA5CB-00C5-4A7C-AE75-DBD571B2D4CD}"/>
    <cellStyle name="Standard 13 3 2 2 2 5" xfId="39020" xr:uid="{2FC1480F-E2F5-4A90-B8AA-64819C1FE931}"/>
    <cellStyle name="Standard 13 3 2 2 2 6" xfId="27724" xr:uid="{B3586684-BA80-4FFC-8DD2-EBA8D54ED239}"/>
    <cellStyle name="Standard 13 3 2 2 3" xfId="6418" xr:uid="{72E2A95E-C993-4392-98EB-D35451D01C15}"/>
    <cellStyle name="Standard 13 3 2 2 3 2" xfId="12068" xr:uid="{6DC9CD2B-144A-4FF2-B140-C6B6B53C55D1}"/>
    <cellStyle name="Standard 13 3 2 2 3 2 2" xfId="23364" xr:uid="{2EE52FBF-5FAB-4937-858D-A6745A96C571}"/>
    <cellStyle name="Standard 13 3 2 2 3 2 2 2" xfId="57252" xr:uid="{861C226A-AC8D-4AD2-828D-942FC44E8C50}"/>
    <cellStyle name="Standard 13 3 2 2 3 2 3" xfId="45956" xr:uid="{ABEB4DA3-D195-4AB3-A3C3-6379908F200A}"/>
    <cellStyle name="Standard 13 3 2 2 3 2 4" xfId="34660" xr:uid="{53F2951C-0596-494E-A03E-F2D18F8512D3}"/>
    <cellStyle name="Standard 13 3 2 2 3 3" xfId="17716" xr:uid="{7CAFFF87-374F-489C-9DE0-E47D36C14DDD}"/>
    <cellStyle name="Standard 13 3 2 2 3 3 2" xfId="51604" xr:uid="{23B541E5-C81F-4915-B736-FA2F83110E80}"/>
    <cellStyle name="Standard 13 3 2 2 3 4" xfId="40308" xr:uid="{491CCF18-E52A-4D56-8681-9471CA74A1D1}"/>
    <cellStyle name="Standard 13 3 2 2 3 5" xfId="29012" xr:uid="{617BBAB9-1055-4D56-9707-7EBA1DAAD8BC}"/>
    <cellStyle name="Standard 13 3 2 2 4" xfId="9244" xr:uid="{3AC34DF8-FCD2-4049-A1D9-8950DDC162EA}"/>
    <cellStyle name="Standard 13 3 2 2 4 2" xfId="20540" xr:uid="{F51A1E9F-A9E1-48C9-9584-4699BE7FD7B7}"/>
    <cellStyle name="Standard 13 3 2 2 4 2 2" xfId="54428" xr:uid="{3BFF8E08-DAB4-4254-B330-38BDE325868F}"/>
    <cellStyle name="Standard 13 3 2 2 4 3" xfId="43132" xr:uid="{7A0C0F21-E112-4F4D-ACFA-6716F47DBC2D}"/>
    <cellStyle name="Standard 13 3 2 2 4 4" xfId="31836" xr:uid="{2FF7CAD9-3146-438F-B0B0-0DDDE50FCBB2}"/>
    <cellStyle name="Standard 13 3 2 2 5" xfId="14892" xr:uid="{669080A2-5B40-4514-A191-16E3BE3CDE7D}"/>
    <cellStyle name="Standard 13 3 2 2 5 2" xfId="48780" xr:uid="{86A401F9-08CC-4A71-A65B-82C9DF8A2403}"/>
    <cellStyle name="Standard 13 3 2 2 6" xfId="37484" xr:uid="{EE9E875F-C23A-42BD-829D-43C7485C2A6E}"/>
    <cellStyle name="Standard 13 3 2 2 7" xfId="26188" xr:uid="{07611500-8A44-42D0-A72F-29421813BE39}"/>
    <cellStyle name="Standard 13 3 2 3" xfId="4329" xr:uid="{6F5F3540-A80B-4D21-BF2D-D51452A6831C}"/>
    <cellStyle name="Standard 13 3 2 3 2" xfId="7221" xr:uid="{A695B647-13A0-4F5B-83D7-8C6095EF27CA}"/>
    <cellStyle name="Standard 13 3 2 3 2 2" xfId="12870" xr:uid="{7A4001C2-8DF5-4C20-943F-AB9E564E3632}"/>
    <cellStyle name="Standard 13 3 2 3 2 2 2" xfId="24166" xr:uid="{1261C324-8B7A-4982-BD01-C4595A54B3EF}"/>
    <cellStyle name="Standard 13 3 2 3 2 2 2 2" xfId="58054" xr:uid="{32CA8845-B86C-4531-887F-0C4ED23CAFAA}"/>
    <cellStyle name="Standard 13 3 2 3 2 2 3" xfId="46758" xr:uid="{6D090445-DCAE-4F9A-B3C0-DF666D1D0267}"/>
    <cellStyle name="Standard 13 3 2 3 2 2 4" xfId="35462" xr:uid="{46B04F49-EBFB-43D0-B8D2-1A58FF13E506}"/>
    <cellStyle name="Standard 13 3 2 3 2 3" xfId="18518" xr:uid="{83C2CA68-162E-44C3-8055-4CC8BFA27E40}"/>
    <cellStyle name="Standard 13 3 2 3 2 3 2" xfId="52406" xr:uid="{C8AB39B7-ECC2-442A-BD39-D470F73012C4}"/>
    <cellStyle name="Standard 13 3 2 3 2 4" xfId="41110" xr:uid="{80903032-EAC4-49E1-8C4D-9A8D0F1BE9C7}"/>
    <cellStyle name="Standard 13 3 2 3 2 5" xfId="29814" xr:uid="{5D6E79DE-56E8-4877-8F4B-DF8506B83573}"/>
    <cellStyle name="Standard 13 3 2 3 3" xfId="10046" xr:uid="{7F216700-805E-4D31-93B6-CB968E201B0B}"/>
    <cellStyle name="Standard 13 3 2 3 3 2" xfId="21342" xr:uid="{953AA382-6B82-46C7-B2AC-5190FA391A9E}"/>
    <cellStyle name="Standard 13 3 2 3 3 2 2" xfId="55230" xr:uid="{751392C8-5D3E-4186-ABB3-86DA514AFB0D}"/>
    <cellStyle name="Standard 13 3 2 3 3 3" xfId="43934" xr:uid="{2DB993AF-DD90-4A2E-8A55-8D8CCFB55FAC}"/>
    <cellStyle name="Standard 13 3 2 3 3 4" xfId="32638" xr:uid="{646B98E9-D8B9-4AE4-BBEA-C282FC70A91E}"/>
    <cellStyle name="Standard 13 3 2 3 4" xfId="15694" xr:uid="{078D8A28-1BA4-40F7-8614-EE533F706DA6}"/>
    <cellStyle name="Standard 13 3 2 3 4 2" xfId="49582" xr:uid="{583B5E71-F123-4517-9985-C953FD27EAA5}"/>
    <cellStyle name="Standard 13 3 2 3 5" xfId="38286" xr:uid="{46239C63-0758-4DC2-9C1B-353AEA2C618B}"/>
    <cellStyle name="Standard 13 3 2 3 6" xfId="26990" xr:uid="{E9D5B1A9-CF30-4F4A-96A8-7DFDA543CEE7}"/>
    <cellStyle name="Standard 13 3 2 4" xfId="5918" xr:uid="{F7B9BEE9-12AF-4AA1-81B6-22EE726670ED}"/>
    <cellStyle name="Standard 13 3 2 4 2" xfId="11568" xr:uid="{2D5FD414-52E2-4685-9C41-C6BDDA674762}"/>
    <cellStyle name="Standard 13 3 2 4 2 2" xfId="22864" xr:uid="{A03307C0-E1F0-4B69-B5FF-1552C0610810}"/>
    <cellStyle name="Standard 13 3 2 4 2 2 2" xfId="56752" xr:uid="{CEB61C3B-3390-44A8-ABBA-2F9287AADCC6}"/>
    <cellStyle name="Standard 13 3 2 4 2 3" xfId="45456" xr:uid="{4FC31E0E-5C4D-441F-A60D-6E750D0CB909}"/>
    <cellStyle name="Standard 13 3 2 4 2 4" xfId="34160" xr:uid="{40641303-DA93-488E-85B0-450018B71681}"/>
    <cellStyle name="Standard 13 3 2 4 3" xfId="17216" xr:uid="{485BFDB6-0112-44EA-82DE-DCC5B4DAACE3}"/>
    <cellStyle name="Standard 13 3 2 4 3 2" xfId="51104" xr:uid="{B448F381-DA19-410E-8724-F716F707C9D8}"/>
    <cellStyle name="Standard 13 3 2 4 4" xfId="39808" xr:uid="{D8415194-42E3-4A6B-BA3A-0134C89D5597}"/>
    <cellStyle name="Standard 13 3 2 4 5" xfId="28512" xr:uid="{A47E0F7E-63AE-4404-9C47-0C5419C4F9B9}"/>
    <cellStyle name="Standard 13 3 2 5" xfId="8744" xr:uid="{E08DA9DA-182A-4203-8291-CB9AB4374A42}"/>
    <cellStyle name="Standard 13 3 2 5 2" xfId="20040" xr:uid="{8197FBF8-1D39-43F4-AA8D-D93D27A5C9B7}"/>
    <cellStyle name="Standard 13 3 2 5 2 2" xfId="53928" xr:uid="{1259A1CA-521E-489E-8822-360F6D97EC62}"/>
    <cellStyle name="Standard 13 3 2 5 3" xfId="42632" xr:uid="{B082AABF-2237-43AF-8E18-E7E54D526466}"/>
    <cellStyle name="Standard 13 3 2 5 4" xfId="31336" xr:uid="{4F7EB4AB-6B6B-4BAC-8E83-30B434F600E2}"/>
    <cellStyle name="Standard 13 3 2 6" xfId="14392" xr:uid="{1DC873B8-6A9C-4CDB-92F1-5835D54432C5}"/>
    <cellStyle name="Standard 13 3 2 6 2" xfId="48280" xr:uid="{9068434C-6D11-4B4F-8468-5CC1A6E7888C}"/>
    <cellStyle name="Standard 13 3 2 7" xfId="36984" xr:uid="{18BBC04F-6035-4351-B921-A452A1CA7B9C}"/>
    <cellStyle name="Standard 13 3 2 8" xfId="25688" xr:uid="{363B5219-60F2-48EF-B9E2-5C8F914EAED7}"/>
    <cellStyle name="Standard 13 3 3" xfId="3001" xr:uid="{C6530F97-589F-41FF-85EF-3DE873E4EC83}"/>
    <cellStyle name="Standard 13 3 3 2" xfId="5128" xr:uid="{8B602C1B-82BB-4882-AF68-360772803FF7}"/>
    <cellStyle name="Standard 13 3 3 2 2" xfId="7954" xr:uid="{363E70F2-7600-4D49-9CCA-957E9298D1CE}"/>
    <cellStyle name="Standard 13 3 3 2 2 2" xfId="13603" xr:uid="{1E1AF4B2-D03A-44D7-9DFA-AA2A5A73BEED}"/>
    <cellStyle name="Standard 13 3 3 2 2 2 2" xfId="24899" xr:uid="{834229CE-49CC-4A8F-BFA1-7CE3EA81D0E8}"/>
    <cellStyle name="Standard 13 3 3 2 2 2 2 2" xfId="58787" xr:uid="{ED098717-7A7A-4738-B333-01E9E867AA89}"/>
    <cellStyle name="Standard 13 3 3 2 2 2 3" xfId="47491" xr:uid="{8F58D3B5-5026-4513-9775-94F3671E2EF3}"/>
    <cellStyle name="Standard 13 3 3 2 2 2 4" xfId="36195" xr:uid="{629B43AC-827B-49E9-A1ED-F849518BDA1F}"/>
    <cellStyle name="Standard 13 3 3 2 2 3" xfId="19251" xr:uid="{BB487D15-D572-42E2-ABC8-E354ADFB2F41}"/>
    <cellStyle name="Standard 13 3 3 2 2 3 2" xfId="53139" xr:uid="{BB72CCCE-BE77-459E-83F8-AC0B1123AAD6}"/>
    <cellStyle name="Standard 13 3 3 2 2 4" xfId="41843" xr:uid="{929B5EDF-092F-4030-876E-DCECF77FB874}"/>
    <cellStyle name="Standard 13 3 3 2 2 5" xfId="30547" xr:uid="{44A30996-EFC8-42E6-A57A-A00D1954A734}"/>
    <cellStyle name="Standard 13 3 3 2 3" xfId="10779" xr:uid="{3BFAFE37-549E-4791-804E-A530143CBA99}"/>
    <cellStyle name="Standard 13 3 3 2 3 2" xfId="22075" xr:uid="{9FD9B91D-1ABB-4857-A3B7-0D9FAB19962F}"/>
    <cellStyle name="Standard 13 3 3 2 3 2 2" xfId="55963" xr:uid="{AE099D56-2CF8-46C6-899A-9424C4F68B50}"/>
    <cellStyle name="Standard 13 3 3 2 3 3" xfId="44667" xr:uid="{467D8880-6384-404A-8D77-3952253B825B}"/>
    <cellStyle name="Standard 13 3 3 2 3 4" xfId="33371" xr:uid="{D76BE903-633B-4380-A110-6F7F9E2FB3C2}"/>
    <cellStyle name="Standard 13 3 3 2 4" xfId="16427" xr:uid="{DF40C999-9131-4070-B600-632BB15835AD}"/>
    <cellStyle name="Standard 13 3 3 2 4 2" xfId="50315" xr:uid="{7A48DD41-08F1-4AFD-8580-3DDDD1C05C49}"/>
    <cellStyle name="Standard 13 3 3 2 5" xfId="39019" xr:uid="{37A13D74-EE66-417D-9B70-9FCCC68859DA}"/>
    <cellStyle name="Standard 13 3 3 2 6" xfId="27723" xr:uid="{3A19C1B1-DFE0-4AA3-AF7E-4DE5135DA5F7}"/>
    <cellStyle name="Standard 13 3 3 3" xfId="6172" xr:uid="{CDB3C856-E626-4A50-8817-0F61A56707CA}"/>
    <cellStyle name="Standard 13 3 3 3 2" xfId="11822" xr:uid="{1920EFF3-6011-47D2-AA3B-4B9854987EB4}"/>
    <cellStyle name="Standard 13 3 3 3 2 2" xfId="23118" xr:uid="{C7251474-161D-46CA-A150-407BB7A3939B}"/>
    <cellStyle name="Standard 13 3 3 3 2 2 2" xfId="57006" xr:uid="{0636AF49-B8DC-4C3F-A986-5CC29E339043}"/>
    <cellStyle name="Standard 13 3 3 3 2 3" xfId="45710" xr:uid="{BE0768D0-FB50-4BA9-8199-3715A263FC6A}"/>
    <cellStyle name="Standard 13 3 3 3 2 4" xfId="34414" xr:uid="{F98BDC50-C7A2-4DE1-9423-7AEF1E19B155}"/>
    <cellStyle name="Standard 13 3 3 3 3" xfId="17470" xr:uid="{1406F98D-075C-44A9-B25A-BDA399809F75}"/>
    <cellStyle name="Standard 13 3 3 3 3 2" xfId="51358" xr:uid="{72053038-2398-4909-BB16-C3B63C876C38}"/>
    <cellStyle name="Standard 13 3 3 3 4" xfId="40062" xr:uid="{13E32373-16F9-4746-8481-1F7522CA39D2}"/>
    <cellStyle name="Standard 13 3 3 3 5" xfId="28766" xr:uid="{1D49ADCA-B378-4CA4-A626-D19790EE178A}"/>
    <cellStyle name="Standard 13 3 3 4" xfId="8998" xr:uid="{ED982749-E3EB-4360-BFB1-16784286B5C3}"/>
    <cellStyle name="Standard 13 3 3 4 2" xfId="20294" xr:uid="{493DB032-E327-4789-AFBB-C72C2FB5390B}"/>
    <cellStyle name="Standard 13 3 3 4 2 2" xfId="54182" xr:uid="{4841F529-FC18-479D-9AA2-DD51A1D49D4E}"/>
    <cellStyle name="Standard 13 3 3 4 3" xfId="42886" xr:uid="{98B4CEE9-B916-4E5E-A118-16BA70FAF5B3}"/>
    <cellStyle name="Standard 13 3 3 4 4" xfId="31590" xr:uid="{E2B23723-9720-42F1-911E-E035A96817E7}"/>
    <cellStyle name="Standard 13 3 3 5" xfId="14646" xr:uid="{19F380C4-F57F-4844-8A3C-F55BEBF89468}"/>
    <cellStyle name="Standard 13 3 3 5 2" xfId="48534" xr:uid="{F4D1A9F4-AC79-427B-808F-B53F828619EA}"/>
    <cellStyle name="Standard 13 3 3 6" xfId="37238" xr:uid="{CFA05C36-FDEE-48C4-9463-3AEFE2CD0B26}"/>
    <cellStyle name="Standard 13 3 3 7" xfId="25942" xr:uid="{CFE830EC-54AD-4761-A1FF-F20E298ED0D1}"/>
    <cellStyle name="Standard 13 3 4" xfId="4328" xr:uid="{385BDB8C-6506-42E0-A9DF-5E8E2A86B9C9}"/>
    <cellStyle name="Standard 13 3 4 2" xfId="7220" xr:uid="{465D4BC3-4343-43B5-8731-CEF5ED62AFCF}"/>
    <cellStyle name="Standard 13 3 4 2 2" xfId="12869" xr:uid="{E413E267-5094-4629-966F-5397FF109893}"/>
    <cellStyle name="Standard 13 3 4 2 2 2" xfId="24165" xr:uid="{5E139039-758F-45EB-A117-5C5705D5A531}"/>
    <cellStyle name="Standard 13 3 4 2 2 2 2" xfId="58053" xr:uid="{60C15E01-9700-420D-848E-47DC32FFFB03}"/>
    <cellStyle name="Standard 13 3 4 2 2 3" xfId="46757" xr:uid="{4EE73ED6-8793-402D-9C5B-6245A9055667}"/>
    <cellStyle name="Standard 13 3 4 2 2 4" xfId="35461" xr:uid="{4AFD13E8-CBA4-421F-9311-BA5B9C3AA4B9}"/>
    <cellStyle name="Standard 13 3 4 2 3" xfId="18517" xr:uid="{A9D731E7-A8D8-469B-8278-2D5F00447799}"/>
    <cellStyle name="Standard 13 3 4 2 3 2" xfId="52405" xr:uid="{61697458-3677-4A27-A7A1-A148CB056C0C}"/>
    <cellStyle name="Standard 13 3 4 2 4" xfId="41109" xr:uid="{B085AD84-BE32-44C3-B6F7-6A296F347401}"/>
    <cellStyle name="Standard 13 3 4 2 5" xfId="29813" xr:uid="{A0D52EC1-B9B2-4672-9E02-88D23A03C513}"/>
    <cellStyle name="Standard 13 3 4 3" xfId="10045" xr:uid="{FE0A4FDF-17C5-4027-83E0-AF25C28CC27C}"/>
    <cellStyle name="Standard 13 3 4 3 2" xfId="21341" xr:uid="{BEF8FA4A-257C-4134-9F31-2ECB8530338A}"/>
    <cellStyle name="Standard 13 3 4 3 2 2" xfId="55229" xr:uid="{8A29372D-9060-489E-BDCD-62B58FF4154D}"/>
    <cellStyle name="Standard 13 3 4 3 3" xfId="43933" xr:uid="{9482E992-0438-47BC-8D00-7A37480F932D}"/>
    <cellStyle name="Standard 13 3 4 3 4" xfId="32637" xr:uid="{72212198-3C7B-4962-A6F5-2A50388549A0}"/>
    <cellStyle name="Standard 13 3 4 4" xfId="15693" xr:uid="{82CB126F-7FAB-474A-B0E2-12144F1E885D}"/>
    <cellStyle name="Standard 13 3 4 4 2" xfId="49581" xr:uid="{D19A9061-312E-40BC-AEE5-A31F4C74452A}"/>
    <cellStyle name="Standard 13 3 4 5" xfId="38285" xr:uid="{A504D15D-CCEB-4C94-BBEE-F8C5D7E9167F}"/>
    <cellStyle name="Standard 13 3 4 6" xfId="26989" xr:uid="{03AF45D5-86C5-44D7-BA4B-BB1FB0C30F49}"/>
    <cellStyle name="Standard 13 3 5" xfId="5672" xr:uid="{ED21340F-3576-45E9-BFD7-AE12F897A033}"/>
    <cellStyle name="Standard 13 3 5 2" xfId="11322" xr:uid="{5022F303-E42E-4E4B-9F1B-4E0BA0DCCB8C}"/>
    <cellStyle name="Standard 13 3 5 2 2" xfId="22618" xr:uid="{5FB97358-9C03-4E59-8C9F-A83564CF1098}"/>
    <cellStyle name="Standard 13 3 5 2 2 2" xfId="56506" xr:uid="{794B906D-A2D6-43BB-97EA-032511C92059}"/>
    <cellStyle name="Standard 13 3 5 2 3" xfId="45210" xr:uid="{85D6730C-4DA4-4F67-BD49-FFDDC6D4C8CF}"/>
    <cellStyle name="Standard 13 3 5 2 4" xfId="33914" xr:uid="{F7F33A23-85E6-44B5-A1E1-C3F55F17BB1D}"/>
    <cellStyle name="Standard 13 3 5 3" xfId="16970" xr:uid="{2319BE30-4629-4A39-99F7-40EC98E9FBC9}"/>
    <cellStyle name="Standard 13 3 5 3 2" xfId="50858" xr:uid="{ED526005-786D-4707-85DA-68A451D6585D}"/>
    <cellStyle name="Standard 13 3 5 4" xfId="39562" xr:uid="{8FFB8BE1-5947-4321-A5FE-9EECD2AECD3A}"/>
    <cellStyle name="Standard 13 3 5 5" xfId="28266" xr:uid="{3779AF03-1744-4B92-9687-0C3D259C24B2}"/>
    <cellStyle name="Standard 13 3 6" xfId="8498" xr:uid="{A18D8E57-6D63-42D3-8519-4AA579490BD7}"/>
    <cellStyle name="Standard 13 3 6 2" xfId="19794" xr:uid="{9D87F6A8-02F7-4779-A342-CB82EFD741C9}"/>
    <cellStyle name="Standard 13 3 6 2 2" xfId="53682" xr:uid="{76D34204-BCFB-46D0-BDE2-EED32796EDFB}"/>
    <cellStyle name="Standard 13 3 6 3" xfId="42386" xr:uid="{501ED59F-3D08-4C42-BFFF-CF3B65611551}"/>
    <cellStyle name="Standard 13 3 6 4" xfId="31090" xr:uid="{EBF21B33-FD9A-464C-8C3B-33EAFDAAF6A2}"/>
    <cellStyle name="Standard 13 3 7" xfId="14146" xr:uid="{F6E671C4-6DB7-48D0-B537-2635187D431B}"/>
    <cellStyle name="Standard 13 3 7 2" xfId="48034" xr:uid="{B360A05D-A6B0-4169-8F8B-BF7CA5DB13E9}"/>
    <cellStyle name="Standard 13 3 8" xfId="36738" xr:uid="{436905EB-87C5-4F75-98C4-5A528A7EA18B}"/>
    <cellStyle name="Standard 13 3 9" xfId="25442" xr:uid="{0732C389-D0EF-4B79-AD51-300B30A3C0E6}"/>
    <cellStyle name="Standard 14" xfId="211" xr:uid="{60DD5A78-46CD-46B5-8BA1-5590C0A5A975}"/>
    <cellStyle name="Standard 14 2" xfId="331" xr:uid="{05A36BDA-245A-44F2-B1A8-B6483EB3C52B}"/>
    <cellStyle name="Standard 14 3" xfId="242" xr:uid="{32A33E37-BADC-44D1-9BB1-598239BE5830}"/>
    <cellStyle name="Standard 14 3 2" xfId="1585" xr:uid="{5A44B023-1EE2-4894-A0E7-145203A51B52}"/>
    <cellStyle name="Standard 14 4" xfId="1533" xr:uid="{660A39B9-6055-4815-AF3B-B1DC777BCB57}"/>
    <cellStyle name="Standard 14 4 2" xfId="2746" xr:uid="{B070A91A-E536-4D7F-8257-2CF6829BF8EA}"/>
    <cellStyle name="Standard 14 4 2 2" xfId="3248" xr:uid="{CCC4B863-4FDE-42F3-A362-BCE3646345BE}"/>
    <cellStyle name="Standard 14 4 2 2 2" xfId="5131" xr:uid="{7A2D688A-ED77-40F3-AD3B-1475BE448362}"/>
    <cellStyle name="Standard 14 4 2 2 2 2" xfId="7957" xr:uid="{C163F5E6-0230-4F42-9A41-435890853962}"/>
    <cellStyle name="Standard 14 4 2 2 2 2 2" xfId="13606" xr:uid="{ACA87C5B-FF3B-4508-8F70-039DEA9B7CDB}"/>
    <cellStyle name="Standard 14 4 2 2 2 2 2 2" xfId="24902" xr:uid="{34DC63D0-1E5B-4B1B-A4A4-1AA8EA0FCFD9}"/>
    <cellStyle name="Standard 14 4 2 2 2 2 2 2 2" xfId="58790" xr:uid="{12742EF5-8B8C-4B3A-B37D-0FB770C7676A}"/>
    <cellStyle name="Standard 14 4 2 2 2 2 2 3" xfId="47494" xr:uid="{85ED5656-D6C6-407E-9E55-DC4A685D57A1}"/>
    <cellStyle name="Standard 14 4 2 2 2 2 2 4" xfId="36198" xr:uid="{5D967FC3-3C76-44F8-BCEA-C8DCA7BF4BCF}"/>
    <cellStyle name="Standard 14 4 2 2 2 2 3" xfId="19254" xr:uid="{2C3F12D9-7CF7-4198-89DB-06B09FA67265}"/>
    <cellStyle name="Standard 14 4 2 2 2 2 3 2" xfId="53142" xr:uid="{60537BB5-3160-444D-A9B2-C41C6F3D8CDC}"/>
    <cellStyle name="Standard 14 4 2 2 2 2 4" xfId="41846" xr:uid="{4ED78062-B8B3-4FCD-8A33-9D4FCBBBE86A}"/>
    <cellStyle name="Standard 14 4 2 2 2 2 5" xfId="30550" xr:uid="{1DFCE4DB-7AFE-435B-980C-CBC01386E618}"/>
    <cellStyle name="Standard 14 4 2 2 2 3" xfId="10782" xr:uid="{36C5E3E5-7FD3-43E6-9810-7EF120F3F0D4}"/>
    <cellStyle name="Standard 14 4 2 2 2 3 2" xfId="22078" xr:uid="{3F3F83B5-67D6-4B4C-B91C-41D8A7A8C89F}"/>
    <cellStyle name="Standard 14 4 2 2 2 3 2 2" xfId="55966" xr:uid="{2A7AF628-F226-4098-ABE0-0E4AF4DE9309}"/>
    <cellStyle name="Standard 14 4 2 2 2 3 3" xfId="44670" xr:uid="{B20556F6-F543-44FA-97B7-AADFC6A83159}"/>
    <cellStyle name="Standard 14 4 2 2 2 3 4" xfId="33374" xr:uid="{72AF52F0-195B-4336-B859-7B1CD6503833}"/>
    <cellStyle name="Standard 14 4 2 2 2 4" xfId="16430" xr:uid="{74C84000-1D7A-4AAA-918C-C4C359655E0D}"/>
    <cellStyle name="Standard 14 4 2 2 2 4 2" xfId="50318" xr:uid="{365DAA52-15A3-4C17-ABE8-CE4AEF7E978C}"/>
    <cellStyle name="Standard 14 4 2 2 2 5" xfId="39022" xr:uid="{212454BF-7597-4A5E-BCBE-ED8E4FAA2815}"/>
    <cellStyle name="Standard 14 4 2 2 2 6" xfId="27726" xr:uid="{88DAF226-E5A5-411B-B701-84B27BF8656F}"/>
    <cellStyle name="Standard 14 4 2 2 3" xfId="6419" xr:uid="{C4153B3A-84DD-4804-B4E8-3F4772C140DB}"/>
    <cellStyle name="Standard 14 4 2 2 3 2" xfId="12069" xr:uid="{6B82C8F5-67F0-4D16-8D81-5C4F22C2D380}"/>
    <cellStyle name="Standard 14 4 2 2 3 2 2" xfId="23365" xr:uid="{ACA208A7-7E6E-453E-89C2-3E6F8D1E1D3B}"/>
    <cellStyle name="Standard 14 4 2 2 3 2 2 2" xfId="57253" xr:uid="{22B9E08C-AD48-426B-A491-43F289AB18F9}"/>
    <cellStyle name="Standard 14 4 2 2 3 2 3" xfId="45957" xr:uid="{049CC2F2-CB2A-48F1-8D04-88B505AC66A2}"/>
    <cellStyle name="Standard 14 4 2 2 3 2 4" xfId="34661" xr:uid="{EE876475-E519-4CEF-9A8B-A30BC221AF10}"/>
    <cellStyle name="Standard 14 4 2 2 3 3" xfId="17717" xr:uid="{4BCCBC20-D80D-4F95-997F-4488F35BFCF4}"/>
    <cellStyle name="Standard 14 4 2 2 3 3 2" xfId="51605" xr:uid="{12578250-7495-4B48-A7FE-EF164636D14D}"/>
    <cellStyle name="Standard 14 4 2 2 3 4" xfId="40309" xr:uid="{D4D52AA7-245E-4408-9A83-E937FA3EACB1}"/>
    <cellStyle name="Standard 14 4 2 2 3 5" xfId="29013" xr:uid="{2679E94E-35A2-46DB-A921-41CC897BE842}"/>
    <cellStyle name="Standard 14 4 2 2 4" xfId="9245" xr:uid="{1003C7BF-E2AC-481E-818F-C3D98136D200}"/>
    <cellStyle name="Standard 14 4 2 2 4 2" xfId="20541" xr:uid="{2E57A0D4-5DCB-44F3-AFF9-955978113932}"/>
    <cellStyle name="Standard 14 4 2 2 4 2 2" xfId="54429" xr:uid="{57B44421-E92A-420B-A536-35378BE3BA06}"/>
    <cellStyle name="Standard 14 4 2 2 4 3" xfId="43133" xr:uid="{F1C56738-31B5-4DDD-9C11-A8E58A520B74}"/>
    <cellStyle name="Standard 14 4 2 2 4 4" xfId="31837" xr:uid="{732E4D9F-9BF4-4B76-8042-F8E6356C04C4}"/>
    <cellStyle name="Standard 14 4 2 2 5" xfId="14893" xr:uid="{1872C489-0218-451F-B7DC-73B3DB59A266}"/>
    <cellStyle name="Standard 14 4 2 2 5 2" xfId="48781" xr:uid="{D85BB608-4DE8-4C71-A020-CBCEF51E657D}"/>
    <cellStyle name="Standard 14 4 2 2 6" xfId="37485" xr:uid="{D6EF9641-0881-4F6C-9753-26A4575920FA}"/>
    <cellStyle name="Standard 14 4 2 2 7" xfId="26189" xr:uid="{EC0A1A67-C416-4B66-87E8-3D4D3BA2E8C5}"/>
    <cellStyle name="Standard 14 4 2 3" xfId="4331" xr:uid="{7FF3F0A4-3131-4146-85F7-5C44C73F7688}"/>
    <cellStyle name="Standard 14 4 2 3 2" xfId="7223" xr:uid="{9BB768A6-9529-48AA-B956-B1A026031980}"/>
    <cellStyle name="Standard 14 4 2 3 2 2" xfId="12872" xr:uid="{40AE716C-811B-4917-BE93-CE77B78420DE}"/>
    <cellStyle name="Standard 14 4 2 3 2 2 2" xfId="24168" xr:uid="{2967BCD1-2BA0-4362-A6F6-503DA78BC1A1}"/>
    <cellStyle name="Standard 14 4 2 3 2 2 2 2" xfId="58056" xr:uid="{2AEAC5CA-C1AF-41CE-B74A-65B47E57722A}"/>
    <cellStyle name="Standard 14 4 2 3 2 2 3" xfId="46760" xr:uid="{82564CCD-EBE2-436A-B93E-5E94A82E2845}"/>
    <cellStyle name="Standard 14 4 2 3 2 2 4" xfId="35464" xr:uid="{82966C4F-C703-4FAD-BD13-F6745AA584A7}"/>
    <cellStyle name="Standard 14 4 2 3 2 3" xfId="18520" xr:uid="{130C7696-8B2F-4E18-8262-CCBB924D3AE2}"/>
    <cellStyle name="Standard 14 4 2 3 2 3 2" xfId="52408" xr:uid="{31D973D8-ED71-45D2-A444-410A74690108}"/>
    <cellStyle name="Standard 14 4 2 3 2 4" xfId="41112" xr:uid="{2BCCB783-0C67-4005-AAB6-F34A6CCBC398}"/>
    <cellStyle name="Standard 14 4 2 3 2 5" xfId="29816" xr:uid="{55C64E72-3C61-4559-A06E-DF8A22194E1A}"/>
    <cellStyle name="Standard 14 4 2 3 3" xfId="10048" xr:uid="{0FFA720C-100C-4B02-95DE-3D7BCFDF265D}"/>
    <cellStyle name="Standard 14 4 2 3 3 2" xfId="21344" xr:uid="{DC632667-838C-465F-9359-F27BF64F0D5D}"/>
    <cellStyle name="Standard 14 4 2 3 3 2 2" xfId="55232" xr:uid="{9F928D71-EEEF-4612-9485-DCD9CD315232}"/>
    <cellStyle name="Standard 14 4 2 3 3 3" xfId="43936" xr:uid="{5155BF9B-8D70-44F4-AA07-AF7576E1FCDA}"/>
    <cellStyle name="Standard 14 4 2 3 3 4" xfId="32640" xr:uid="{73C01C67-080B-428F-A67D-603BD544AF6D}"/>
    <cellStyle name="Standard 14 4 2 3 4" xfId="15696" xr:uid="{9E7850C1-036A-4148-A17B-3A71DE0D8EF0}"/>
    <cellStyle name="Standard 14 4 2 3 4 2" xfId="49584" xr:uid="{FD8B39BB-DB74-4D61-A284-E3E758BD1D48}"/>
    <cellStyle name="Standard 14 4 2 3 5" xfId="38288" xr:uid="{99DACFEE-89D1-4638-AE45-E62D03BEEBE5}"/>
    <cellStyle name="Standard 14 4 2 3 6" xfId="26992" xr:uid="{60234194-FBF3-45A3-A90E-D66D6D57B367}"/>
    <cellStyle name="Standard 14 4 2 4" xfId="5919" xr:uid="{B92881A7-C58A-4D13-8E9D-491B4B755B4D}"/>
    <cellStyle name="Standard 14 4 2 4 2" xfId="11569" xr:uid="{818FF26F-A12B-4161-93BB-F2C55341460D}"/>
    <cellStyle name="Standard 14 4 2 4 2 2" xfId="22865" xr:uid="{7E54B4E8-8364-4DC7-9D69-46F62314E2C3}"/>
    <cellStyle name="Standard 14 4 2 4 2 2 2" xfId="56753" xr:uid="{BC9CDD99-A232-4F90-A467-6689E9F6A14C}"/>
    <cellStyle name="Standard 14 4 2 4 2 3" xfId="45457" xr:uid="{EBF8953C-0F17-4CD0-B28D-A799963CBC51}"/>
    <cellStyle name="Standard 14 4 2 4 2 4" xfId="34161" xr:uid="{144134BE-4D58-4B8F-BA0D-CEDD7C8A7083}"/>
    <cellStyle name="Standard 14 4 2 4 3" xfId="17217" xr:uid="{FAEDBBBF-10C5-46AB-AA53-950FB6F1A302}"/>
    <cellStyle name="Standard 14 4 2 4 3 2" xfId="51105" xr:uid="{9BAC4EF1-5B95-4D8F-B749-52E01FF1C015}"/>
    <cellStyle name="Standard 14 4 2 4 4" xfId="39809" xr:uid="{786D7371-0974-4635-A224-BB706B154D89}"/>
    <cellStyle name="Standard 14 4 2 4 5" xfId="28513" xr:uid="{AD1C6641-517B-4513-BC01-98BFFE2AA847}"/>
    <cellStyle name="Standard 14 4 2 5" xfId="8745" xr:uid="{7C16EB4C-C6FE-4271-8E45-AD0655A77A07}"/>
    <cellStyle name="Standard 14 4 2 5 2" xfId="20041" xr:uid="{4DEE7954-07CF-47C8-906D-F0AFEEAF0DE3}"/>
    <cellStyle name="Standard 14 4 2 5 2 2" xfId="53929" xr:uid="{CC83DB95-DC6F-47E8-9BF0-9DEB688230C1}"/>
    <cellStyle name="Standard 14 4 2 5 3" xfId="42633" xr:uid="{6F848BB7-4C27-40B8-9624-ADDF57EF1E8D}"/>
    <cellStyle name="Standard 14 4 2 5 4" xfId="31337" xr:uid="{E35558A9-5C72-403C-8BED-4D9B733B492D}"/>
    <cellStyle name="Standard 14 4 2 6" xfId="14393" xr:uid="{6186FD19-82C1-4F35-99BB-EE619AFA9246}"/>
    <cellStyle name="Standard 14 4 2 6 2" xfId="48281" xr:uid="{30C74952-40D4-45B5-BC5B-5F48AEF1D219}"/>
    <cellStyle name="Standard 14 4 2 7" xfId="36985" xr:uid="{2EE8CC4F-6DBE-4A30-871C-CBFAEC7E3786}"/>
    <cellStyle name="Standard 14 4 2 8" xfId="25689" xr:uid="{D65389A2-8AEE-4E3A-A461-C7C67428A2FE}"/>
    <cellStyle name="Standard 14 4 3" xfId="3002" xr:uid="{42081B19-A3CF-4260-A9C3-2D2213230356}"/>
    <cellStyle name="Standard 14 4 3 2" xfId="5130" xr:uid="{A502CE82-5547-4402-9B46-AC877924B3AC}"/>
    <cellStyle name="Standard 14 4 3 2 2" xfId="7956" xr:uid="{F43A5B4B-CEC2-4729-92FF-53E57FB7C3FC}"/>
    <cellStyle name="Standard 14 4 3 2 2 2" xfId="13605" xr:uid="{0371685B-03C9-44EB-A297-9BB04CC56539}"/>
    <cellStyle name="Standard 14 4 3 2 2 2 2" xfId="24901" xr:uid="{14314715-0B82-4F04-BA61-E9C06F4A29AA}"/>
    <cellStyle name="Standard 14 4 3 2 2 2 2 2" xfId="58789" xr:uid="{D40B2C77-CF87-4678-806E-11C0F00B1A71}"/>
    <cellStyle name="Standard 14 4 3 2 2 2 3" xfId="47493" xr:uid="{ADF39722-EA8D-4A94-A421-CAA964449020}"/>
    <cellStyle name="Standard 14 4 3 2 2 2 4" xfId="36197" xr:uid="{CCAD0011-E390-4061-9063-F0B2AFCBBF03}"/>
    <cellStyle name="Standard 14 4 3 2 2 3" xfId="19253" xr:uid="{AEDA34F1-E3C8-4A00-AC67-D9F1E36E042A}"/>
    <cellStyle name="Standard 14 4 3 2 2 3 2" xfId="53141" xr:uid="{F67C2AB6-9405-4EDF-B6F0-8A59F35FB0AF}"/>
    <cellStyle name="Standard 14 4 3 2 2 4" xfId="41845" xr:uid="{FF425BEB-6D12-43D8-A2FB-373FBBC34A35}"/>
    <cellStyle name="Standard 14 4 3 2 2 5" xfId="30549" xr:uid="{2F9364AA-B28F-47A7-9AB1-F79BAECD0625}"/>
    <cellStyle name="Standard 14 4 3 2 3" xfId="10781" xr:uid="{9BCED1F6-B236-486E-8F66-47D26BFF78AD}"/>
    <cellStyle name="Standard 14 4 3 2 3 2" xfId="22077" xr:uid="{1BC28C8C-8228-4E1B-8917-F940E20B3554}"/>
    <cellStyle name="Standard 14 4 3 2 3 2 2" xfId="55965" xr:uid="{83E7003D-A8D9-4282-BDD3-1959851F8876}"/>
    <cellStyle name="Standard 14 4 3 2 3 3" xfId="44669" xr:uid="{3FC71631-E349-4FE3-9D2C-87C7E191B475}"/>
    <cellStyle name="Standard 14 4 3 2 3 4" xfId="33373" xr:uid="{6B68F557-0326-400E-A95A-CB3ACFF407A0}"/>
    <cellStyle name="Standard 14 4 3 2 4" xfId="16429" xr:uid="{8CC10F1C-51B3-4C1B-9332-A62DFDA5C3DC}"/>
    <cellStyle name="Standard 14 4 3 2 4 2" xfId="50317" xr:uid="{5C6ADC1C-A7FF-4DA0-80DF-B2873909106D}"/>
    <cellStyle name="Standard 14 4 3 2 5" xfId="39021" xr:uid="{D4E13476-9366-478B-B268-EDDC12F438D6}"/>
    <cellStyle name="Standard 14 4 3 2 6" xfId="27725" xr:uid="{1D628109-1E8A-4207-8182-1288C5111425}"/>
    <cellStyle name="Standard 14 4 3 3" xfId="6173" xr:uid="{FF4EB5E3-8059-432F-BFF5-A806019992C4}"/>
    <cellStyle name="Standard 14 4 3 3 2" xfId="11823" xr:uid="{C673C54D-0CE8-46C8-A562-C5E04AE66012}"/>
    <cellStyle name="Standard 14 4 3 3 2 2" xfId="23119" xr:uid="{3B5FE65D-387C-49A9-9F32-35B99A8BD448}"/>
    <cellStyle name="Standard 14 4 3 3 2 2 2" xfId="57007" xr:uid="{230B74E6-D2EC-4FAC-B424-0B6AAD5725E4}"/>
    <cellStyle name="Standard 14 4 3 3 2 3" xfId="45711" xr:uid="{5615D5D1-EA66-4DAD-A686-BF5129650D9C}"/>
    <cellStyle name="Standard 14 4 3 3 2 4" xfId="34415" xr:uid="{0FA80FBB-B48E-4B1F-986D-709D8B8ED84F}"/>
    <cellStyle name="Standard 14 4 3 3 3" xfId="17471" xr:uid="{E41AC553-9F9F-4649-A798-1C96F5563007}"/>
    <cellStyle name="Standard 14 4 3 3 3 2" xfId="51359" xr:uid="{EFA6D295-3C16-4140-81D1-E464065675D7}"/>
    <cellStyle name="Standard 14 4 3 3 4" xfId="40063" xr:uid="{E5539141-6A2C-40D9-A742-1D6143D8E80A}"/>
    <cellStyle name="Standard 14 4 3 3 5" xfId="28767" xr:uid="{77A95089-A34A-4C5A-B8A5-D81D0C729214}"/>
    <cellStyle name="Standard 14 4 3 4" xfId="8999" xr:uid="{1F679B25-1408-4EC8-9668-929930AF4D34}"/>
    <cellStyle name="Standard 14 4 3 4 2" xfId="20295" xr:uid="{40EE8C72-80C1-4AE1-AAAE-6B5748AA0610}"/>
    <cellStyle name="Standard 14 4 3 4 2 2" xfId="54183" xr:uid="{E91EB1E4-9F3A-420F-AEB3-5810BDA53C38}"/>
    <cellStyle name="Standard 14 4 3 4 3" xfId="42887" xr:uid="{3569AB1D-8C51-4C0C-8F07-7FA51E41EAAD}"/>
    <cellStyle name="Standard 14 4 3 4 4" xfId="31591" xr:uid="{8E758F89-7291-4E93-9E37-B6C3D048D050}"/>
    <cellStyle name="Standard 14 4 3 5" xfId="14647" xr:uid="{75C554C0-98DA-4169-8B55-A57BD9C29141}"/>
    <cellStyle name="Standard 14 4 3 5 2" xfId="48535" xr:uid="{D04C5829-6D08-4E95-95C9-F9BBEFE451ED}"/>
    <cellStyle name="Standard 14 4 3 6" xfId="37239" xr:uid="{1F8E1502-5590-4526-998D-B5C18AE8F0D6}"/>
    <cellStyle name="Standard 14 4 3 7" xfId="25943" xr:uid="{533416CD-45BB-4FF6-9C8E-0D8EAB130E15}"/>
    <cellStyle name="Standard 14 4 4" xfId="4330" xr:uid="{01EAEEFC-4400-4497-A407-804E5C32FB73}"/>
    <cellStyle name="Standard 14 4 4 2" xfId="7222" xr:uid="{A870A0DA-1A2D-474F-8E00-C42A5EE12467}"/>
    <cellStyle name="Standard 14 4 4 2 2" xfId="12871" xr:uid="{F3867A6B-EB46-4FD1-8E4B-167CC963E0BD}"/>
    <cellStyle name="Standard 14 4 4 2 2 2" xfId="24167" xr:uid="{9841983C-65B3-446F-B71E-65B32C003801}"/>
    <cellStyle name="Standard 14 4 4 2 2 2 2" xfId="58055" xr:uid="{4A5DEE30-765D-4B00-9219-A3167B53593B}"/>
    <cellStyle name="Standard 14 4 4 2 2 3" xfId="46759" xr:uid="{79F60ED6-A371-4F1E-BEA8-A699C5B22C90}"/>
    <cellStyle name="Standard 14 4 4 2 2 4" xfId="35463" xr:uid="{929F9824-8277-4BE7-A41D-EDCCD251D082}"/>
    <cellStyle name="Standard 14 4 4 2 3" xfId="18519" xr:uid="{4970FF98-47B1-4403-A2CE-D7BAAE80114A}"/>
    <cellStyle name="Standard 14 4 4 2 3 2" xfId="52407" xr:uid="{86BACB2A-4EA5-4D4B-84A2-30309AC2E2A3}"/>
    <cellStyle name="Standard 14 4 4 2 4" xfId="41111" xr:uid="{D3F0FA3A-7E4C-4E6C-8B4A-11DDF90DB7F6}"/>
    <cellStyle name="Standard 14 4 4 2 5" xfId="29815" xr:uid="{73BCD86F-6072-4D66-8E71-AB4572022011}"/>
    <cellStyle name="Standard 14 4 4 3" xfId="10047" xr:uid="{F6E61CF6-2810-47C5-A15A-29DF3B2661E2}"/>
    <cellStyle name="Standard 14 4 4 3 2" xfId="21343" xr:uid="{5E541E39-9B65-4E71-9185-36F964DD85E5}"/>
    <cellStyle name="Standard 14 4 4 3 2 2" xfId="55231" xr:uid="{6DDF458B-6634-4867-89AE-5F4FE9CE97F9}"/>
    <cellStyle name="Standard 14 4 4 3 3" xfId="43935" xr:uid="{3DEC7029-40A1-4876-961B-242826C9CA61}"/>
    <cellStyle name="Standard 14 4 4 3 4" xfId="32639" xr:uid="{070B0D2E-CAE2-43A5-811A-7CBA5D92EC5C}"/>
    <cellStyle name="Standard 14 4 4 4" xfId="15695" xr:uid="{B87272B1-0C59-4093-A2E5-608E9E356099}"/>
    <cellStyle name="Standard 14 4 4 4 2" xfId="49583" xr:uid="{24F1C3BC-6285-469C-823A-9C3B72481209}"/>
    <cellStyle name="Standard 14 4 4 5" xfId="38287" xr:uid="{330E122E-D30A-46A8-B544-0DF9C075AD7B}"/>
    <cellStyle name="Standard 14 4 4 6" xfId="26991" xr:uid="{E52E4EBC-0A4A-44DC-9009-A20F2E8C7B10}"/>
    <cellStyle name="Standard 14 4 5" xfId="5673" xr:uid="{BF012B9C-E2EF-4EF6-A0D4-1F3657C86D77}"/>
    <cellStyle name="Standard 14 4 5 2" xfId="11323" xr:uid="{2F2332C9-E5E5-4D9E-BA83-5281C39879ED}"/>
    <cellStyle name="Standard 14 4 5 2 2" xfId="22619" xr:uid="{84B2644F-0E6C-496C-9D03-133602ED205A}"/>
    <cellStyle name="Standard 14 4 5 2 2 2" xfId="56507" xr:uid="{92E8F3E8-58D9-4417-84C7-13292959E295}"/>
    <cellStyle name="Standard 14 4 5 2 3" xfId="45211" xr:uid="{A9994215-0053-453A-8727-F771EBB41C66}"/>
    <cellStyle name="Standard 14 4 5 2 4" xfId="33915" xr:uid="{EF6CB7E3-D290-4CBA-B4C2-F0EB5893CF42}"/>
    <cellStyle name="Standard 14 4 5 3" xfId="16971" xr:uid="{F8FAE471-977F-4D1B-8CD2-C559FB4713DA}"/>
    <cellStyle name="Standard 14 4 5 3 2" xfId="50859" xr:uid="{7C4B0357-1F5A-4C1C-8B90-1ABC403361E9}"/>
    <cellStyle name="Standard 14 4 5 4" xfId="39563" xr:uid="{BB66F503-FE6B-480D-B8C0-03B3D8A186FF}"/>
    <cellStyle name="Standard 14 4 5 5" xfId="28267" xr:uid="{26E46C6E-4BF9-4E73-BDBB-3F7CD28CB135}"/>
    <cellStyle name="Standard 14 4 6" xfId="8499" xr:uid="{BB07B28B-327B-4F5D-9311-79ED6D78A104}"/>
    <cellStyle name="Standard 14 4 6 2" xfId="19795" xr:uid="{C891D85B-6AA0-40A4-9136-B77EC63A5F8F}"/>
    <cellStyle name="Standard 14 4 6 2 2" xfId="53683" xr:uid="{2803C141-5392-4F55-AC85-63570A8CAD28}"/>
    <cellStyle name="Standard 14 4 6 3" xfId="42387" xr:uid="{CC2C0726-E159-4047-BED0-F112656AE02B}"/>
    <cellStyle name="Standard 14 4 6 4" xfId="31091" xr:uid="{5469A0F9-7500-4F46-801D-5F1CBEE6AEB3}"/>
    <cellStyle name="Standard 14 4 7" xfId="14147" xr:uid="{E219513C-DB40-4812-9CA3-0EF4B678C57A}"/>
    <cellStyle name="Standard 14 4 7 2" xfId="48035" xr:uid="{9E34A069-959B-4484-974B-F192FB9E7D5B}"/>
    <cellStyle name="Standard 14 4 8" xfId="36739" xr:uid="{0B0C034B-EBEC-40A7-8A58-80C59CF74769}"/>
    <cellStyle name="Standard 14 4 9" xfId="25443" xr:uid="{F134460D-4789-41E5-8782-C0BF1305D7B3}"/>
    <cellStyle name="Standard 15" xfId="272" xr:uid="{5997A5B6-55A8-4498-A6F6-29652E2F8227}"/>
    <cellStyle name="Standard 15 10" xfId="14051" xr:uid="{EE4A0E50-2423-4203-944D-FBDD2CFFF143}"/>
    <cellStyle name="Standard 15 10 2" xfId="47939" xr:uid="{72439B9A-54B2-4B37-8A70-128044184D5E}"/>
    <cellStyle name="Standard 15 11" xfId="36643" xr:uid="{64E8C10B-A9B2-4168-A622-BB502A36B79C}"/>
    <cellStyle name="Standard 15 12" xfId="25347" xr:uid="{59BEDB9D-6587-43C9-A830-85DE70050992}"/>
    <cellStyle name="Standard 15 2" xfId="295" xr:uid="{E75D105D-1F88-4F6B-99F7-EBFAE0448D99}"/>
    <cellStyle name="Standard 15 2 2" xfId="1623" xr:uid="{82E47E71-29FA-4DC2-B1C7-D29D3A032955}"/>
    <cellStyle name="Standard 15 2 2 2" xfId="59221" xr:uid="{A4F374E2-B5B5-4FED-88FB-DC7D40E7F1D6}"/>
    <cellStyle name="Standard 15 2 2 3" xfId="59231" xr:uid="{BDB013AD-C721-4D41-BC9D-422CA15A4E90}"/>
    <cellStyle name="Standard 15 2 2 4" xfId="59238" xr:uid="{9B44CDE2-D3E8-442B-B248-41646E07950D}"/>
    <cellStyle name="Standard 15 2 2 5" xfId="59245" xr:uid="{6D964BC1-780B-4428-BF3E-5EF36888D6F1}"/>
    <cellStyle name="Standard 15 3" xfId="288" xr:uid="{4C2E5695-0554-45F4-8A96-A7F8D3590655}"/>
    <cellStyle name="Standard 15 4" xfId="694" xr:uid="{FD36D9D5-132F-42CD-86DB-812B994374F0}"/>
    <cellStyle name="Standard 15 4 10" xfId="14096" xr:uid="{7C0E68F4-7499-49F3-A7F7-D8CCCE70B90F}"/>
    <cellStyle name="Standard 15 4 10 2" xfId="47984" xr:uid="{972EB0C2-8D69-49F3-99EC-057F26828DE7}"/>
    <cellStyle name="Standard 15 4 11" xfId="36688" xr:uid="{74D766D9-F850-45B8-9C6D-CB38618F6119}"/>
    <cellStyle name="Standard 15 4 12" xfId="25392" xr:uid="{EEE00DDE-F3CC-4548-A0FE-C0F778B05763}"/>
    <cellStyle name="Standard 15 4 2" xfId="1930" xr:uid="{48D6D11F-9E69-4D88-AFE8-2A7B94AB3A58}"/>
    <cellStyle name="Standard 15 4 2 10" xfId="36821" xr:uid="{43EF69AE-3F7E-4AAA-ABC1-9058400CA3A4}"/>
    <cellStyle name="Standard 15 4 2 11" xfId="25525" xr:uid="{C3F0678B-B4DE-4DB4-8D44-EF4290827DA1}"/>
    <cellStyle name="Standard 15 4 2 2" xfId="2828" xr:uid="{CCCE3A25-082B-4924-85F6-FF3CA03DE2AC}"/>
    <cellStyle name="Standard 15 4 2 2 2" xfId="3330" xr:uid="{E14EB2E8-CE0B-4803-987A-93B0316EECF4}"/>
    <cellStyle name="Standard 15 4 2 2 2 2" xfId="5135" xr:uid="{5EA9AF46-D9DA-464D-9A83-1302656E500F}"/>
    <cellStyle name="Standard 15 4 2 2 2 2 2" xfId="7961" xr:uid="{69E4044D-7F89-48E9-9701-7E6C9810B0D5}"/>
    <cellStyle name="Standard 15 4 2 2 2 2 2 2" xfId="13610" xr:uid="{1C585FAA-7ED2-4BC7-98B8-B9B083E07419}"/>
    <cellStyle name="Standard 15 4 2 2 2 2 2 2 2" xfId="24906" xr:uid="{ED7F078F-348E-4CE4-B694-BDB9E6896934}"/>
    <cellStyle name="Standard 15 4 2 2 2 2 2 2 2 2" xfId="58794" xr:uid="{1A503F91-0C16-4FE8-9836-5AF884B55766}"/>
    <cellStyle name="Standard 15 4 2 2 2 2 2 2 3" xfId="47498" xr:uid="{EF59D554-F06F-4BC1-A6DB-C41E92740DE2}"/>
    <cellStyle name="Standard 15 4 2 2 2 2 2 2 4" xfId="36202" xr:uid="{2DE3B91D-37F0-45EB-8B37-04C573CA9630}"/>
    <cellStyle name="Standard 15 4 2 2 2 2 2 3" xfId="19258" xr:uid="{867CDFFE-B635-4492-92A2-A6D786EEBB9D}"/>
    <cellStyle name="Standard 15 4 2 2 2 2 2 3 2" xfId="53146" xr:uid="{80B515CC-4111-46A7-B0B4-0B92F6435CA7}"/>
    <cellStyle name="Standard 15 4 2 2 2 2 2 4" xfId="41850" xr:uid="{FAC70015-EBB2-448A-BAA0-2519BE7BEC62}"/>
    <cellStyle name="Standard 15 4 2 2 2 2 2 5" xfId="30554" xr:uid="{85E71C1E-58F9-43A3-B2B5-ECAEBB6797D4}"/>
    <cellStyle name="Standard 15 4 2 2 2 2 3" xfId="10786" xr:uid="{35E4FA8C-796A-44E5-A6C5-0FB27A18FD1D}"/>
    <cellStyle name="Standard 15 4 2 2 2 2 3 2" xfId="22082" xr:uid="{D5CBAD29-C203-44EB-9D5D-9F73D1EA8C38}"/>
    <cellStyle name="Standard 15 4 2 2 2 2 3 2 2" xfId="55970" xr:uid="{DB0678ED-9A0C-4F48-8E3E-DB4BC85380BA}"/>
    <cellStyle name="Standard 15 4 2 2 2 2 3 3" xfId="44674" xr:uid="{1039CAD3-02A0-495E-A60D-7A226EC4B65B}"/>
    <cellStyle name="Standard 15 4 2 2 2 2 3 4" xfId="33378" xr:uid="{5B0AA8DC-6A2C-4EE2-9F5D-003B7C0CE143}"/>
    <cellStyle name="Standard 15 4 2 2 2 2 4" xfId="16434" xr:uid="{B5EA0C47-8016-458B-B070-B020DFE6C548}"/>
    <cellStyle name="Standard 15 4 2 2 2 2 4 2" xfId="50322" xr:uid="{CBF35F31-2FB7-45D1-9088-6BF69F2FC918}"/>
    <cellStyle name="Standard 15 4 2 2 2 2 5" xfId="39026" xr:uid="{ECF78798-A19B-4A2D-9CCF-E9D8E4732B59}"/>
    <cellStyle name="Standard 15 4 2 2 2 2 6" xfId="27730" xr:uid="{A1560AC0-6D23-4C4A-B78C-9FADE11BF29C}"/>
    <cellStyle name="Standard 15 4 2 2 2 3" xfId="6501" xr:uid="{A142877F-F952-40D5-85DC-F44F7CA9B21D}"/>
    <cellStyle name="Standard 15 4 2 2 2 3 2" xfId="12151" xr:uid="{A58A9D2A-8161-4987-94D7-B56E36A43B7A}"/>
    <cellStyle name="Standard 15 4 2 2 2 3 2 2" xfId="23447" xr:uid="{743B9718-E7EB-4E94-A69B-1A4E51C7E8E9}"/>
    <cellStyle name="Standard 15 4 2 2 2 3 2 2 2" xfId="57335" xr:uid="{1EBE6D43-77D8-4EB8-AE46-AC677A33B14D}"/>
    <cellStyle name="Standard 15 4 2 2 2 3 2 3" xfId="46039" xr:uid="{C63EBAA4-E241-4A70-BCB0-3D5075594945}"/>
    <cellStyle name="Standard 15 4 2 2 2 3 2 4" xfId="34743" xr:uid="{708F1749-67E1-4902-A10B-842291319C6D}"/>
    <cellStyle name="Standard 15 4 2 2 2 3 3" xfId="17799" xr:uid="{47FCE34E-5C90-40A6-86E6-14DBB91192FF}"/>
    <cellStyle name="Standard 15 4 2 2 2 3 3 2" xfId="51687" xr:uid="{9BA39746-D3D5-4355-9BE3-0A2DED6B8545}"/>
    <cellStyle name="Standard 15 4 2 2 2 3 4" xfId="40391" xr:uid="{D42BBF50-F163-416E-B9C2-58AC53BA5CEC}"/>
    <cellStyle name="Standard 15 4 2 2 2 3 5" xfId="29095" xr:uid="{ABAB2069-036E-436E-9D03-CDBEDFD066A7}"/>
    <cellStyle name="Standard 15 4 2 2 2 4" xfId="9327" xr:uid="{89A11407-74BA-43DD-8695-1845A5F91344}"/>
    <cellStyle name="Standard 15 4 2 2 2 4 2" xfId="20623" xr:uid="{56B1BCF9-5C9E-45A5-832D-0FCFA90F3D15}"/>
    <cellStyle name="Standard 15 4 2 2 2 4 2 2" xfId="54511" xr:uid="{073B8138-5E29-4C73-9CC4-100F1E8F59FC}"/>
    <cellStyle name="Standard 15 4 2 2 2 4 3" xfId="43215" xr:uid="{7272E6FF-ED00-4096-8BAC-A433C9B1BE13}"/>
    <cellStyle name="Standard 15 4 2 2 2 4 4" xfId="31919" xr:uid="{2AB30B17-B1C4-4E54-B9BE-D8637EDCAE4B}"/>
    <cellStyle name="Standard 15 4 2 2 2 5" xfId="14975" xr:uid="{657E2F44-FD36-4335-AA32-FBFD4D193598}"/>
    <cellStyle name="Standard 15 4 2 2 2 5 2" xfId="48863" xr:uid="{7426910E-C60A-4DE5-B280-64ED5EBD3002}"/>
    <cellStyle name="Standard 15 4 2 2 2 6" xfId="37567" xr:uid="{E30F2E70-7B8A-41C3-B73D-197285A9CCF9}"/>
    <cellStyle name="Standard 15 4 2 2 2 7" xfId="26271" xr:uid="{3A1A10A4-2AC0-4789-919E-F6AE58CD11C6}"/>
    <cellStyle name="Standard 15 4 2 2 3" xfId="4335" xr:uid="{125769BC-1BE2-403E-B27D-8C39F1C40A8E}"/>
    <cellStyle name="Standard 15 4 2 2 3 2" xfId="7227" xr:uid="{C001D269-18E1-4EAC-B9BB-39FD8C1E460E}"/>
    <cellStyle name="Standard 15 4 2 2 3 2 2" xfId="12876" xr:uid="{F70E226D-2FF3-48C7-B435-71011BEA800F}"/>
    <cellStyle name="Standard 15 4 2 2 3 2 2 2" xfId="24172" xr:uid="{80F0FFCF-FE3E-4C1E-A648-4776D05EA249}"/>
    <cellStyle name="Standard 15 4 2 2 3 2 2 2 2" xfId="58060" xr:uid="{4B7AAE8B-0178-4A81-BC6F-4A6593B9796A}"/>
    <cellStyle name="Standard 15 4 2 2 3 2 2 3" xfId="46764" xr:uid="{86BC52DE-59F6-4F8B-901F-5CBBEAE8508C}"/>
    <cellStyle name="Standard 15 4 2 2 3 2 2 4" xfId="35468" xr:uid="{08834F16-EC60-40CA-A4AC-B1E50932F618}"/>
    <cellStyle name="Standard 15 4 2 2 3 2 3" xfId="18524" xr:uid="{1D396E89-4E19-4BB8-ABE2-F5832A5D44D0}"/>
    <cellStyle name="Standard 15 4 2 2 3 2 3 2" xfId="52412" xr:uid="{7F90E810-5804-4C7E-8AD2-9F29C08F0716}"/>
    <cellStyle name="Standard 15 4 2 2 3 2 4" xfId="41116" xr:uid="{59D06C77-D30F-40B9-A7BC-A533C4B4B6E7}"/>
    <cellStyle name="Standard 15 4 2 2 3 2 5" xfId="29820" xr:uid="{D5DF5C1F-B1E5-4E71-8C23-E5207E57B64B}"/>
    <cellStyle name="Standard 15 4 2 2 3 3" xfId="10052" xr:uid="{AF99699D-0BE2-4BF3-BEAF-4B937564D46E}"/>
    <cellStyle name="Standard 15 4 2 2 3 3 2" xfId="21348" xr:uid="{75AA44CF-97FD-4BF9-9B14-00FBBD745987}"/>
    <cellStyle name="Standard 15 4 2 2 3 3 2 2" xfId="55236" xr:uid="{8AC011A2-6F5E-46C7-99D4-147D044B13E3}"/>
    <cellStyle name="Standard 15 4 2 2 3 3 3" xfId="43940" xr:uid="{03A6F6C7-E241-4E1B-A04B-6B7464364715}"/>
    <cellStyle name="Standard 15 4 2 2 3 3 4" xfId="32644" xr:uid="{AEBD8D3D-40B7-4C4D-8D59-47517E7C20A0}"/>
    <cellStyle name="Standard 15 4 2 2 3 4" xfId="15700" xr:uid="{65693119-41D0-43D0-85EC-461F19043757}"/>
    <cellStyle name="Standard 15 4 2 2 3 4 2" xfId="49588" xr:uid="{DA18AAF2-0206-4448-828E-5249F4D91B15}"/>
    <cellStyle name="Standard 15 4 2 2 3 5" xfId="38292" xr:uid="{D7C4B0B6-7830-4A1A-B65C-C51C831FDFDD}"/>
    <cellStyle name="Standard 15 4 2 2 3 6" xfId="26996" xr:uid="{61196FB4-94FC-4DB7-B51A-2413DA3FF8CC}"/>
    <cellStyle name="Standard 15 4 2 2 4" xfId="6001" xr:uid="{CA5A016E-E19B-47F6-84A0-628896F242C0}"/>
    <cellStyle name="Standard 15 4 2 2 4 2" xfId="11651" xr:uid="{FD9005EA-E688-471C-B7F3-E2F3B70D5F22}"/>
    <cellStyle name="Standard 15 4 2 2 4 2 2" xfId="22947" xr:uid="{9C0298DB-13FA-406D-8CCD-24DAC9C46971}"/>
    <cellStyle name="Standard 15 4 2 2 4 2 2 2" xfId="56835" xr:uid="{86ECF661-B61F-47F1-8EAD-0B3F3B196491}"/>
    <cellStyle name="Standard 15 4 2 2 4 2 3" xfId="45539" xr:uid="{409C71EE-B67A-4C56-BF4A-969A77D74FC5}"/>
    <cellStyle name="Standard 15 4 2 2 4 2 4" xfId="34243" xr:uid="{87D3636C-A33E-4693-B1AC-247EA693D3D4}"/>
    <cellStyle name="Standard 15 4 2 2 4 3" xfId="17299" xr:uid="{2FCB1BFE-A7C2-4CE2-8BE1-D0DB7EF3A491}"/>
    <cellStyle name="Standard 15 4 2 2 4 3 2" xfId="51187" xr:uid="{5005021B-AAB2-431A-A52A-50CE2B278973}"/>
    <cellStyle name="Standard 15 4 2 2 4 4" xfId="39891" xr:uid="{9283FB36-81F5-4726-A242-0DB4E9BF3B6A}"/>
    <cellStyle name="Standard 15 4 2 2 4 5" xfId="28595" xr:uid="{A493B8BF-2604-4279-9E36-5675A4FBE85E}"/>
    <cellStyle name="Standard 15 4 2 2 5" xfId="8827" xr:uid="{3BF8A276-7B1B-4419-A543-9A45915F3A6A}"/>
    <cellStyle name="Standard 15 4 2 2 5 2" xfId="20123" xr:uid="{13D74E66-4075-4452-ADE7-6CDC6E39943F}"/>
    <cellStyle name="Standard 15 4 2 2 5 2 2" xfId="54011" xr:uid="{79192D92-DDDA-44E5-A8A4-54C3C3DECEEE}"/>
    <cellStyle name="Standard 15 4 2 2 5 3" xfId="42715" xr:uid="{4327BF44-9C11-4CD4-839E-152CF540B80E}"/>
    <cellStyle name="Standard 15 4 2 2 5 4" xfId="31419" xr:uid="{AAE14B00-FC5A-4F80-95C5-6E80A7CDEA15}"/>
    <cellStyle name="Standard 15 4 2 2 6" xfId="14475" xr:uid="{11CC4EA6-4145-4FD1-8E44-9778AAC949DF}"/>
    <cellStyle name="Standard 15 4 2 2 6 2" xfId="48363" xr:uid="{2FFB6236-032B-44D7-971E-E7F923CE164D}"/>
    <cellStyle name="Standard 15 4 2 2 7" xfId="37067" xr:uid="{FCB5BED1-8D83-49C0-8A6C-146F79B6085D}"/>
    <cellStyle name="Standard 15 4 2 2 8" xfId="25771" xr:uid="{2B738836-237B-41F5-8B47-97FF880D2475}"/>
    <cellStyle name="Standard 15 4 2 3" xfId="3084" xr:uid="{CDBA1E04-6FF1-4066-9300-9B911FA5633B}"/>
    <cellStyle name="Standard 15 4 2 3 2" xfId="5134" xr:uid="{EF32098A-3E95-4D9B-9A0C-98B7F7DDD0BD}"/>
    <cellStyle name="Standard 15 4 2 3 2 2" xfId="7960" xr:uid="{EC3595A3-0B47-4A02-A640-57052DB64F1B}"/>
    <cellStyle name="Standard 15 4 2 3 2 2 2" xfId="13609" xr:uid="{E4804728-7D98-4E7A-8C15-F81D6506634B}"/>
    <cellStyle name="Standard 15 4 2 3 2 2 2 2" xfId="24905" xr:uid="{A7FC55B7-32D9-45B6-962D-232FFB60CBA6}"/>
    <cellStyle name="Standard 15 4 2 3 2 2 2 2 2" xfId="58793" xr:uid="{DB32B57F-C75F-4559-9604-DAF374CA9450}"/>
    <cellStyle name="Standard 15 4 2 3 2 2 2 3" xfId="47497" xr:uid="{D521C032-7295-4255-B052-EE03A708E898}"/>
    <cellStyle name="Standard 15 4 2 3 2 2 2 4" xfId="36201" xr:uid="{636B12F3-DE68-4A19-A301-32E03FC7C549}"/>
    <cellStyle name="Standard 15 4 2 3 2 2 3" xfId="19257" xr:uid="{BBCC1807-B943-4F11-8819-997EB6A5CF4D}"/>
    <cellStyle name="Standard 15 4 2 3 2 2 3 2" xfId="53145" xr:uid="{9290582E-2447-4390-AF8A-6D3A11799843}"/>
    <cellStyle name="Standard 15 4 2 3 2 2 4" xfId="41849" xr:uid="{57EB70BF-7D6A-4F56-A537-FD14519E15C6}"/>
    <cellStyle name="Standard 15 4 2 3 2 2 5" xfId="30553" xr:uid="{F47F3481-72B2-482E-B576-3DB32DBE913A}"/>
    <cellStyle name="Standard 15 4 2 3 2 3" xfId="10785" xr:uid="{2C135EE5-4CD8-4125-874E-164AE77214D0}"/>
    <cellStyle name="Standard 15 4 2 3 2 3 2" xfId="22081" xr:uid="{F7D22D1A-AC4A-4775-A1A2-24662C9F54AC}"/>
    <cellStyle name="Standard 15 4 2 3 2 3 2 2" xfId="55969" xr:uid="{A4891A62-E87C-426A-A1AA-CB0C5E6EB954}"/>
    <cellStyle name="Standard 15 4 2 3 2 3 3" xfId="44673" xr:uid="{0914C226-880A-4C87-9D4F-196A4C57BDCB}"/>
    <cellStyle name="Standard 15 4 2 3 2 3 4" xfId="33377" xr:uid="{C7CDF60F-5A58-483C-B75D-5D083F57F554}"/>
    <cellStyle name="Standard 15 4 2 3 2 4" xfId="16433" xr:uid="{D203A15F-0D1C-413B-A912-38308A53B0DF}"/>
    <cellStyle name="Standard 15 4 2 3 2 4 2" xfId="50321" xr:uid="{2F72AA98-67C8-47F3-8EF2-9C0E8F50D7FE}"/>
    <cellStyle name="Standard 15 4 2 3 2 5" xfId="39025" xr:uid="{915515BF-A141-4587-97B8-0861A378F47F}"/>
    <cellStyle name="Standard 15 4 2 3 2 6" xfId="27729" xr:uid="{9FB52A0D-8722-4BD7-B85F-6147BD451828}"/>
    <cellStyle name="Standard 15 4 2 3 3" xfId="4334" xr:uid="{44FCB1A4-FE22-46CA-8E09-561162FD783E}"/>
    <cellStyle name="Standard 15 4 2 3 3 2" xfId="7226" xr:uid="{62323DF6-ABCB-4920-817C-4A43EDAC50C5}"/>
    <cellStyle name="Standard 15 4 2 3 3 2 2" xfId="12875" xr:uid="{5D976922-5FEB-46A5-947C-47CD2BD6982C}"/>
    <cellStyle name="Standard 15 4 2 3 3 2 2 2" xfId="24171" xr:uid="{4B2BCD65-47C9-416B-8AAE-4561C6A7F893}"/>
    <cellStyle name="Standard 15 4 2 3 3 2 2 2 2" xfId="58059" xr:uid="{21463D57-6AD2-4907-AD8E-85DEAB2BF51F}"/>
    <cellStyle name="Standard 15 4 2 3 3 2 2 3" xfId="46763" xr:uid="{2DF0A4F9-DCAD-4574-97D9-06B3458A10DA}"/>
    <cellStyle name="Standard 15 4 2 3 3 2 2 4" xfId="35467" xr:uid="{B38B4BB8-B5FB-4F7C-A90E-D74A46F7E9B3}"/>
    <cellStyle name="Standard 15 4 2 3 3 2 3" xfId="18523" xr:uid="{562195BD-E4B8-42EE-AD9B-5CC1E5C0536A}"/>
    <cellStyle name="Standard 15 4 2 3 3 2 3 2" xfId="52411" xr:uid="{337FAC2C-1333-47FD-8241-6A18A0B26251}"/>
    <cellStyle name="Standard 15 4 2 3 3 2 4" xfId="41115" xr:uid="{13F390E2-5A37-4CFE-B2AF-9513588678A0}"/>
    <cellStyle name="Standard 15 4 2 3 3 2 5" xfId="29819" xr:uid="{E7924E79-41AF-4CDE-B088-C45BD4B5ADA4}"/>
    <cellStyle name="Standard 15 4 2 3 3 3" xfId="10051" xr:uid="{181E6042-8ED7-458B-A3E4-93B09F81C6C9}"/>
    <cellStyle name="Standard 15 4 2 3 3 3 2" xfId="21347" xr:uid="{83AF372A-F6B1-429E-AE4D-205FAA0701C4}"/>
    <cellStyle name="Standard 15 4 2 3 3 3 2 2" xfId="55235" xr:uid="{D171A043-2E4E-4B1F-AC6D-C6EBFD69D33E}"/>
    <cellStyle name="Standard 15 4 2 3 3 3 3" xfId="43939" xr:uid="{8306C6CD-2B31-41F5-AF19-46002934AE6B}"/>
    <cellStyle name="Standard 15 4 2 3 3 3 4" xfId="32643" xr:uid="{6C223BEB-3B24-4FEC-9F58-62466F1A4EBD}"/>
    <cellStyle name="Standard 15 4 2 3 3 4" xfId="15699" xr:uid="{2338EA78-86CD-41D5-B95A-DF5D361EF0AB}"/>
    <cellStyle name="Standard 15 4 2 3 3 4 2" xfId="49587" xr:uid="{AFDE26BC-06F0-4730-A53C-75B3B1B09437}"/>
    <cellStyle name="Standard 15 4 2 3 3 5" xfId="38291" xr:uid="{08040F2C-C914-4B52-842C-18088E6084E9}"/>
    <cellStyle name="Standard 15 4 2 3 3 6" xfId="26995" xr:uid="{3AF0B650-F827-4425-B473-9AB80F1BBE07}"/>
    <cellStyle name="Standard 15 4 2 3 4" xfId="6255" xr:uid="{7E304F9E-C014-4209-B0C0-2B9C147C9667}"/>
    <cellStyle name="Standard 15 4 2 3 4 2" xfId="11905" xr:uid="{63D039E3-653F-42C8-B5CC-8009DA45705C}"/>
    <cellStyle name="Standard 15 4 2 3 4 2 2" xfId="23201" xr:uid="{D86FB7AA-16C5-4085-B785-E1F9B9380EF5}"/>
    <cellStyle name="Standard 15 4 2 3 4 2 2 2" xfId="57089" xr:uid="{ECF3DE6A-01A4-4D07-947B-4852D85A16D8}"/>
    <cellStyle name="Standard 15 4 2 3 4 2 3" xfId="45793" xr:uid="{14FA5240-8AC3-4C38-8514-3446F8CE2E0E}"/>
    <cellStyle name="Standard 15 4 2 3 4 2 4" xfId="34497" xr:uid="{2F790F8C-BE2E-40DF-BD0F-8DFE169A25AA}"/>
    <cellStyle name="Standard 15 4 2 3 4 3" xfId="17553" xr:uid="{621B5A74-7F27-44F9-B35D-7EA7079708DD}"/>
    <cellStyle name="Standard 15 4 2 3 4 3 2" xfId="51441" xr:uid="{98F6B1DE-3BC9-47F3-AB28-C29A7EB934CF}"/>
    <cellStyle name="Standard 15 4 2 3 4 4" xfId="40145" xr:uid="{3C43F7BF-2457-4D14-8CC3-0F2FD7AFDF33}"/>
    <cellStyle name="Standard 15 4 2 3 4 5" xfId="28849" xr:uid="{884E662E-B32B-4BAD-B626-E9E6AFE56336}"/>
    <cellStyle name="Standard 15 4 2 3 5" xfId="9081" xr:uid="{0984A4F5-42EA-47AE-841E-47C479222050}"/>
    <cellStyle name="Standard 15 4 2 3 5 2" xfId="20377" xr:uid="{034892F4-797E-46B6-ABFB-52FA5EFF8C57}"/>
    <cellStyle name="Standard 15 4 2 3 5 2 2" xfId="54265" xr:uid="{32C7D3C9-D5A8-4A9B-88B3-FDA357016609}"/>
    <cellStyle name="Standard 15 4 2 3 5 3" xfId="42969" xr:uid="{2913EE31-46AA-4305-B1A1-3B05CF7DC42F}"/>
    <cellStyle name="Standard 15 4 2 3 5 4" xfId="31673" xr:uid="{0F471CC2-1FD0-4AC4-A122-6C6BF9390359}"/>
    <cellStyle name="Standard 15 4 2 3 6" xfId="14729" xr:uid="{3508DA90-AF65-499E-A6F1-DF7799A69FE4}"/>
    <cellStyle name="Standard 15 4 2 3 6 2" xfId="48617" xr:uid="{5A8C2F9C-E190-4773-8503-04459CFBD236}"/>
    <cellStyle name="Standard 15 4 2 3 7" xfId="37321" xr:uid="{549D8542-D4A3-475B-A5D3-3E6ACA30E084}"/>
    <cellStyle name="Standard 15 4 2 3 8" xfId="26025" xr:uid="{E1B1D75D-A609-44B7-AD45-C61E53C83EE6}"/>
    <cellStyle name="Standard 15 4 2 4" xfId="3942" xr:uid="{FF34A180-1375-4433-AB00-7E6C3BF9743B}"/>
    <cellStyle name="Standard 15 4 2 4 2" xfId="7096" xr:uid="{8682CD57-ED7D-4358-8FAE-71DA98941D6E}"/>
    <cellStyle name="Standard 15 4 2 4 2 2" xfId="12745" xr:uid="{FB3ECBAB-3DFA-48F0-9F73-2AA160BBEECE}"/>
    <cellStyle name="Standard 15 4 2 4 2 2 2" xfId="24041" xr:uid="{D1C553CA-36E2-47D3-B2FD-3C188F91979A}"/>
    <cellStyle name="Standard 15 4 2 4 2 2 2 2" xfId="57929" xr:uid="{863C71F9-BFEE-4AAC-9D30-ACA7BF2309FC}"/>
    <cellStyle name="Standard 15 4 2 4 2 2 3" xfId="46633" xr:uid="{930A6A66-23C4-4DC8-89AF-E6DA8A40B028}"/>
    <cellStyle name="Standard 15 4 2 4 2 2 4" xfId="35337" xr:uid="{925F8310-842A-41FA-81D7-E575833870DF}"/>
    <cellStyle name="Standard 15 4 2 4 2 3" xfId="18393" xr:uid="{2DAB5CC9-D853-4320-AC4B-CAAB943CF281}"/>
    <cellStyle name="Standard 15 4 2 4 2 3 2" xfId="52281" xr:uid="{9C42797C-899E-422F-B5D6-1038A1972CD7}"/>
    <cellStyle name="Standard 15 4 2 4 2 4" xfId="40985" xr:uid="{ED97D615-D4C2-40AB-8854-9A6662F2EA3E}"/>
    <cellStyle name="Standard 15 4 2 4 2 5" xfId="29689" xr:uid="{BE3AA7D0-17E3-4E16-83ED-44B209E7B941}"/>
    <cellStyle name="Standard 15 4 2 4 3" xfId="9921" xr:uid="{AC3269A8-DA39-4EE1-98BE-5396E008A5FF}"/>
    <cellStyle name="Standard 15 4 2 4 3 2" xfId="21217" xr:uid="{50E6E5A1-4CE4-4DBF-A65B-466A38A14684}"/>
    <cellStyle name="Standard 15 4 2 4 3 2 2" xfId="55105" xr:uid="{ACCF4D04-356F-4B93-9DBD-A1046B52BD12}"/>
    <cellStyle name="Standard 15 4 2 4 3 3" xfId="43809" xr:uid="{3B7FBF09-063C-4CD5-AB05-406A316C7FF2}"/>
    <cellStyle name="Standard 15 4 2 4 3 4" xfId="32513" xr:uid="{5382EFC3-A5F0-4623-AF90-9940895B6135}"/>
    <cellStyle name="Standard 15 4 2 4 4" xfId="15569" xr:uid="{7080C254-235B-436A-8C85-3D88CB6E4B9C}"/>
    <cellStyle name="Standard 15 4 2 4 4 2" xfId="49457" xr:uid="{1FDD3B98-F4A1-4D4E-9205-00AFEED5EEFF}"/>
    <cellStyle name="Standard 15 4 2 4 5" xfId="38161" xr:uid="{B1C7B176-DED0-4417-B8ED-477120758EC8}"/>
    <cellStyle name="Standard 15 4 2 4 6" xfId="26865" xr:uid="{A04D1836-1347-40E4-948A-BB04C0B59238}"/>
    <cellStyle name="Standard 15 4 2 5" xfId="5043" xr:uid="{C37D2FA2-E49C-4684-BBBE-E9C34FEB4957}"/>
    <cellStyle name="Standard 15 4 2 5 2" xfId="7869" xr:uid="{72508B7F-A6E6-4CF7-97F1-F1E0A48FF81C}"/>
    <cellStyle name="Standard 15 4 2 5 2 2" xfId="13518" xr:uid="{714E8574-1348-4A72-B9FD-E42C7AE80296}"/>
    <cellStyle name="Standard 15 4 2 5 2 2 2" xfId="24814" xr:uid="{B7117F1A-E322-40DC-A0D6-FF1B90F44992}"/>
    <cellStyle name="Standard 15 4 2 5 2 2 2 2" xfId="58702" xr:uid="{CC7AE3DF-71F0-421B-9F50-E6EEAFEAB4EA}"/>
    <cellStyle name="Standard 15 4 2 5 2 2 3" xfId="47406" xr:uid="{A136E369-6E6B-464C-B506-6975668D3911}"/>
    <cellStyle name="Standard 15 4 2 5 2 2 4" xfId="36110" xr:uid="{4838CE66-D74C-4868-88BC-28079643F121}"/>
    <cellStyle name="Standard 15 4 2 5 2 3" xfId="19166" xr:uid="{EC65BD96-FC71-4BE9-8099-6E50F36622F2}"/>
    <cellStyle name="Standard 15 4 2 5 2 3 2" xfId="53054" xr:uid="{981350A2-5B43-46A8-8309-238DC76F9511}"/>
    <cellStyle name="Standard 15 4 2 5 2 4" xfId="41758" xr:uid="{75D8A401-B6B3-4307-B8CF-9B536272A60C}"/>
    <cellStyle name="Standard 15 4 2 5 2 5" xfId="30462" xr:uid="{E20031C0-EB5C-4A0E-8796-48FEB7053094}"/>
    <cellStyle name="Standard 15 4 2 5 3" xfId="10694" xr:uid="{247D5D55-B0A5-4533-82A1-A971908F5A6A}"/>
    <cellStyle name="Standard 15 4 2 5 3 2" xfId="21990" xr:uid="{AD4976FC-8728-41E8-9A89-6F7764B1A4AD}"/>
    <cellStyle name="Standard 15 4 2 5 3 2 2" xfId="55878" xr:uid="{0231F70F-1B72-43B8-85A3-B53CA364DC59}"/>
    <cellStyle name="Standard 15 4 2 5 3 3" xfId="44582" xr:uid="{DC0FC7D0-5932-41DA-BEF5-B752588DBD8F}"/>
    <cellStyle name="Standard 15 4 2 5 3 4" xfId="33286" xr:uid="{C78E3CE7-6E3C-434A-90EE-9D20D080563B}"/>
    <cellStyle name="Standard 15 4 2 5 4" xfId="16342" xr:uid="{11F466E6-2B8D-418E-9D71-B0FF5F84E105}"/>
    <cellStyle name="Standard 15 4 2 5 4 2" xfId="50230" xr:uid="{C7983694-8BC8-4CE7-8667-2306B0434774}"/>
    <cellStyle name="Standard 15 4 2 5 5" xfId="38934" xr:uid="{254D046A-10E5-4A96-B478-59B03ECBC95A}"/>
    <cellStyle name="Standard 15 4 2 5 6" xfId="27638" xr:uid="{31E3AF01-004E-493A-9251-F4C52D4FF3BB}"/>
    <cellStyle name="Standard 15 4 2 6" xfId="3650" xr:uid="{06A5842F-A936-4ECE-BA2D-6D640651D39B}"/>
    <cellStyle name="Standard 15 4 2 6 2" xfId="6806" xr:uid="{D9C83DD4-E4E7-42F0-9B6A-E353129AACFE}"/>
    <cellStyle name="Standard 15 4 2 6 2 2" xfId="12455" xr:uid="{CD991FCE-7E8F-4402-AD2F-45F3CE35E055}"/>
    <cellStyle name="Standard 15 4 2 6 2 2 2" xfId="23751" xr:uid="{B11C4E07-3423-441F-832C-03201AE8EB60}"/>
    <cellStyle name="Standard 15 4 2 6 2 2 2 2" xfId="57639" xr:uid="{789367DA-19E6-4C80-8010-266DC8F25718}"/>
    <cellStyle name="Standard 15 4 2 6 2 2 3" xfId="46343" xr:uid="{D60D74C5-AA4C-4E98-A0FE-4BFE9E7A7868}"/>
    <cellStyle name="Standard 15 4 2 6 2 2 4" xfId="35047" xr:uid="{FC3596B0-BC5D-4FDE-AD5C-5C8DB64CDE7A}"/>
    <cellStyle name="Standard 15 4 2 6 2 3" xfId="18103" xr:uid="{808CA963-43C1-4232-8BE9-D045A2B0A965}"/>
    <cellStyle name="Standard 15 4 2 6 2 3 2" xfId="51991" xr:uid="{DB8E36CC-4027-4F27-8575-56ECD42A2273}"/>
    <cellStyle name="Standard 15 4 2 6 2 4" xfId="40695" xr:uid="{9B408B82-1BCF-4EA0-B915-CD1D326A0786}"/>
    <cellStyle name="Standard 15 4 2 6 2 5" xfId="29399" xr:uid="{DB7380D8-A70D-49F8-95C7-D7638D766959}"/>
    <cellStyle name="Standard 15 4 2 6 3" xfId="9631" xr:uid="{D64C8A4C-D9E2-4075-867A-8254D273252D}"/>
    <cellStyle name="Standard 15 4 2 6 3 2" xfId="20927" xr:uid="{A43E6368-6721-457B-AF58-83F14A321DF1}"/>
    <cellStyle name="Standard 15 4 2 6 3 2 2" xfId="54815" xr:uid="{FA9EC102-562E-4BD5-843A-B452096FF5C3}"/>
    <cellStyle name="Standard 15 4 2 6 3 3" xfId="43519" xr:uid="{E4E07889-D6F1-4F8A-8C8D-AA94118BD9D0}"/>
    <cellStyle name="Standard 15 4 2 6 3 4" xfId="32223" xr:uid="{ABE39DCE-BF22-46B3-B371-57143ADB9417}"/>
    <cellStyle name="Standard 15 4 2 6 4" xfId="15279" xr:uid="{D3F7A643-83D9-42EA-9B29-DF0E0DF52B8E}"/>
    <cellStyle name="Standard 15 4 2 6 4 2" xfId="49167" xr:uid="{C961658B-FF90-4FB2-B13F-00640ACF1446}"/>
    <cellStyle name="Standard 15 4 2 6 5" xfId="37871" xr:uid="{C09122B7-9F6F-4AFA-946F-A4D4BC93660A}"/>
    <cellStyle name="Standard 15 4 2 6 6" xfId="26575" xr:uid="{B776DAFE-DB73-48D5-A506-FEECEA26EE96}"/>
    <cellStyle name="Standard 15 4 2 7" xfId="5755" xr:uid="{D7832430-3B97-4A64-90B1-EFA4E8F7ADB5}"/>
    <cellStyle name="Standard 15 4 2 7 2" xfId="11405" xr:uid="{FBDF6D74-F01B-4829-BE18-C44378E98655}"/>
    <cellStyle name="Standard 15 4 2 7 2 2" xfId="22701" xr:uid="{F0D149C3-AF7E-4520-B484-E99A2C982EC9}"/>
    <cellStyle name="Standard 15 4 2 7 2 2 2" xfId="56589" xr:uid="{D071FD39-7B43-482A-9653-D61BFEAE0C39}"/>
    <cellStyle name="Standard 15 4 2 7 2 3" xfId="45293" xr:uid="{B6F3E761-31B3-491A-B6CD-700565EC8982}"/>
    <cellStyle name="Standard 15 4 2 7 2 4" xfId="33997" xr:uid="{0763627A-42D1-4B5D-AA5D-566AAF0B76E9}"/>
    <cellStyle name="Standard 15 4 2 7 3" xfId="17053" xr:uid="{1295A54E-7886-4F09-9448-565452DB24F7}"/>
    <cellStyle name="Standard 15 4 2 7 3 2" xfId="50941" xr:uid="{7D0DD3A5-E94F-43C3-A724-725EE40A7D7A}"/>
    <cellStyle name="Standard 15 4 2 7 4" xfId="39645" xr:uid="{8041EF8F-318E-4EB8-8A4C-3769BDC8FE68}"/>
    <cellStyle name="Standard 15 4 2 7 5" xfId="28349" xr:uid="{DB383594-4E33-4C09-B5A6-0521C4B08816}"/>
    <cellStyle name="Standard 15 4 2 8" xfId="8581" xr:uid="{027129FA-409B-4932-AA36-6A1A354A6E6A}"/>
    <cellStyle name="Standard 15 4 2 8 2" xfId="19877" xr:uid="{26FE0287-E970-45C5-9B66-B5DB966EBB22}"/>
    <cellStyle name="Standard 15 4 2 8 2 2" xfId="53765" xr:uid="{EEA7A4CB-1DF7-4920-8ECD-66582EC64252}"/>
    <cellStyle name="Standard 15 4 2 8 3" xfId="42469" xr:uid="{A76AD41A-4F15-44FE-83FB-4535F18B4069}"/>
    <cellStyle name="Standard 15 4 2 8 4" xfId="31173" xr:uid="{D2BA7465-B8D0-468B-AE7C-F05AD492089A}"/>
    <cellStyle name="Standard 15 4 2 9" xfId="14229" xr:uid="{388DE2C0-88DE-42C9-9097-13B8EADCC132}"/>
    <cellStyle name="Standard 15 4 2 9 2" xfId="48117" xr:uid="{65BBC577-8BA9-49E0-A211-7FF04E70BCC6}"/>
    <cellStyle name="Standard 15 4 3" xfId="2696" xr:uid="{51A09E6A-B160-4595-BD58-5F87337F2FCB}"/>
    <cellStyle name="Standard 15 4 3 2" xfId="3198" xr:uid="{DA9A3627-1F82-4B52-AF45-97436BB121B8}"/>
    <cellStyle name="Standard 15 4 3 2 2" xfId="5136" xr:uid="{C518D987-0784-4EF1-9F91-5F9B5208662C}"/>
    <cellStyle name="Standard 15 4 3 2 2 2" xfId="7962" xr:uid="{1AC8ED14-CFEB-4804-84E6-D34A21D2BDE5}"/>
    <cellStyle name="Standard 15 4 3 2 2 2 2" xfId="13611" xr:uid="{E8DB0235-D30B-43BC-A899-8C0B7A97ECB4}"/>
    <cellStyle name="Standard 15 4 3 2 2 2 2 2" xfId="24907" xr:uid="{ADC95BE2-3BB3-472F-B0F1-0513CBE67754}"/>
    <cellStyle name="Standard 15 4 3 2 2 2 2 2 2" xfId="58795" xr:uid="{1CE31AFF-3F0B-4D72-960E-C402E425A51B}"/>
    <cellStyle name="Standard 15 4 3 2 2 2 2 3" xfId="47499" xr:uid="{E8BBEA5B-E109-4D5B-8AB4-4B4E28D892D8}"/>
    <cellStyle name="Standard 15 4 3 2 2 2 2 4" xfId="36203" xr:uid="{73BA37A2-1743-4110-965D-79D57B8903DE}"/>
    <cellStyle name="Standard 15 4 3 2 2 2 3" xfId="19259" xr:uid="{E0781040-3B45-4934-8958-E93AD9F123A7}"/>
    <cellStyle name="Standard 15 4 3 2 2 2 3 2" xfId="53147" xr:uid="{80532FD5-D689-42CA-AE2D-8B2336B0A830}"/>
    <cellStyle name="Standard 15 4 3 2 2 2 4" xfId="41851" xr:uid="{EB73C704-84DB-4810-87E6-7AA4E5ED580D}"/>
    <cellStyle name="Standard 15 4 3 2 2 2 5" xfId="30555" xr:uid="{FA0C2C91-8F7C-43FA-852D-BC6677A647AE}"/>
    <cellStyle name="Standard 15 4 3 2 2 3" xfId="10787" xr:uid="{F2C723F4-8713-4F71-A9DD-55BAF88C3EC3}"/>
    <cellStyle name="Standard 15 4 3 2 2 3 2" xfId="22083" xr:uid="{12DD281A-1FF4-4466-AD21-921918144C48}"/>
    <cellStyle name="Standard 15 4 3 2 2 3 2 2" xfId="55971" xr:uid="{17AB9A94-9E5E-4827-B4E4-1FEFBA61B3BB}"/>
    <cellStyle name="Standard 15 4 3 2 2 3 3" xfId="44675" xr:uid="{45DC7B4F-404B-42FF-A563-6A359112E518}"/>
    <cellStyle name="Standard 15 4 3 2 2 3 4" xfId="33379" xr:uid="{8956F46A-17B1-464B-89C0-84F032B45C3D}"/>
    <cellStyle name="Standard 15 4 3 2 2 4" xfId="16435" xr:uid="{64CA499A-E007-4D44-B090-BE62A195892E}"/>
    <cellStyle name="Standard 15 4 3 2 2 4 2" xfId="50323" xr:uid="{FF5B15CA-A981-4F00-8FFA-26A28BAB5AA0}"/>
    <cellStyle name="Standard 15 4 3 2 2 5" xfId="39027" xr:uid="{1AB6D0F5-2EDE-436C-B08E-B80BCA066E1F}"/>
    <cellStyle name="Standard 15 4 3 2 2 6" xfId="27731" xr:uid="{28072279-0022-4A54-9147-3BBC2779035A}"/>
    <cellStyle name="Standard 15 4 3 2 3" xfId="6369" xr:uid="{BF7E1AB5-2665-4307-B5E3-3570D92C1A0E}"/>
    <cellStyle name="Standard 15 4 3 2 3 2" xfId="12019" xr:uid="{7118FBD8-48F5-4984-A9CF-A298ADEBFAE2}"/>
    <cellStyle name="Standard 15 4 3 2 3 2 2" xfId="23315" xr:uid="{2C89DDCB-2B9F-4495-AA46-A60FDF76E911}"/>
    <cellStyle name="Standard 15 4 3 2 3 2 2 2" xfId="57203" xr:uid="{D288059A-973B-43EC-BFA3-816895F37BCF}"/>
    <cellStyle name="Standard 15 4 3 2 3 2 3" xfId="45907" xr:uid="{2C3B0145-F406-4D37-AE99-4046B97153D3}"/>
    <cellStyle name="Standard 15 4 3 2 3 2 4" xfId="34611" xr:uid="{DB318961-191A-4C2B-B0F5-768D27852528}"/>
    <cellStyle name="Standard 15 4 3 2 3 3" xfId="17667" xr:uid="{9775D8C0-6CBB-42C1-B58E-8A03DF53BF8C}"/>
    <cellStyle name="Standard 15 4 3 2 3 3 2" xfId="51555" xr:uid="{777BF0D6-A7F1-4E06-87B1-F03911D8DCD3}"/>
    <cellStyle name="Standard 15 4 3 2 3 4" xfId="40259" xr:uid="{78E331FB-B08E-465C-AA6D-C8F60036BEF2}"/>
    <cellStyle name="Standard 15 4 3 2 3 5" xfId="28963" xr:uid="{C53A052C-3B43-4E52-8614-79FAC9C59848}"/>
    <cellStyle name="Standard 15 4 3 2 4" xfId="9195" xr:uid="{A89A5BEA-B5D4-4FAC-9C1F-DFFAE3087FC6}"/>
    <cellStyle name="Standard 15 4 3 2 4 2" xfId="20491" xr:uid="{2ED40F93-3BB2-4B42-83F9-5360DB7E2846}"/>
    <cellStyle name="Standard 15 4 3 2 4 2 2" xfId="54379" xr:uid="{DA3500D0-1A20-4378-9CFC-08650CC2DADD}"/>
    <cellStyle name="Standard 15 4 3 2 4 3" xfId="43083" xr:uid="{F4D3F9B2-71D7-4804-8553-EBFE77B6D0F9}"/>
    <cellStyle name="Standard 15 4 3 2 4 4" xfId="31787" xr:uid="{5B1812BD-12E3-4E50-BBCD-DE22295CE791}"/>
    <cellStyle name="Standard 15 4 3 2 5" xfId="14843" xr:uid="{E2E5B8BF-FA92-4FFC-9A56-4F960D76D13E}"/>
    <cellStyle name="Standard 15 4 3 2 5 2" xfId="48731" xr:uid="{B894DFC4-5F8A-4369-BC5F-D9BB279BDEC6}"/>
    <cellStyle name="Standard 15 4 3 2 6" xfId="37435" xr:uid="{3651742C-254D-44CB-8372-4B5383E47EBE}"/>
    <cellStyle name="Standard 15 4 3 2 7" xfId="26139" xr:uid="{48A7F831-138E-444E-9F22-76089FAF0EB1}"/>
    <cellStyle name="Standard 15 4 3 3" xfId="4336" xr:uid="{FE682DB8-701C-4DB9-8C77-93F46FD0996C}"/>
    <cellStyle name="Standard 15 4 3 3 2" xfId="7228" xr:uid="{A3CA25BD-5525-4244-AB4C-1E799D2C3D1A}"/>
    <cellStyle name="Standard 15 4 3 3 2 2" xfId="12877" xr:uid="{D3F26F9C-1EA9-457E-A494-ED19534240C1}"/>
    <cellStyle name="Standard 15 4 3 3 2 2 2" xfId="24173" xr:uid="{B17A169D-E803-4D09-99FC-64E2EF4E4DC8}"/>
    <cellStyle name="Standard 15 4 3 3 2 2 2 2" xfId="58061" xr:uid="{B39D87CE-711E-4399-99F4-568462DD8AF2}"/>
    <cellStyle name="Standard 15 4 3 3 2 2 3" xfId="46765" xr:uid="{4F57E6CC-457E-4F91-B1DD-3531946F3C66}"/>
    <cellStyle name="Standard 15 4 3 3 2 2 4" xfId="35469" xr:uid="{B6855CB4-575E-4213-A731-CBD6E210AACC}"/>
    <cellStyle name="Standard 15 4 3 3 2 3" xfId="18525" xr:uid="{33CBE165-806B-4560-811F-7CF6AD183F84}"/>
    <cellStyle name="Standard 15 4 3 3 2 3 2" xfId="52413" xr:uid="{D93545AC-3ECC-42C7-9905-6BD3657B2980}"/>
    <cellStyle name="Standard 15 4 3 3 2 4" xfId="41117" xr:uid="{5111680C-8C86-42DB-8018-95566328E947}"/>
    <cellStyle name="Standard 15 4 3 3 2 5" xfId="29821" xr:uid="{1EE1E617-FC09-4D3A-8732-913FA9C35350}"/>
    <cellStyle name="Standard 15 4 3 3 3" xfId="10053" xr:uid="{138E741D-BD62-4C6E-94D9-8092970F0CE9}"/>
    <cellStyle name="Standard 15 4 3 3 3 2" xfId="21349" xr:uid="{FEFA75E1-F597-4CE6-BAC8-B213C50204FB}"/>
    <cellStyle name="Standard 15 4 3 3 3 2 2" xfId="55237" xr:uid="{C487E780-5A90-4E67-BD8F-A73397149598}"/>
    <cellStyle name="Standard 15 4 3 3 3 3" xfId="43941" xr:uid="{98072DE4-9418-400E-852B-9EBF6980EA04}"/>
    <cellStyle name="Standard 15 4 3 3 3 4" xfId="32645" xr:uid="{93DD5D90-1F22-4419-9FB2-A87163A75E7E}"/>
    <cellStyle name="Standard 15 4 3 3 4" xfId="15701" xr:uid="{6E65DB8D-3870-4B8B-9D1F-CC634CCA4BDC}"/>
    <cellStyle name="Standard 15 4 3 3 4 2" xfId="49589" xr:uid="{D34AEB3F-F929-408C-BFE0-7542DE066C3B}"/>
    <cellStyle name="Standard 15 4 3 3 5" xfId="38293" xr:uid="{628B22D0-C9EF-4626-9A4A-12F3857A77B1}"/>
    <cellStyle name="Standard 15 4 3 3 6" xfId="26997" xr:uid="{780563DF-EC8A-44C8-91AF-3F3A3F8BC7B4}"/>
    <cellStyle name="Standard 15 4 3 4" xfId="5869" xr:uid="{76BF29C2-04C4-4840-A13C-E8E7C6457D82}"/>
    <cellStyle name="Standard 15 4 3 4 2" xfId="11519" xr:uid="{0B2E7AA0-0D31-4B86-A7F3-AAFD9AA7F3E9}"/>
    <cellStyle name="Standard 15 4 3 4 2 2" xfId="22815" xr:uid="{3E9A6B1E-82A6-4607-9CC8-A5A87F63F3FC}"/>
    <cellStyle name="Standard 15 4 3 4 2 2 2" xfId="56703" xr:uid="{C81DE017-400B-4D83-B793-74DBD431A8E3}"/>
    <cellStyle name="Standard 15 4 3 4 2 3" xfId="45407" xr:uid="{C9C789AA-60B2-4CDA-8FE0-BA74B8826963}"/>
    <cellStyle name="Standard 15 4 3 4 2 4" xfId="34111" xr:uid="{AF652F3F-DC3C-438A-A2C9-D9F237CEEA43}"/>
    <cellStyle name="Standard 15 4 3 4 3" xfId="17167" xr:uid="{18E8B0C2-BE79-406E-8BFD-1A046C3964ED}"/>
    <cellStyle name="Standard 15 4 3 4 3 2" xfId="51055" xr:uid="{BAC12C9D-B6F6-4589-B519-B2151A3644FD}"/>
    <cellStyle name="Standard 15 4 3 4 4" xfId="39759" xr:uid="{9543B9D2-09D1-467F-B5F0-5F624F895902}"/>
    <cellStyle name="Standard 15 4 3 4 5" xfId="28463" xr:uid="{501A91DB-0A93-42D0-B571-AD9FFD9DBA59}"/>
    <cellStyle name="Standard 15 4 3 5" xfId="8695" xr:uid="{C4BF8855-BE88-4B3D-A4C4-EA032E07DE01}"/>
    <cellStyle name="Standard 15 4 3 5 2" xfId="19991" xr:uid="{9759B686-4A7E-4C45-B430-DF81E724B116}"/>
    <cellStyle name="Standard 15 4 3 5 2 2" xfId="53879" xr:uid="{96317B8B-C3DA-415F-897A-A7EA968D5BC9}"/>
    <cellStyle name="Standard 15 4 3 5 3" xfId="42583" xr:uid="{AACA748E-FE11-4AA6-BF1D-1E93E269E11F}"/>
    <cellStyle name="Standard 15 4 3 5 4" xfId="31287" xr:uid="{6577DA07-62A5-4526-984E-93411E369EB6}"/>
    <cellStyle name="Standard 15 4 3 6" xfId="14343" xr:uid="{E6BF2C39-9E07-4A61-B343-A28AEFF22B29}"/>
    <cellStyle name="Standard 15 4 3 6 2" xfId="48231" xr:uid="{5A35E42A-2421-4430-B8E8-B19D0BF17FC6}"/>
    <cellStyle name="Standard 15 4 3 7" xfId="36935" xr:uid="{A5C99C46-E706-46EE-87C4-81836D48B9D8}"/>
    <cellStyle name="Standard 15 4 3 8" xfId="25639" xr:uid="{82567867-2A98-4BC4-B009-199FABC77546}"/>
    <cellStyle name="Standard 15 4 4" xfId="2951" xr:uid="{2F324921-5C76-4BE6-B0C0-83FEF5C71D74}"/>
    <cellStyle name="Standard 15 4 4 2" xfId="5133" xr:uid="{6830059A-431C-4A7C-AC46-52838F32A0F5}"/>
    <cellStyle name="Standard 15 4 4 2 2" xfId="7959" xr:uid="{8ADA0018-DCDE-480F-B8C3-A9D992CB7296}"/>
    <cellStyle name="Standard 15 4 4 2 2 2" xfId="13608" xr:uid="{7841F3BD-3317-471E-BF39-BE1330940BEB}"/>
    <cellStyle name="Standard 15 4 4 2 2 2 2" xfId="24904" xr:uid="{8D7F9B7F-6B5F-4282-9F9F-B8AB6390FD7F}"/>
    <cellStyle name="Standard 15 4 4 2 2 2 2 2" xfId="58792" xr:uid="{E71B0E6D-8A04-4CEF-8B67-B0189122B3FD}"/>
    <cellStyle name="Standard 15 4 4 2 2 2 3" xfId="47496" xr:uid="{EB0B65A6-C851-490B-8680-353A99011DA6}"/>
    <cellStyle name="Standard 15 4 4 2 2 2 4" xfId="36200" xr:uid="{53EBB404-41FB-4B11-9F0B-199648A680A6}"/>
    <cellStyle name="Standard 15 4 4 2 2 3" xfId="19256" xr:uid="{25A5834F-9174-4BB6-B985-4BBFC86D9369}"/>
    <cellStyle name="Standard 15 4 4 2 2 3 2" xfId="53144" xr:uid="{A204E717-A34C-4FCA-A4BB-E45843CA0FAE}"/>
    <cellStyle name="Standard 15 4 4 2 2 4" xfId="41848" xr:uid="{6091CC6A-1027-4BE0-ADBF-80A016B2298E}"/>
    <cellStyle name="Standard 15 4 4 2 2 5" xfId="30552" xr:uid="{DE8D255D-79A8-4A36-83D5-BB0F89ED0547}"/>
    <cellStyle name="Standard 15 4 4 2 3" xfId="10784" xr:uid="{6FE6589F-8979-44D4-9FA5-38588F76C3D2}"/>
    <cellStyle name="Standard 15 4 4 2 3 2" xfId="22080" xr:uid="{3F161EE4-4A7A-4604-9531-C46701724E8D}"/>
    <cellStyle name="Standard 15 4 4 2 3 2 2" xfId="55968" xr:uid="{3CCFA713-4D19-445F-B219-8634A59C7803}"/>
    <cellStyle name="Standard 15 4 4 2 3 3" xfId="44672" xr:uid="{57F145E3-3735-40B1-BCAA-CC05777A596D}"/>
    <cellStyle name="Standard 15 4 4 2 3 4" xfId="33376" xr:uid="{7A97D8FD-FD50-4D30-8476-DC3E2791F5F2}"/>
    <cellStyle name="Standard 15 4 4 2 4" xfId="16432" xr:uid="{46683513-CFFD-44A9-A89D-481407EC9558}"/>
    <cellStyle name="Standard 15 4 4 2 4 2" xfId="50320" xr:uid="{E5CA067D-0669-498B-8259-EF3B4ABC33CC}"/>
    <cellStyle name="Standard 15 4 4 2 5" xfId="39024" xr:uid="{50C25F62-2035-4113-A817-A3BC70F7B684}"/>
    <cellStyle name="Standard 15 4 4 2 6" xfId="27728" xr:uid="{5D4FC7A3-BF9C-4144-B88C-65C6AB0350D1}"/>
    <cellStyle name="Standard 15 4 4 3" xfId="4333" xr:uid="{74A094CC-A681-43A6-9103-C0611CA86B3F}"/>
    <cellStyle name="Standard 15 4 4 3 2" xfId="7225" xr:uid="{87612CA1-1F33-4AB8-9ABB-B4BB3A6B4E40}"/>
    <cellStyle name="Standard 15 4 4 3 2 2" xfId="12874" xr:uid="{A8D11CEE-9323-48DE-A268-E65E2EA04996}"/>
    <cellStyle name="Standard 15 4 4 3 2 2 2" xfId="24170" xr:uid="{A24AE5A1-DF92-4D00-9DC6-431853016FB4}"/>
    <cellStyle name="Standard 15 4 4 3 2 2 2 2" xfId="58058" xr:uid="{627455AB-CF58-48C8-8240-B6EC8C8BCCE1}"/>
    <cellStyle name="Standard 15 4 4 3 2 2 3" xfId="46762" xr:uid="{797CCD47-C9C3-42F0-9229-E6865D560D38}"/>
    <cellStyle name="Standard 15 4 4 3 2 2 4" xfId="35466" xr:uid="{803EEE25-2BC7-4CDF-9D7B-CBC62299552D}"/>
    <cellStyle name="Standard 15 4 4 3 2 3" xfId="18522" xr:uid="{64A82D5B-CFB5-4AF3-855A-F0896970158C}"/>
    <cellStyle name="Standard 15 4 4 3 2 3 2" xfId="52410" xr:uid="{F7AD75A1-A029-4076-829E-97C1981AF3C1}"/>
    <cellStyle name="Standard 15 4 4 3 2 4" xfId="41114" xr:uid="{7A8871F3-BAC6-4C31-ADFC-7418855D7D9E}"/>
    <cellStyle name="Standard 15 4 4 3 2 5" xfId="29818" xr:uid="{10153885-85B1-492D-8597-8FB89E6C8A2A}"/>
    <cellStyle name="Standard 15 4 4 3 3" xfId="10050" xr:uid="{4A1C0932-6E21-4820-A28A-EDE1CC8160D6}"/>
    <cellStyle name="Standard 15 4 4 3 3 2" xfId="21346" xr:uid="{FA164E2E-399F-49CB-86EB-8E4C2E3518D6}"/>
    <cellStyle name="Standard 15 4 4 3 3 2 2" xfId="55234" xr:uid="{5E42B51C-C9F3-408E-9D26-B5714F8B9D08}"/>
    <cellStyle name="Standard 15 4 4 3 3 3" xfId="43938" xr:uid="{7BF7C348-55E9-4330-89C3-514638FA56AE}"/>
    <cellStyle name="Standard 15 4 4 3 3 4" xfId="32642" xr:uid="{CDDBD9C6-B382-4BD1-9E8A-FFF4A05BAB87}"/>
    <cellStyle name="Standard 15 4 4 3 4" xfId="15698" xr:uid="{26D0EAA4-F2A9-4E6E-BF21-480E2E9F6489}"/>
    <cellStyle name="Standard 15 4 4 3 4 2" xfId="49586" xr:uid="{3BFC5F59-4CF2-4158-9B80-87B1AF41D1F7}"/>
    <cellStyle name="Standard 15 4 4 3 5" xfId="38290" xr:uid="{54F80A74-3F41-4312-9753-1FAF3EF32174}"/>
    <cellStyle name="Standard 15 4 4 3 6" xfId="26994" xr:uid="{478F9384-C16F-4391-99B3-1890C5F7E29B}"/>
    <cellStyle name="Standard 15 4 4 4" xfId="6122" xr:uid="{1EF982BE-4E74-4877-9579-94F0D7EEF615}"/>
    <cellStyle name="Standard 15 4 4 4 2" xfId="11772" xr:uid="{D216FD98-10DE-41EC-A100-2EF0B7579492}"/>
    <cellStyle name="Standard 15 4 4 4 2 2" xfId="23068" xr:uid="{8F648E1B-383E-4D6D-979A-209706FCAAF0}"/>
    <cellStyle name="Standard 15 4 4 4 2 2 2" xfId="56956" xr:uid="{D699A912-9800-47BF-9BB6-46BE42615124}"/>
    <cellStyle name="Standard 15 4 4 4 2 3" xfId="45660" xr:uid="{0D2D14D2-23FE-4E75-8B1D-438BB5A9E9B6}"/>
    <cellStyle name="Standard 15 4 4 4 2 4" xfId="34364" xr:uid="{67791710-4797-4F8E-AB9E-B814D0EC3F62}"/>
    <cellStyle name="Standard 15 4 4 4 3" xfId="17420" xr:uid="{759B0166-94CA-44D1-9C00-3D3592096BB6}"/>
    <cellStyle name="Standard 15 4 4 4 3 2" xfId="51308" xr:uid="{7B56F953-9042-403E-A45F-C3FF5F07C110}"/>
    <cellStyle name="Standard 15 4 4 4 4" xfId="40012" xr:uid="{07FC69A2-7EAC-46A3-9560-49FC1D9C5B56}"/>
    <cellStyle name="Standard 15 4 4 4 5" xfId="28716" xr:uid="{2F8EAF87-655D-4998-A20D-0292821980CF}"/>
    <cellStyle name="Standard 15 4 4 5" xfId="8948" xr:uid="{52E77A30-D8BA-4CC0-BBBE-22375BF691A5}"/>
    <cellStyle name="Standard 15 4 4 5 2" xfId="20244" xr:uid="{A3CBF560-0D73-4630-BF89-3D6E5323D4CC}"/>
    <cellStyle name="Standard 15 4 4 5 2 2" xfId="54132" xr:uid="{25B052A9-32C7-486B-B23D-6A37046C22AD}"/>
    <cellStyle name="Standard 15 4 4 5 3" xfId="42836" xr:uid="{9B2E72E3-6DBB-4431-9C53-FBC9C92EDED2}"/>
    <cellStyle name="Standard 15 4 4 5 4" xfId="31540" xr:uid="{1CC37ECF-ACB8-47B3-9F37-F5858B35E72D}"/>
    <cellStyle name="Standard 15 4 4 6" xfId="14596" xr:uid="{8FC84349-51DE-4E3B-AEDC-F064B5BCF6D5}"/>
    <cellStyle name="Standard 15 4 4 6 2" xfId="48484" xr:uid="{BC093BA7-D58C-4E89-8742-855E5EA1E05A}"/>
    <cellStyle name="Standard 15 4 4 7" xfId="37188" xr:uid="{B93DAD9A-88CF-406D-B331-9616BCCDA493}"/>
    <cellStyle name="Standard 15 4 4 8" xfId="25892" xr:uid="{B4D40A51-188F-4111-8943-49FE78357044}"/>
    <cellStyle name="Standard 15 4 5" xfId="3832" xr:uid="{56A962E0-76A8-46E5-9A57-265366C5AD74}"/>
    <cellStyle name="Standard 15 4 5 2" xfId="6986" xr:uid="{F71E241A-E44F-4E8F-8381-BF8C2E7200B6}"/>
    <cellStyle name="Standard 15 4 5 2 2" xfId="12635" xr:uid="{58C9DBED-A3D8-416A-B450-C25D140375C7}"/>
    <cellStyle name="Standard 15 4 5 2 2 2" xfId="23931" xr:uid="{4B8C7279-E40D-448C-89E3-E8FAF9F3777A}"/>
    <cellStyle name="Standard 15 4 5 2 2 2 2" xfId="57819" xr:uid="{DB21AD25-7E8A-4041-8019-7B6E36B5FF3E}"/>
    <cellStyle name="Standard 15 4 5 2 2 3" xfId="46523" xr:uid="{53A941B4-0921-47E3-A6C4-1A2847262DA6}"/>
    <cellStyle name="Standard 15 4 5 2 2 4" xfId="35227" xr:uid="{E3FACAF9-B09B-4975-B98F-5153761A784B}"/>
    <cellStyle name="Standard 15 4 5 2 3" xfId="18283" xr:uid="{7606033E-53EA-4FFA-9FD0-992682A93714}"/>
    <cellStyle name="Standard 15 4 5 2 3 2" xfId="52171" xr:uid="{FAA3B9CD-A24E-45AB-9CAC-A30623FABAE0}"/>
    <cellStyle name="Standard 15 4 5 2 4" xfId="40875" xr:uid="{8CCA7833-154E-4454-A012-5D384609ADB7}"/>
    <cellStyle name="Standard 15 4 5 2 5" xfId="29579" xr:uid="{C6A397DE-2CF5-45F3-9791-B88188285665}"/>
    <cellStyle name="Standard 15 4 5 3" xfId="9811" xr:uid="{0467499F-020B-45CE-9EB4-41906F190FEA}"/>
    <cellStyle name="Standard 15 4 5 3 2" xfId="21107" xr:uid="{76803979-3FFE-4BF8-BA8F-C36ECDAF5833}"/>
    <cellStyle name="Standard 15 4 5 3 2 2" xfId="54995" xr:uid="{45A1C52C-D557-4EEA-A95C-F1109DB98442}"/>
    <cellStyle name="Standard 15 4 5 3 3" xfId="43699" xr:uid="{B5CB3629-2C2E-477F-9A56-17FD11766275}"/>
    <cellStyle name="Standard 15 4 5 3 4" xfId="32403" xr:uid="{09400535-1622-4CF6-897B-60D01BAC8147}"/>
    <cellStyle name="Standard 15 4 5 4" xfId="15459" xr:uid="{DF17F527-88EA-44A7-9CCB-04F45D9F4198}"/>
    <cellStyle name="Standard 15 4 5 4 2" xfId="49347" xr:uid="{57DC82CA-196F-46F3-B595-EBCADDE7BDB8}"/>
    <cellStyle name="Standard 15 4 5 5" xfId="38051" xr:uid="{CDD37A3C-6C9C-4A99-AC9E-542CF3D241A2}"/>
    <cellStyle name="Standard 15 4 5 6" xfId="26755" xr:uid="{22D58B73-3CF3-47C9-AB65-2AB577CE01DA}"/>
    <cellStyle name="Standard 15 4 6" xfId="4933" xr:uid="{375FEA36-D7EB-4819-ACBA-200218F063E3}"/>
    <cellStyle name="Standard 15 4 6 2" xfId="7759" xr:uid="{E52B4C23-0617-4B91-8BF5-2598E3B2461C}"/>
    <cellStyle name="Standard 15 4 6 2 2" xfId="13408" xr:uid="{36DC6A7D-C980-4C3D-913F-E24AB347C2A4}"/>
    <cellStyle name="Standard 15 4 6 2 2 2" xfId="24704" xr:uid="{46B99D7E-A63B-401D-8698-BA280D109380}"/>
    <cellStyle name="Standard 15 4 6 2 2 2 2" xfId="58592" xr:uid="{FEE31DF5-C9AC-47F7-8C9D-58DD237599B1}"/>
    <cellStyle name="Standard 15 4 6 2 2 3" xfId="47296" xr:uid="{66F71309-9697-4A9C-A52F-25ADB3A89575}"/>
    <cellStyle name="Standard 15 4 6 2 2 4" xfId="36000" xr:uid="{68445F58-9937-4120-A132-99CC4E84CC95}"/>
    <cellStyle name="Standard 15 4 6 2 3" xfId="19056" xr:uid="{6A989315-963F-4232-848E-35B4D00120E8}"/>
    <cellStyle name="Standard 15 4 6 2 3 2" xfId="52944" xr:uid="{5D0BBCD2-A145-48B5-AB1C-90143807E324}"/>
    <cellStyle name="Standard 15 4 6 2 4" xfId="41648" xr:uid="{25C12B89-C3BB-4EAD-9A53-AE1C5D8956FE}"/>
    <cellStyle name="Standard 15 4 6 2 5" xfId="30352" xr:uid="{C20AEED4-FECD-4ABD-B6DA-286837F1C2C8}"/>
    <cellStyle name="Standard 15 4 6 3" xfId="10584" xr:uid="{4C367EC3-DEAB-46DD-B29B-3CF62AD6D601}"/>
    <cellStyle name="Standard 15 4 6 3 2" xfId="21880" xr:uid="{BC74738D-19ED-46B0-B01F-9C1AF775D3C5}"/>
    <cellStyle name="Standard 15 4 6 3 2 2" xfId="55768" xr:uid="{05F7EE94-BCFA-4F38-BE93-E03839B7B210}"/>
    <cellStyle name="Standard 15 4 6 3 3" xfId="44472" xr:uid="{E8DACF8D-8B7C-4A3A-AA00-705BFF4C8CED}"/>
    <cellStyle name="Standard 15 4 6 3 4" xfId="33176" xr:uid="{8EF3584D-F5DA-4D35-BBCF-6E2C7885C214}"/>
    <cellStyle name="Standard 15 4 6 4" xfId="16232" xr:uid="{87A4354B-72E9-4C94-B88C-FB3F7A2CA284}"/>
    <cellStyle name="Standard 15 4 6 4 2" xfId="50120" xr:uid="{B0943520-E73D-435F-8192-6009BC337FF7}"/>
    <cellStyle name="Standard 15 4 6 5" xfId="38824" xr:uid="{ADC42F28-284F-4620-AFC4-ADA5003378AF}"/>
    <cellStyle name="Standard 15 4 6 6" xfId="27528" xr:uid="{CAD5BD6A-F242-4113-9656-D8E1D0B12BF4}"/>
    <cellStyle name="Standard 15 4 7" xfId="3538" xr:uid="{A15B8605-8D59-4D7F-B765-9B6B3D73B3AF}"/>
    <cellStyle name="Standard 15 4 7 2" xfId="6694" xr:uid="{A244931C-C197-49DE-88CD-32C2FA0518E3}"/>
    <cellStyle name="Standard 15 4 7 2 2" xfId="12343" xr:uid="{1B0C321A-0711-4A5E-BA70-34F45BB9FE3A}"/>
    <cellStyle name="Standard 15 4 7 2 2 2" xfId="23639" xr:uid="{311D5571-BED4-4019-B852-73342BF81F53}"/>
    <cellStyle name="Standard 15 4 7 2 2 2 2" xfId="57527" xr:uid="{3FA176E6-899B-4B33-BE14-9CB647D9282F}"/>
    <cellStyle name="Standard 15 4 7 2 2 3" xfId="46231" xr:uid="{09A97D85-6A0C-4F91-B7F5-ADAB6EF1ABEF}"/>
    <cellStyle name="Standard 15 4 7 2 2 4" xfId="34935" xr:uid="{932D39AE-A176-41D9-9068-E7C55096EED6}"/>
    <cellStyle name="Standard 15 4 7 2 3" xfId="17991" xr:uid="{BBC8BE58-877F-4C5D-9963-7C28A4CFA551}"/>
    <cellStyle name="Standard 15 4 7 2 3 2" xfId="51879" xr:uid="{2B956248-A895-41EA-BFC6-19333ED14826}"/>
    <cellStyle name="Standard 15 4 7 2 4" xfId="40583" xr:uid="{A8D07BE3-08B9-450E-97F4-B2BDFA23693E}"/>
    <cellStyle name="Standard 15 4 7 2 5" xfId="29287" xr:uid="{BE0E9D69-EC3B-447F-B3BE-4BB2C9C7106B}"/>
    <cellStyle name="Standard 15 4 7 3" xfId="9519" xr:uid="{72B028A3-0896-4593-A1B1-EEA9BAB53942}"/>
    <cellStyle name="Standard 15 4 7 3 2" xfId="20815" xr:uid="{F8F14E17-83B1-48E8-8EFF-D5C87D99926B}"/>
    <cellStyle name="Standard 15 4 7 3 2 2" xfId="54703" xr:uid="{B9F4B0BB-8823-4DC3-9BF5-AE5CEF843774}"/>
    <cellStyle name="Standard 15 4 7 3 3" xfId="43407" xr:uid="{85105075-7D23-4C0B-98EA-9B96D5B2684F}"/>
    <cellStyle name="Standard 15 4 7 3 4" xfId="32111" xr:uid="{7CEA2911-8AC7-4AEC-A76F-EB0F1187253B}"/>
    <cellStyle name="Standard 15 4 7 4" xfId="15167" xr:uid="{6BE2BA9D-5C29-461E-A54F-10750207339F}"/>
    <cellStyle name="Standard 15 4 7 4 2" xfId="49055" xr:uid="{3EC2EFE6-EF5A-46D4-9F2F-2DF83AE1AB96}"/>
    <cellStyle name="Standard 15 4 7 5" xfId="37759" xr:uid="{A54BC8F9-8FE1-4646-94CB-83584F529EDD}"/>
    <cellStyle name="Standard 15 4 7 6" xfId="26463" xr:uid="{D1CE7EF7-7711-4471-A328-3E37B522F76A}"/>
    <cellStyle name="Standard 15 4 8" xfId="5622" xr:uid="{4C61BDF9-C0DB-4A0B-91A1-DF349A13E4C3}"/>
    <cellStyle name="Standard 15 4 8 2" xfId="11272" xr:uid="{0E7CAD47-E39C-4776-B9C5-090EFCB1629D}"/>
    <cellStyle name="Standard 15 4 8 2 2" xfId="22568" xr:uid="{16865D01-8DAF-4848-9989-5EE8E7AA3BC7}"/>
    <cellStyle name="Standard 15 4 8 2 2 2" xfId="56456" xr:uid="{0E9E70A3-520B-4E68-B8FB-63A5678B9E8D}"/>
    <cellStyle name="Standard 15 4 8 2 3" xfId="45160" xr:uid="{A9F839C5-AF58-40E0-A1E8-3A8DA6020BD4}"/>
    <cellStyle name="Standard 15 4 8 2 4" xfId="33864" xr:uid="{3A3DF7EB-62AC-4657-953B-172936078FE4}"/>
    <cellStyle name="Standard 15 4 8 3" xfId="16920" xr:uid="{966C900B-C70B-4D28-8F4D-EEDDFF5E5B45}"/>
    <cellStyle name="Standard 15 4 8 3 2" xfId="50808" xr:uid="{37720D75-4EF8-454E-A12B-0A4B74796A87}"/>
    <cellStyle name="Standard 15 4 8 4" xfId="39512" xr:uid="{AC621C8D-6DFE-460A-8893-127E6EAFD87A}"/>
    <cellStyle name="Standard 15 4 8 5" xfId="28216" xr:uid="{1059758D-A35A-4F52-B90D-699BB14C601A}"/>
    <cellStyle name="Standard 15 4 9" xfId="8448" xr:uid="{43B4EF21-013E-4F3F-9200-DB9E4B9662FE}"/>
    <cellStyle name="Standard 15 4 9 2" xfId="19744" xr:uid="{EA2AD564-F767-400C-82C4-FA2039AC1C46}"/>
    <cellStyle name="Standard 15 4 9 2 2" xfId="53632" xr:uid="{FF13F8E4-6880-40D6-B196-86DDC4351E9D}"/>
    <cellStyle name="Standard 15 4 9 3" xfId="42336" xr:uid="{54569F75-34CD-41A4-B629-FBBA50D99AD8}"/>
    <cellStyle name="Standard 15 4 9 4" xfId="31040" xr:uid="{3B382747-9C8E-4CC7-B0D4-6333022F8971}"/>
    <cellStyle name="Standard 15 5" xfId="1609" xr:uid="{AEEAE976-D24C-4EEA-8B2C-23C2CE00F41C}"/>
    <cellStyle name="Standard 15 5 10" xfId="36776" xr:uid="{6CAFE536-0FDD-4B90-928F-6EAE52F84DE2}"/>
    <cellStyle name="Standard 15 5 11" xfId="25480" xr:uid="{19695948-E3DA-4D07-86F0-20B45DDBC3DA}"/>
    <cellStyle name="Standard 15 5 2" xfId="2783" xr:uid="{735989CE-A207-48D9-A58B-D65DDC98555B}"/>
    <cellStyle name="Standard 15 5 2 2" xfId="3285" xr:uid="{09259834-B9DB-4769-B8D7-4141746D1F5C}"/>
    <cellStyle name="Standard 15 5 2 2 2" xfId="5138" xr:uid="{0ED17A84-D13D-4263-AF24-212DB7B45265}"/>
    <cellStyle name="Standard 15 5 2 2 2 2" xfId="7964" xr:uid="{31585A91-B465-4EDE-ADAA-93A0F601FADF}"/>
    <cellStyle name="Standard 15 5 2 2 2 2 2" xfId="13613" xr:uid="{F666FC52-447F-4E3D-B633-B75A073A8314}"/>
    <cellStyle name="Standard 15 5 2 2 2 2 2 2" xfId="24909" xr:uid="{46FA6DC5-B8E7-4875-9345-C9B841CA2D3F}"/>
    <cellStyle name="Standard 15 5 2 2 2 2 2 2 2" xfId="58797" xr:uid="{7E0C8489-62E0-40B1-AC23-8DFC5198871C}"/>
    <cellStyle name="Standard 15 5 2 2 2 2 2 3" xfId="47501" xr:uid="{8ADF00FD-68AA-441D-B704-383DAAD3E53A}"/>
    <cellStyle name="Standard 15 5 2 2 2 2 2 4" xfId="36205" xr:uid="{ACF04CC2-C8D8-4013-BE4B-7F7686E8A0A6}"/>
    <cellStyle name="Standard 15 5 2 2 2 2 3" xfId="19261" xr:uid="{11182F78-B146-45E3-B402-D52ED65C7B45}"/>
    <cellStyle name="Standard 15 5 2 2 2 2 3 2" xfId="53149" xr:uid="{5E66554D-158C-4078-9786-3ED1CFCB353A}"/>
    <cellStyle name="Standard 15 5 2 2 2 2 4" xfId="41853" xr:uid="{39EB18D5-06E5-4161-8821-DDAED26ACEFF}"/>
    <cellStyle name="Standard 15 5 2 2 2 2 5" xfId="30557" xr:uid="{C606FA21-B003-497A-AB09-550E8EB760A5}"/>
    <cellStyle name="Standard 15 5 2 2 2 3" xfId="10789" xr:uid="{6F9F4044-04E9-43CA-B292-110821C5031A}"/>
    <cellStyle name="Standard 15 5 2 2 2 3 2" xfId="22085" xr:uid="{07CB02E3-3132-4A99-BAEA-F85663958BFE}"/>
    <cellStyle name="Standard 15 5 2 2 2 3 2 2" xfId="55973" xr:uid="{25E53410-2058-48D2-904D-3EC49B2DDA24}"/>
    <cellStyle name="Standard 15 5 2 2 2 3 3" xfId="44677" xr:uid="{3CFAC352-03ED-43AC-8DC7-43C0D7F84054}"/>
    <cellStyle name="Standard 15 5 2 2 2 3 4" xfId="33381" xr:uid="{972B6A55-8279-4AC2-A71F-E4EB60E2974A}"/>
    <cellStyle name="Standard 15 5 2 2 2 4" xfId="16437" xr:uid="{83F8B7BF-E117-4A48-AD97-770CEF1BF1FF}"/>
    <cellStyle name="Standard 15 5 2 2 2 4 2" xfId="50325" xr:uid="{1C5AD429-10F2-45E2-AEFC-30B7C63BA0EF}"/>
    <cellStyle name="Standard 15 5 2 2 2 5" xfId="39029" xr:uid="{5D8587C0-08C7-4A34-B398-01993FADFE2F}"/>
    <cellStyle name="Standard 15 5 2 2 2 6" xfId="27733" xr:uid="{58807675-BF8C-43EF-B21E-4FEF55388C29}"/>
    <cellStyle name="Standard 15 5 2 2 3" xfId="6456" xr:uid="{1ADC3D1E-8BF3-4847-9139-8D3989A4DC65}"/>
    <cellStyle name="Standard 15 5 2 2 3 2" xfId="12106" xr:uid="{9E7E180E-A5DD-4B87-AED0-66EF70C5DDAE}"/>
    <cellStyle name="Standard 15 5 2 2 3 2 2" xfId="23402" xr:uid="{9CC383D4-766A-411D-B30A-816616EA797D}"/>
    <cellStyle name="Standard 15 5 2 2 3 2 2 2" xfId="57290" xr:uid="{454B638F-A5DF-4C6D-9A9C-B2C4A7F7EA2F}"/>
    <cellStyle name="Standard 15 5 2 2 3 2 3" xfId="45994" xr:uid="{E92BEAAB-4A3D-44CF-832F-A7B3A75359EF}"/>
    <cellStyle name="Standard 15 5 2 2 3 2 4" xfId="34698" xr:uid="{8283594F-B239-42E6-B4F6-010397D15FEC}"/>
    <cellStyle name="Standard 15 5 2 2 3 3" xfId="17754" xr:uid="{D43EED6B-A01B-4EEB-A0EB-B48C1E71BCDA}"/>
    <cellStyle name="Standard 15 5 2 2 3 3 2" xfId="51642" xr:uid="{0186EBB4-526F-4CE4-923B-1CBDD6C8E57A}"/>
    <cellStyle name="Standard 15 5 2 2 3 4" xfId="40346" xr:uid="{530D402B-5F41-4AE8-BE2A-89C1783A54F7}"/>
    <cellStyle name="Standard 15 5 2 2 3 5" xfId="29050" xr:uid="{E28F2EFD-AD5D-4624-9911-CF820CABDBA5}"/>
    <cellStyle name="Standard 15 5 2 2 4" xfId="9282" xr:uid="{7F35CC0C-0A27-45B6-B82E-D03E58648F21}"/>
    <cellStyle name="Standard 15 5 2 2 4 2" xfId="20578" xr:uid="{066407B7-A8D2-45A8-A726-9831CDE828B7}"/>
    <cellStyle name="Standard 15 5 2 2 4 2 2" xfId="54466" xr:uid="{F4509D09-4FD9-4C00-AD30-A6A71955DAA1}"/>
    <cellStyle name="Standard 15 5 2 2 4 3" xfId="43170" xr:uid="{B2267DB1-724C-4B1D-85DB-ABC41EB84081}"/>
    <cellStyle name="Standard 15 5 2 2 4 4" xfId="31874" xr:uid="{78FC0B4E-1037-45EB-B2AF-E2790D6348ED}"/>
    <cellStyle name="Standard 15 5 2 2 5" xfId="14930" xr:uid="{65B828AF-55AC-4D97-BF7B-1DD778AEA310}"/>
    <cellStyle name="Standard 15 5 2 2 5 2" xfId="48818" xr:uid="{48BB17C8-AAD6-4432-84AE-F6528AF0F25A}"/>
    <cellStyle name="Standard 15 5 2 2 6" xfId="37522" xr:uid="{39B3C704-99F8-461E-9B02-C7AE23FFED91}"/>
    <cellStyle name="Standard 15 5 2 2 7" xfId="26226" xr:uid="{647E8AD2-FEF2-421F-97F3-EBBD6849A615}"/>
    <cellStyle name="Standard 15 5 2 3" xfId="4338" xr:uid="{8D67E94E-A5FE-4B4B-9125-7ED6AB5793A6}"/>
    <cellStyle name="Standard 15 5 2 3 2" xfId="7230" xr:uid="{942B1DFA-D6B5-43A6-A840-6E0F1FB23DA3}"/>
    <cellStyle name="Standard 15 5 2 3 2 2" xfId="12879" xr:uid="{A3F03C50-43C6-4259-BF58-D556658573EA}"/>
    <cellStyle name="Standard 15 5 2 3 2 2 2" xfId="24175" xr:uid="{0A216ED8-8C68-4910-A060-30B493FB2F69}"/>
    <cellStyle name="Standard 15 5 2 3 2 2 2 2" xfId="58063" xr:uid="{084A5874-C896-498A-A720-28771F9BAA8D}"/>
    <cellStyle name="Standard 15 5 2 3 2 2 3" xfId="46767" xr:uid="{290D1E42-F646-4DAF-9ACF-63BE9D8FDF03}"/>
    <cellStyle name="Standard 15 5 2 3 2 2 4" xfId="35471" xr:uid="{A59BAFF2-8233-45FA-84DD-B22CA9CA89A5}"/>
    <cellStyle name="Standard 15 5 2 3 2 3" xfId="18527" xr:uid="{4E15285C-27DB-4C13-BBD9-6BB8F375B501}"/>
    <cellStyle name="Standard 15 5 2 3 2 3 2" xfId="52415" xr:uid="{F71CF71C-EEC3-4068-AA4D-A3F9008D9B7A}"/>
    <cellStyle name="Standard 15 5 2 3 2 4" xfId="41119" xr:uid="{B1413E6A-5E8C-45F1-8A26-DA9DF73CB6AD}"/>
    <cellStyle name="Standard 15 5 2 3 2 5" xfId="29823" xr:uid="{749D96CB-3577-4EDC-88FA-817403ECF466}"/>
    <cellStyle name="Standard 15 5 2 3 3" xfId="10055" xr:uid="{F36D8C66-A665-416F-BCE4-876E676D1567}"/>
    <cellStyle name="Standard 15 5 2 3 3 2" xfId="21351" xr:uid="{7240833D-6392-46C0-A9A4-58F50091C63E}"/>
    <cellStyle name="Standard 15 5 2 3 3 2 2" xfId="55239" xr:uid="{3DC915AB-186F-49A8-AE51-4083584E46C8}"/>
    <cellStyle name="Standard 15 5 2 3 3 3" xfId="43943" xr:uid="{0C7E10F2-A7F2-4443-B7FC-81277F0291D2}"/>
    <cellStyle name="Standard 15 5 2 3 3 4" xfId="32647" xr:uid="{4325C4A6-2CED-420D-B7E0-4FE24DBC04D6}"/>
    <cellStyle name="Standard 15 5 2 3 4" xfId="15703" xr:uid="{9F2B7B56-91CD-498E-A508-9ACF5BA75A33}"/>
    <cellStyle name="Standard 15 5 2 3 4 2" xfId="49591" xr:uid="{341AF2CC-1570-435A-9C14-8D324807EACF}"/>
    <cellStyle name="Standard 15 5 2 3 5" xfId="38295" xr:uid="{465B9F00-A65A-4431-B746-452367970102}"/>
    <cellStyle name="Standard 15 5 2 3 6" xfId="26999" xr:uid="{0789D62A-B4C6-429B-97F7-1B5400B73067}"/>
    <cellStyle name="Standard 15 5 2 4" xfId="5956" xr:uid="{1F4B6C41-07DB-4FFC-81FC-D3F03342D08A}"/>
    <cellStyle name="Standard 15 5 2 4 2" xfId="11606" xr:uid="{2365B792-5777-4A7C-B1AD-0D26257BF32E}"/>
    <cellStyle name="Standard 15 5 2 4 2 2" xfId="22902" xr:uid="{C072E6E0-F22C-4215-BE1E-EC17FC89F7F0}"/>
    <cellStyle name="Standard 15 5 2 4 2 2 2" xfId="56790" xr:uid="{710958CE-7219-4234-8E38-FB275C22A9DF}"/>
    <cellStyle name="Standard 15 5 2 4 2 3" xfId="45494" xr:uid="{2D08E435-EDCA-4138-8CAD-9DC7DB165035}"/>
    <cellStyle name="Standard 15 5 2 4 2 4" xfId="34198" xr:uid="{AC276E73-EE08-4342-A9E2-11090A4DA0E6}"/>
    <cellStyle name="Standard 15 5 2 4 3" xfId="17254" xr:uid="{325EDA86-6982-4C95-A6B5-186243A67AB8}"/>
    <cellStyle name="Standard 15 5 2 4 3 2" xfId="51142" xr:uid="{2F49B139-34E7-46EC-A26C-A34A9D584CA3}"/>
    <cellStyle name="Standard 15 5 2 4 4" xfId="39846" xr:uid="{7FDD0112-6D30-46DF-9F0F-2B2803FDEC05}"/>
    <cellStyle name="Standard 15 5 2 4 5" xfId="28550" xr:uid="{DB6850C0-FDC5-4913-903A-49D15BED558D}"/>
    <cellStyle name="Standard 15 5 2 5" xfId="8782" xr:uid="{A8CB74A0-9307-4773-A7AA-C52CDEC10093}"/>
    <cellStyle name="Standard 15 5 2 5 2" xfId="20078" xr:uid="{5697A27B-099E-407B-9A72-BF71C3093771}"/>
    <cellStyle name="Standard 15 5 2 5 2 2" xfId="53966" xr:uid="{49CE4CC6-362B-4039-9707-AB57B3FC68A9}"/>
    <cellStyle name="Standard 15 5 2 5 3" xfId="42670" xr:uid="{0379FC69-2C60-4F49-82AD-F61A24BAC004}"/>
    <cellStyle name="Standard 15 5 2 5 4" xfId="31374" xr:uid="{DF7FAB12-3FF8-4E1F-8E1D-CBDEDEAD5F41}"/>
    <cellStyle name="Standard 15 5 2 6" xfId="14430" xr:uid="{9789849C-D009-4BAB-897F-F1209505CEEC}"/>
    <cellStyle name="Standard 15 5 2 6 2" xfId="48318" xr:uid="{378D1E9B-DAB0-4821-9496-85830832C566}"/>
    <cellStyle name="Standard 15 5 2 7" xfId="37022" xr:uid="{E2AE994F-5035-4BAB-B11F-74D01A8D89B2}"/>
    <cellStyle name="Standard 15 5 2 8" xfId="25726" xr:uid="{708E87E4-483F-4D61-8650-2031620C464C}"/>
    <cellStyle name="Standard 15 5 3" xfId="3039" xr:uid="{0BF4AB60-5A68-415E-A19E-A009E24EF4DF}"/>
    <cellStyle name="Standard 15 5 3 2" xfId="5137" xr:uid="{B21FB3C6-AF0F-4A5A-AF4B-860D329FD8F9}"/>
    <cellStyle name="Standard 15 5 3 2 2" xfId="7963" xr:uid="{D817C25D-70E5-4113-963A-62486ED4E87D}"/>
    <cellStyle name="Standard 15 5 3 2 2 2" xfId="13612" xr:uid="{32C3892D-E920-4C33-9685-89860075E580}"/>
    <cellStyle name="Standard 15 5 3 2 2 2 2" xfId="24908" xr:uid="{5829F992-ABD7-4D08-933D-993D9C6AE75F}"/>
    <cellStyle name="Standard 15 5 3 2 2 2 2 2" xfId="58796" xr:uid="{75FB5313-47A3-487C-A332-59E3A1779BD9}"/>
    <cellStyle name="Standard 15 5 3 2 2 2 3" xfId="47500" xr:uid="{0A55C7B9-824F-4C15-B7D7-15AEC1DE73F8}"/>
    <cellStyle name="Standard 15 5 3 2 2 2 4" xfId="36204" xr:uid="{BB380449-BCCE-4B88-9DFA-0B5DD150CB0E}"/>
    <cellStyle name="Standard 15 5 3 2 2 3" xfId="19260" xr:uid="{737B988F-D355-41C5-96F8-3042BFA24E27}"/>
    <cellStyle name="Standard 15 5 3 2 2 3 2" xfId="53148" xr:uid="{18FBE4A2-CFB3-4287-AB24-14D09DC72506}"/>
    <cellStyle name="Standard 15 5 3 2 2 4" xfId="41852" xr:uid="{DA24A9C1-C8D6-4C9B-9288-41C8616AD33F}"/>
    <cellStyle name="Standard 15 5 3 2 2 5" xfId="30556" xr:uid="{E0E36B4D-9E30-4F81-BC8D-03796D80048A}"/>
    <cellStyle name="Standard 15 5 3 2 3" xfId="10788" xr:uid="{4C54454E-2A7E-4973-AF4A-C5CF66BA9189}"/>
    <cellStyle name="Standard 15 5 3 2 3 2" xfId="22084" xr:uid="{F3F1618D-D125-4ED3-9F85-4AD5E36CCCA6}"/>
    <cellStyle name="Standard 15 5 3 2 3 2 2" xfId="55972" xr:uid="{60E493E0-0D76-4C0E-BB66-FF675BFE863F}"/>
    <cellStyle name="Standard 15 5 3 2 3 3" xfId="44676" xr:uid="{86EE204C-579B-4171-8610-C403BB796C3A}"/>
    <cellStyle name="Standard 15 5 3 2 3 4" xfId="33380" xr:uid="{53BFE434-14A0-4452-96B8-B850765AA809}"/>
    <cellStyle name="Standard 15 5 3 2 4" xfId="16436" xr:uid="{5CA20764-1357-4C2A-B0DF-81778AD51179}"/>
    <cellStyle name="Standard 15 5 3 2 4 2" xfId="50324" xr:uid="{7B808DD5-B007-4FC1-B568-8FC2ABABC5AE}"/>
    <cellStyle name="Standard 15 5 3 2 5" xfId="39028" xr:uid="{7E6FB4AA-503D-44AE-9CD4-D1BBADBD82A1}"/>
    <cellStyle name="Standard 15 5 3 2 6" xfId="27732" xr:uid="{C6DA85A1-5BF8-40DE-B9BD-C5FE0800D5CA}"/>
    <cellStyle name="Standard 15 5 3 3" xfId="4337" xr:uid="{07E58D57-D13F-401B-9918-154A93E4DD11}"/>
    <cellStyle name="Standard 15 5 3 3 2" xfId="7229" xr:uid="{709C7FEC-2B6C-4293-A0A8-8C9812DD4F5C}"/>
    <cellStyle name="Standard 15 5 3 3 2 2" xfId="12878" xr:uid="{E97D25FF-DFC2-4158-A698-A47D6E8636BE}"/>
    <cellStyle name="Standard 15 5 3 3 2 2 2" xfId="24174" xr:uid="{AB69AB4A-6463-477F-B97D-F6BA0F407FC8}"/>
    <cellStyle name="Standard 15 5 3 3 2 2 2 2" xfId="58062" xr:uid="{3569DD29-85A3-4A0A-8CDB-1D3F92E4F919}"/>
    <cellStyle name="Standard 15 5 3 3 2 2 3" xfId="46766" xr:uid="{00BBC2CF-8251-44B1-ADA3-FE4B4CD3350E}"/>
    <cellStyle name="Standard 15 5 3 3 2 2 4" xfId="35470" xr:uid="{593BBFD6-01A9-45AE-BA50-820C7947F84C}"/>
    <cellStyle name="Standard 15 5 3 3 2 3" xfId="18526" xr:uid="{69C9FD55-2E65-4BDD-AAED-272CF7464472}"/>
    <cellStyle name="Standard 15 5 3 3 2 3 2" xfId="52414" xr:uid="{D7495DB3-E6AA-4C73-81E3-E594F54E343E}"/>
    <cellStyle name="Standard 15 5 3 3 2 4" xfId="41118" xr:uid="{8BF51AFF-14D7-4C30-9185-B46994F16CC4}"/>
    <cellStyle name="Standard 15 5 3 3 2 5" xfId="29822" xr:uid="{197954AF-5F28-455C-93CD-56A68B5203A2}"/>
    <cellStyle name="Standard 15 5 3 3 3" xfId="10054" xr:uid="{E2D2FE96-FF77-48D2-9F3F-6847C3F6AFFD}"/>
    <cellStyle name="Standard 15 5 3 3 3 2" xfId="21350" xr:uid="{34754E24-E5D1-4E3B-9E66-90FD33844427}"/>
    <cellStyle name="Standard 15 5 3 3 3 2 2" xfId="55238" xr:uid="{9D2A8B8D-B225-4CB4-9E36-C21452105E15}"/>
    <cellStyle name="Standard 15 5 3 3 3 3" xfId="43942" xr:uid="{FAFD6DB4-0BF0-4C28-B9E8-821165C3D3D8}"/>
    <cellStyle name="Standard 15 5 3 3 3 4" xfId="32646" xr:uid="{F9FA54F0-5D58-4CDC-B540-C823428FB154}"/>
    <cellStyle name="Standard 15 5 3 3 4" xfId="15702" xr:uid="{25489F82-68A9-4A4F-9DAD-A403A9824E2D}"/>
    <cellStyle name="Standard 15 5 3 3 4 2" xfId="49590" xr:uid="{5AE1B472-4C9E-4770-A815-0E6D03F3B342}"/>
    <cellStyle name="Standard 15 5 3 3 5" xfId="38294" xr:uid="{BB61BCE4-6D57-4E24-9B6F-C352C83F8428}"/>
    <cellStyle name="Standard 15 5 3 3 6" xfId="26998" xr:uid="{7CAF3D52-FE02-44BD-96E3-2E6BAF00F128}"/>
    <cellStyle name="Standard 15 5 3 4" xfId="6210" xr:uid="{63DD6DAD-B801-423C-A326-5096D91FB67B}"/>
    <cellStyle name="Standard 15 5 3 4 2" xfId="11860" xr:uid="{007AC523-FEE2-4B52-BCBB-65653A5AF067}"/>
    <cellStyle name="Standard 15 5 3 4 2 2" xfId="23156" xr:uid="{FF117AB6-90BD-46EB-9740-FBDA87ED24CA}"/>
    <cellStyle name="Standard 15 5 3 4 2 2 2" xfId="57044" xr:uid="{E10ED922-A43B-47F3-B9AE-0F896EE11FEF}"/>
    <cellStyle name="Standard 15 5 3 4 2 3" xfId="45748" xr:uid="{F6251056-594C-4292-A439-D7BE13ACFFC4}"/>
    <cellStyle name="Standard 15 5 3 4 2 4" xfId="34452" xr:uid="{207BDA2D-57C0-4F9D-8F48-9FF4B122EE2E}"/>
    <cellStyle name="Standard 15 5 3 4 3" xfId="17508" xr:uid="{207999B7-4BA0-474E-BBDB-90981A4A85C5}"/>
    <cellStyle name="Standard 15 5 3 4 3 2" xfId="51396" xr:uid="{7E84A2DA-A498-4E78-9358-552B8548FCDE}"/>
    <cellStyle name="Standard 15 5 3 4 4" xfId="40100" xr:uid="{CAFE0226-26B5-4913-9969-2003F920D041}"/>
    <cellStyle name="Standard 15 5 3 4 5" xfId="28804" xr:uid="{6A129D8A-3BC6-4860-98CD-877C1D8A51EB}"/>
    <cellStyle name="Standard 15 5 3 5" xfId="9036" xr:uid="{365AA482-1D24-4167-B842-6B938368AD3A}"/>
    <cellStyle name="Standard 15 5 3 5 2" xfId="20332" xr:uid="{147D8A96-4DD3-4FB4-A15E-14C76433EA9A}"/>
    <cellStyle name="Standard 15 5 3 5 2 2" xfId="54220" xr:uid="{197A2C4D-07E4-474F-9EC0-CCEED1C00B81}"/>
    <cellStyle name="Standard 15 5 3 5 3" xfId="42924" xr:uid="{B4B60262-EC79-4580-9274-CDFA3F71BB04}"/>
    <cellStyle name="Standard 15 5 3 5 4" xfId="31628" xr:uid="{70E1F364-F5E3-4ACA-8737-A8C758D91A61}"/>
    <cellStyle name="Standard 15 5 3 6" xfId="14684" xr:uid="{34994934-A715-4EDC-9577-498E38D88FFA}"/>
    <cellStyle name="Standard 15 5 3 6 2" xfId="48572" xr:uid="{23247BF5-78D2-43F1-9E2B-6F1BEDBEB519}"/>
    <cellStyle name="Standard 15 5 3 7" xfId="37276" xr:uid="{F646CED7-7503-477F-ADF8-928A10A80122}"/>
    <cellStyle name="Standard 15 5 3 8" xfId="25980" xr:uid="{D38774D9-9623-4BB6-A564-A40B72F84DC5}"/>
    <cellStyle name="Standard 15 5 4" xfId="3898" xr:uid="{93E37D83-0567-4FF1-B9F6-E1A7F075925C}"/>
    <cellStyle name="Standard 15 5 4 2" xfId="7052" xr:uid="{91A94872-DD39-4AA3-936C-DB3143685F02}"/>
    <cellStyle name="Standard 15 5 4 2 2" xfId="12701" xr:uid="{37AC137D-DE3E-41EB-AB60-4CFDD9A5ECA9}"/>
    <cellStyle name="Standard 15 5 4 2 2 2" xfId="23997" xr:uid="{B37D6C10-2720-469A-83B8-A9410536D45D}"/>
    <cellStyle name="Standard 15 5 4 2 2 2 2" xfId="57885" xr:uid="{531C6AB2-C780-470D-8162-214718B01F6C}"/>
    <cellStyle name="Standard 15 5 4 2 2 3" xfId="46589" xr:uid="{EA05BD52-87B7-4178-BCBF-7AA987E94A75}"/>
    <cellStyle name="Standard 15 5 4 2 2 4" xfId="35293" xr:uid="{34977C1E-D45B-49F9-A2CC-240980264EB7}"/>
    <cellStyle name="Standard 15 5 4 2 3" xfId="18349" xr:uid="{BD73CFAE-CCEA-4046-8DB0-7456563D575C}"/>
    <cellStyle name="Standard 15 5 4 2 3 2" xfId="52237" xr:uid="{0B56FE84-9ED7-46C9-93D7-5DEA5B17994F}"/>
    <cellStyle name="Standard 15 5 4 2 4" xfId="40941" xr:uid="{8AD6C0A1-135F-48BC-A40A-FF832B0B5B9C}"/>
    <cellStyle name="Standard 15 5 4 2 5" xfId="29645" xr:uid="{45F59B21-C391-424B-B82C-0C56A49DD730}"/>
    <cellStyle name="Standard 15 5 4 3" xfId="9877" xr:uid="{DFFF4FE7-5E63-49CD-A903-21EB8C829802}"/>
    <cellStyle name="Standard 15 5 4 3 2" xfId="21173" xr:uid="{7C31810A-DE91-40B4-8BDD-53A7F9114EAB}"/>
    <cellStyle name="Standard 15 5 4 3 2 2" xfId="55061" xr:uid="{BE0F60A8-C75A-430C-82CE-FB1D3CC1719E}"/>
    <cellStyle name="Standard 15 5 4 3 3" xfId="43765" xr:uid="{ABAE8B3E-DF3B-487B-9879-8F1426216775}"/>
    <cellStyle name="Standard 15 5 4 3 4" xfId="32469" xr:uid="{D74839EE-D09E-4ED4-A843-51FABCD7A833}"/>
    <cellStyle name="Standard 15 5 4 4" xfId="15525" xr:uid="{5E391733-052B-431E-9F93-3B8630E28DD2}"/>
    <cellStyle name="Standard 15 5 4 4 2" xfId="49413" xr:uid="{E41ABF3B-4ABF-40FE-979F-20332F86BF95}"/>
    <cellStyle name="Standard 15 5 4 5" xfId="38117" xr:uid="{F901325B-E148-4AE4-8621-62A5BBA8B791}"/>
    <cellStyle name="Standard 15 5 4 6" xfId="26821" xr:uid="{AE6DD7FB-E5D3-4ABA-9DB9-319E95D31886}"/>
    <cellStyle name="Standard 15 5 5" xfId="4999" xr:uid="{56C24CE7-622E-41A7-9C5C-E2D540A8DF37}"/>
    <cellStyle name="Standard 15 5 5 2" xfId="7825" xr:uid="{F7A8ECAC-5644-4C0E-80F8-D240BA888E1B}"/>
    <cellStyle name="Standard 15 5 5 2 2" xfId="13474" xr:uid="{84309055-5BD5-4767-AB6D-57259BEC87D1}"/>
    <cellStyle name="Standard 15 5 5 2 2 2" xfId="24770" xr:uid="{ADADD570-7C6F-45E8-9682-BD2B7AD06205}"/>
    <cellStyle name="Standard 15 5 5 2 2 2 2" xfId="58658" xr:uid="{C636E182-83D5-4547-95AA-A19F73074537}"/>
    <cellStyle name="Standard 15 5 5 2 2 3" xfId="47362" xr:uid="{68152C72-79E4-4C5D-9920-3092A559513C}"/>
    <cellStyle name="Standard 15 5 5 2 2 4" xfId="36066" xr:uid="{479543E1-E636-4A50-B133-1C1985C94B31}"/>
    <cellStyle name="Standard 15 5 5 2 3" xfId="19122" xr:uid="{48F1B0F8-F19F-4ED2-A688-642D065AA86E}"/>
    <cellStyle name="Standard 15 5 5 2 3 2" xfId="53010" xr:uid="{A68A0772-227D-4186-90F8-1B49DA43779F}"/>
    <cellStyle name="Standard 15 5 5 2 4" xfId="41714" xr:uid="{9E26A602-1F5A-4A98-8656-B89A938C9858}"/>
    <cellStyle name="Standard 15 5 5 2 5" xfId="30418" xr:uid="{F1BF6EBA-4AE8-40DD-95D8-442908D48BE9}"/>
    <cellStyle name="Standard 15 5 5 3" xfId="10650" xr:uid="{F450FB18-C2C0-4646-9E25-A8B7C9944D44}"/>
    <cellStyle name="Standard 15 5 5 3 2" xfId="21946" xr:uid="{A0849D84-59F1-498B-A32B-54FAC3B6D4CB}"/>
    <cellStyle name="Standard 15 5 5 3 2 2" xfId="55834" xr:uid="{AD261F46-9C2C-4899-9951-63EC18464CA6}"/>
    <cellStyle name="Standard 15 5 5 3 3" xfId="44538" xr:uid="{4C7DC017-CD0B-4651-A7F7-84D85DD40AE8}"/>
    <cellStyle name="Standard 15 5 5 3 4" xfId="33242" xr:uid="{EF7C00B8-FB47-4504-A336-885A8803FF21}"/>
    <cellStyle name="Standard 15 5 5 4" xfId="16298" xr:uid="{11DFAD58-20D0-4567-8171-D7AEF3027EB4}"/>
    <cellStyle name="Standard 15 5 5 4 2" xfId="50186" xr:uid="{7ED5050C-8F52-489C-B842-5FF7DDEC8A24}"/>
    <cellStyle name="Standard 15 5 5 5" xfId="38890" xr:uid="{26A6BD34-6408-45E2-A3AC-6FA47BA801DA}"/>
    <cellStyle name="Standard 15 5 5 6" xfId="27594" xr:uid="{B3A53683-0D74-4730-8C82-B87B78A8839A}"/>
    <cellStyle name="Standard 15 5 6" xfId="3605" xr:uid="{CECC0256-2BBC-4EDF-8A2B-39D8C566C92E}"/>
    <cellStyle name="Standard 15 5 6 2" xfId="6761" xr:uid="{C4758725-8903-41F2-A055-227F359E4909}"/>
    <cellStyle name="Standard 15 5 6 2 2" xfId="12410" xr:uid="{EAFFA610-9FBB-41F0-89E0-1E71CCAA1311}"/>
    <cellStyle name="Standard 15 5 6 2 2 2" xfId="23706" xr:uid="{0F3BFD8B-8C43-4DEE-9C6E-C36F12562438}"/>
    <cellStyle name="Standard 15 5 6 2 2 2 2" xfId="57594" xr:uid="{903F6D8C-D30C-4F93-9FFA-30DA19545706}"/>
    <cellStyle name="Standard 15 5 6 2 2 3" xfId="46298" xr:uid="{BD2DAB6A-1647-485B-AF90-3B7476170CFC}"/>
    <cellStyle name="Standard 15 5 6 2 2 4" xfId="35002" xr:uid="{F3FB0BBF-03D3-4437-AC43-360113E3A113}"/>
    <cellStyle name="Standard 15 5 6 2 3" xfId="18058" xr:uid="{88FDAC61-2013-4381-9D37-13B31F076BB8}"/>
    <cellStyle name="Standard 15 5 6 2 3 2" xfId="51946" xr:uid="{730B009C-088E-447C-8988-2883324C9E89}"/>
    <cellStyle name="Standard 15 5 6 2 4" xfId="40650" xr:uid="{FF04C3AE-BF94-4CC4-AFD1-A331E99F4790}"/>
    <cellStyle name="Standard 15 5 6 2 5" xfId="29354" xr:uid="{80408059-58EF-4F96-B67E-4DAE8BC0F0E2}"/>
    <cellStyle name="Standard 15 5 6 3" xfId="9586" xr:uid="{0B93A80B-739C-4A7E-AB70-31021D91B453}"/>
    <cellStyle name="Standard 15 5 6 3 2" xfId="20882" xr:uid="{D4648890-EFB4-44A4-8BB7-C69C2DB59B00}"/>
    <cellStyle name="Standard 15 5 6 3 2 2" xfId="54770" xr:uid="{482FBDA1-C0B1-43B7-9497-846BB983316D}"/>
    <cellStyle name="Standard 15 5 6 3 3" xfId="43474" xr:uid="{FCD79B4F-55FE-4DAC-BD8D-1167024E54CC}"/>
    <cellStyle name="Standard 15 5 6 3 4" xfId="32178" xr:uid="{13D10584-6B8B-4E20-A44D-0260D79B81E5}"/>
    <cellStyle name="Standard 15 5 6 4" xfId="15234" xr:uid="{073C9F5D-29D9-448C-B948-01C44BF80628}"/>
    <cellStyle name="Standard 15 5 6 4 2" xfId="49122" xr:uid="{23178BAC-C109-4C60-B2A4-922BE5CFBEC4}"/>
    <cellStyle name="Standard 15 5 6 5" xfId="37826" xr:uid="{1FECF36D-FB42-47FD-937E-4FACE7A9A784}"/>
    <cellStyle name="Standard 15 5 6 6" xfId="26530" xr:uid="{B4FBC52F-863A-4C45-AD39-E19464B81A17}"/>
    <cellStyle name="Standard 15 5 7" xfId="5710" xr:uid="{F3354888-EE2C-4935-9FED-D125FC3C1579}"/>
    <cellStyle name="Standard 15 5 7 2" xfId="11360" xr:uid="{F9F00487-785B-43C4-BD4D-7F57B232B2C7}"/>
    <cellStyle name="Standard 15 5 7 2 2" xfId="22656" xr:uid="{8310E9A8-62B8-4D2E-902E-13CAD487D6C0}"/>
    <cellStyle name="Standard 15 5 7 2 2 2" xfId="56544" xr:uid="{473D3756-D01A-4837-A4C2-07D3C5E69BD4}"/>
    <cellStyle name="Standard 15 5 7 2 3" xfId="45248" xr:uid="{728BEA81-FDA3-401B-A4B0-A426CA6C5570}"/>
    <cellStyle name="Standard 15 5 7 2 4" xfId="33952" xr:uid="{CB31E858-F11B-4820-9EB0-342F89EDDD4F}"/>
    <cellStyle name="Standard 15 5 7 3" xfId="17008" xr:uid="{40C88F99-01BF-4199-9782-6054A78C60A9}"/>
    <cellStyle name="Standard 15 5 7 3 2" xfId="50896" xr:uid="{08C5828F-8776-41F8-B984-256D8CA69260}"/>
    <cellStyle name="Standard 15 5 7 4" xfId="39600" xr:uid="{F5761EFF-366B-4A8D-809F-70739BE38B52}"/>
    <cellStyle name="Standard 15 5 7 5" xfId="28304" xr:uid="{4A66F54A-8F5C-428D-AD35-CEB5137314D2}"/>
    <cellStyle name="Standard 15 5 8" xfId="8536" xr:uid="{47BF6F6B-5B19-42C1-A24F-0C3033088864}"/>
    <cellStyle name="Standard 15 5 8 2" xfId="19832" xr:uid="{0A1BA8D5-91BD-4C92-BA52-A73B7A65B033}"/>
    <cellStyle name="Standard 15 5 8 2 2" xfId="53720" xr:uid="{695AA3CD-E034-4D26-B776-25F123FE4F88}"/>
    <cellStyle name="Standard 15 5 8 3" xfId="42424" xr:uid="{F376596E-4FBD-4D6D-83D2-8E8FBBA1B225}"/>
    <cellStyle name="Standard 15 5 8 4" xfId="31128" xr:uid="{41E340EF-4AE3-4A98-BFFC-21849673E415}"/>
    <cellStyle name="Standard 15 5 9" xfId="14184" xr:uid="{522D76AC-B25B-4C9B-87B4-10528942AE1C}"/>
    <cellStyle name="Standard 15 5 9 2" xfId="48072" xr:uid="{05A9FB28-5325-401A-B0CA-803E3EFD36B7}"/>
    <cellStyle name="Standard 15 6" xfId="2652" xr:uid="{BE422EA1-54D6-4EB6-A984-633118F4B04A}"/>
    <cellStyle name="Standard 15 6 10" xfId="25595" xr:uid="{4AE3F047-F19D-45BA-ACAC-22BC40C3A661}"/>
    <cellStyle name="Standard 15 6 2" xfId="3154" xr:uid="{CA6A2CC7-FEF6-4648-9AF0-A95FA3520733}"/>
    <cellStyle name="Standard 15 6 2 2" xfId="5139" xr:uid="{06EF4EDD-AD86-4B28-9B52-38B9C0EAE4F2}"/>
    <cellStyle name="Standard 15 6 2 2 2" xfId="7965" xr:uid="{4A5FB039-D4E2-4D9F-902E-A88528B664C8}"/>
    <cellStyle name="Standard 15 6 2 2 2 2" xfId="13614" xr:uid="{818EB679-B083-4C8B-A9A7-9C12332152AE}"/>
    <cellStyle name="Standard 15 6 2 2 2 2 2" xfId="24910" xr:uid="{491F6DA8-9C34-427E-83EE-714CDE4C7D38}"/>
    <cellStyle name="Standard 15 6 2 2 2 2 2 2" xfId="58798" xr:uid="{5B8D78DE-1D30-4F67-9E87-75B5193EAC47}"/>
    <cellStyle name="Standard 15 6 2 2 2 2 3" xfId="47502" xr:uid="{57963581-A802-454D-B158-0FBC8D64E30D}"/>
    <cellStyle name="Standard 15 6 2 2 2 2 4" xfId="36206" xr:uid="{D7A72006-AD36-4BA4-9B33-7AB58AEF322B}"/>
    <cellStyle name="Standard 15 6 2 2 2 3" xfId="19262" xr:uid="{E9D9FEC1-6EBA-4A1D-8476-783D2ADFA8F3}"/>
    <cellStyle name="Standard 15 6 2 2 2 3 2" xfId="53150" xr:uid="{216F2001-9409-4F41-9C63-32373AE09DB1}"/>
    <cellStyle name="Standard 15 6 2 2 2 4" xfId="41854" xr:uid="{9E27A51D-690C-479B-A497-1B4F6195BAC5}"/>
    <cellStyle name="Standard 15 6 2 2 2 5" xfId="30558" xr:uid="{030C3C5D-7DEE-43E3-BF66-C8D56CE7CDE3}"/>
    <cellStyle name="Standard 15 6 2 2 3" xfId="10790" xr:uid="{57921C52-5F85-4F38-99AF-4FBF568E383F}"/>
    <cellStyle name="Standard 15 6 2 2 3 2" xfId="22086" xr:uid="{31FF629F-2118-4716-933A-C7D671576533}"/>
    <cellStyle name="Standard 15 6 2 2 3 2 2" xfId="55974" xr:uid="{6B1364E3-F411-4582-9063-936916712313}"/>
    <cellStyle name="Standard 15 6 2 2 3 3" xfId="44678" xr:uid="{EAA09817-A9D5-4A7B-B4A4-6A4DDF6311AB}"/>
    <cellStyle name="Standard 15 6 2 2 3 4" xfId="33382" xr:uid="{D30A0163-7458-4B10-AEC5-E8D3033A31ED}"/>
    <cellStyle name="Standard 15 6 2 2 4" xfId="16438" xr:uid="{59B1E6B1-74D1-48FE-882E-0932F4A30911}"/>
    <cellStyle name="Standard 15 6 2 2 4 2" xfId="50326" xr:uid="{0228A689-0823-49D8-ADD3-6443751018B6}"/>
    <cellStyle name="Standard 15 6 2 2 5" xfId="39030" xr:uid="{AB27D3E2-12A9-4DA5-8AAE-1BA704ABBE81}"/>
    <cellStyle name="Standard 15 6 2 2 6" xfId="27734" xr:uid="{678C8245-4113-440B-A73F-6C2CE2123D23}"/>
    <cellStyle name="Standard 15 6 2 3" xfId="4339" xr:uid="{3FEF84EA-42F0-4709-9160-9702FF22D77A}"/>
    <cellStyle name="Standard 15 6 2 3 2" xfId="7231" xr:uid="{A9889D1B-2116-4A00-9F0C-A30503A2B132}"/>
    <cellStyle name="Standard 15 6 2 3 2 2" xfId="12880" xr:uid="{BCA772E5-54BF-4E89-8F50-63FCDF089B1F}"/>
    <cellStyle name="Standard 15 6 2 3 2 2 2" xfId="24176" xr:uid="{30B2A9F6-458F-4242-AB3A-4FD6613C3DE8}"/>
    <cellStyle name="Standard 15 6 2 3 2 2 2 2" xfId="58064" xr:uid="{A25BF624-40D1-45FE-88C8-8FF9EB4218A1}"/>
    <cellStyle name="Standard 15 6 2 3 2 2 3" xfId="46768" xr:uid="{35551650-B75C-4460-AC76-CF1968346DF7}"/>
    <cellStyle name="Standard 15 6 2 3 2 2 4" xfId="35472" xr:uid="{0ADFAF40-B5A6-4FF4-875D-C024BF71E9C7}"/>
    <cellStyle name="Standard 15 6 2 3 2 3" xfId="18528" xr:uid="{604A94DA-BDFB-4E26-9B5B-12D1A4E6CC8B}"/>
    <cellStyle name="Standard 15 6 2 3 2 3 2" xfId="52416" xr:uid="{9567495C-3F85-4755-BD10-9E0B6BFA7B54}"/>
    <cellStyle name="Standard 15 6 2 3 2 4" xfId="41120" xr:uid="{33D8CA0C-12B3-4B6D-8508-74043988244E}"/>
    <cellStyle name="Standard 15 6 2 3 2 5" xfId="29824" xr:uid="{55836092-3896-4229-9EA7-07F8A0EE2F6F}"/>
    <cellStyle name="Standard 15 6 2 3 3" xfId="10056" xr:uid="{75196131-4A71-4D07-8351-D0D8E074423F}"/>
    <cellStyle name="Standard 15 6 2 3 3 2" xfId="21352" xr:uid="{C91B1E50-2DA7-48AA-A81F-0B18A455C85C}"/>
    <cellStyle name="Standard 15 6 2 3 3 2 2" xfId="55240" xr:uid="{44EA288E-F319-41E7-8E3C-D642B10692B8}"/>
    <cellStyle name="Standard 15 6 2 3 3 3" xfId="43944" xr:uid="{307FCFBD-2086-48F6-AC13-D80EED51F14F}"/>
    <cellStyle name="Standard 15 6 2 3 3 4" xfId="32648" xr:uid="{18CBAB51-545E-406B-BD83-BE5B799ADAB9}"/>
    <cellStyle name="Standard 15 6 2 3 4" xfId="15704" xr:uid="{8662A53A-D99F-4589-8AED-65B404A140A7}"/>
    <cellStyle name="Standard 15 6 2 3 4 2" xfId="49592" xr:uid="{99B52A95-DDFA-4714-B7DD-C191698BAB93}"/>
    <cellStyle name="Standard 15 6 2 3 5" xfId="38296" xr:uid="{48B7EC84-4CA7-495F-828E-245EED1A775A}"/>
    <cellStyle name="Standard 15 6 2 3 6" xfId="27000" xr:uid="{116A3AA3-2F65-4887-984C-3E5C424FBE21}"/>
    <cellStyle name="Standard 15 6 2 4" xfId="6325" xr:uid="{BD8CED57-D2A3-4535-A739-F804B4F9A06C}"/>
    <cellStyle name="Standard 15 6 2 4 2" xfId="11975" xr:uid="{D1D73C17-389A-4506-905B-311230AFFDF5}"/>
    <cellStyle name="Standard 15 6 2 4 2 2" xfId="23271" xr:uid="{67284143-28C6-4934-8237-40C7EBF97D68}"/>
    <cellStyle name="Standard 15 6 2 4 2 2 2" xfId="57159" xr:uid="{8022A71F-7B5A-46DE-97AE-353395C9C1A4}"/>
    <cellStyle name="Standard 15 6 2 4 2 3" xfId="45863" xr:uid="{9DE46716-CF00-4C09-80C5-53DC272C8D0A}"/>
    <cellStyle name="Standard 15 6 2 4 2 4" xfId="34567" xr:uid="{5713AE73-E365-44D4-9A9C-E9BCF2C5240C}"/>
    <cellStyle name="Standard 15 6 2 4 3" xfId="17623" xr:uid="{ED7EF9A3-5F54-4D7E-9CB0-659CE6E5142D}"/>
    <cellStyle name="Standard 15 6 2 4 3 2" xfId="51511" xr:uid="{B9C21AF7-99EB-439B-940B-C4B712D3EEB1}"/>
    <cellStyle name="Standard 15 6 2 4 4" xfId="40215" xr:uid="{B3FA11D5-FB5F-47D7-B5D7-513B83F212DB}"/>
    <cellStyle name="Standard 15 6 2 4 5" xfId="28919" xr:uid="{A6FD81D9-4581-47F9-9B33-122CF37EE12F}"/>
    <cellStyle name="Standard 15 6 2 5" xfId="9151" xr:uid="{A54A9431-DC28-4A82-B04F-126933D7D220}"/>
    <cellStyle name="Standard 15 6 2 5 2" xfId="20447" xr:uid="{6D42FA9C-ED63-43DA-A3DB-49E989426F0C}"/>
    <cellStyle name="Standard 15 6 2 5 2 2" xfId="54335" xr:uid="{2A5512EB-F3E1-478F-BD18-E6D99B77435B}"/>
    <cellStyle name="Standard 15 6 2 5 3" xfId="43039" xr:uid="{86AF890A-A523-45D5-8CA2-839812B6EE5E}"/>
    <cellStyle name="Standard 15 6 2 5 4" xfId="31743" xr:uid="{4C65F173-B541-414D-BBA5-71ABC663869C}"/>
    <cellStyle name="Standard 15 6 2 6" xfId="14799" xr:uid="{2E07428A-EC17-43CA-81D3-8F0442F21E5C}"/>
    <cellStyle name="Standard 15 6 2 6 2" xfId="48687" xr:uid="{3DB94ED7-6BEC-4B08-9891-5A0C720E92FC}"/>
    <cellStyle name="Standard 15 6 2 7" xfId="37391" xr:uid="{B7F2E9C7-A736-4A26-AC14-39848B3336C6}"/>
    <cellStyle name="Standard 15 6 2 8" xfId="26095" xr:uid="{E50C7037-48BF-4BFB-B983-37A3CB380180}"/>
    <cellStyle name="Standard 15 6 3" xfId="3788" xr:uid="{5BCBBCCE-F4C5-4E88-B72A-1A12855D6D85}"/>
    <cellStyle name="Standard 15 6 3 2" xfId="6942" xr:uid="{345648D6-308D-4614-961D-C7509E7F7FFA}"/>
    <cellStyle name="Standard 15 6 3 2 2" xfId="12591" xr:uid="{2933E66C-65A1-4C32-8190-BEC60CBF95AC}"/>
    <cellStyle name="Standard 15 6 3 2 2 2" xfId="23887" xr:uid="{B1F0832D-28EF-479B-9733-FB2F6501BF76}"/>
    <cellStyle name="Standard 15 6 3 2 2 2 2" xfId="57775" xr:uid="{3645D8F0-97F9-453F-8C35-C0EAB067C866}"/>
    <cellStyle name="Standard 15 6 3 2 2 3" xfId="46479" xr:uid="{E5A9F4DC-2FC4-4CB8-92BA-502BCA31BE38}"/>
    <cellStyle name="Standard 15 6 3 2 2 4" xfId="35183" xr:uid="{68DCAEE7-C539-4A58-B717-6D9DB30B4DEE}"/>
    <cellStyle name="Standard 15 6 3 2 3" xfId="18239" xr:uid="{2D8A2EA0-FACF-41E0-BD20-C0727779874E}"/>
    <cellStyle name="Standard 15 6 3 2 3 2" xfId="52127" xr:uid="{9B63E405-6B2A-4E2C-8402-D1F2CBD3FE6B}"/>
    <cellStyle name="Standard 15 6 3 2 4" xfId="40831" xr:uid="{3DEA407B-EC6D-4BA0-BC8F-6BD544E1F706}"/>
    <cellStyle name="Standard 15 6 3 2 5" xfId="29535" xr:uid="{ECB948C9-756A-4822-A873-81DDC86F952B}"/>
    <cellStyle name="Standard 15 6 3 3" xfId="9767" xr:uid="{02CCBB39-0425-4411-8B3A-F05D821632A4}"/>
    <cellStyle name="Standard 15 6 3 3 2" xfId="21063" xr:uid="{93B39EEC-813E-411B-AED6-3B3722C4B2EF}"/>
    <cellStyle name="Standard 15 6 3 3 2 2" xfId="54951" xr:uid="{33D72F0A-C218-4A57-BED1-B3392EAE035C}"/>
    <cellStyle name="Standard 15 6 3 3 3" xfId="43655" xr:uid="{5CD38660-ABFD-4BA5-B27E-A277B97C3595}"/>
    <cellStyle name="Standard 15 6 3 3 4" xfId="32359" xr:uid="{B4CA3724-9E92-47ED-BB82-D9E88EECFBC5}"/>
    <cellStyle name="Standard 15 6 3 4" xfId="15415" xr:uid="{D9673372-C474-4DAE-9135-1B7298C40F7A}"/>
    <cellStyle name="Standard 15 6 3 4 2" xfId="49303" xr:uid="{8E541AB9-8B47-4D9F-A8A7-CE06F831724C}"/>
    <cellStyle name="Standard 15 6 3 5" xfId="38007" xr:uid="{F7960791-AF33-4CFD-A7E1-12222F25F9B0}"/>
    <cellStyle name="Standard 15 6 3 6" xfId="26711" xr:uid="{DA69841E-F183-4ABD-9DA5-0555916E7B67}"/>
    <cellStyle name="Standard 15 6 4" xfId="4889" xr:uid="{87AB2001-8F0F-498F-948B-7DE2C6AD27FE}"/>
    <cellStyle name="Standard 15 6 4 2" xfId="7715" xr:uid="{A0B9B1DF-E60C-487E-8F1D-A49D916A7772}"/>
    <cellStyle name="Standard 15 6 4 2 2" xfId="13364" xr:uid="{26953027-D281-461C-BDAE-C48D934B4151}"/>
    <cellStyle name="Standard 15 6 4 2 2 2" xfId="24660" xr:uid="{B56F5DAC-C492-4F79-8F30-3C104D90420B}"/>
    <cellStyle name="Standard 15 6 4 2 2 2 2" xfId="58548" xr:uid="{4134947D-4039-43EA-BB91-D759F93C5620}"/>
    <cellStyle name="Standard 15 6 4 2 2 3" xfId="47252" xr:uid="{7652C963-9C04-4F1B-9DD2-FEBDE0A08924}"/>
    <cellStyle name="Standard 15 6 4 2 2 4" xfId="35956" xr:uid="{E338527D-D05A-400F-B8DB-3E604A6A2314}"/>
    <cellStyle name="Standard 15 6 4 2 3" xfId="19012" xr:uid="{068514C0-6982-4ACF-B1A2-5AEBEEDB83CA}"/>
    <cellStyle name="Standard 15 6 4 2 3 2" xfId="52900" xr:uid="{0744D068-6667-49D0-A113-9CC585803209}"/>
    <cellStyle name="Standard 15 6 4 2 4" xfId="41604" xr:uid="{CF5F178B-472A-4ACC-B107-198E1530B635}"/>
    <cellStyle name="Standard 15 6 4 2 5" xfId="30308" xr:uid="{1DE65030-D7B6-4B52-9FED-747D14F135F5}"/>
    <cellStyle name="Standard 15 6 4 3" xfId="10540" xr:uid="{5EDA46B1-D085-4899-81FD-C1EF625663DD}"/>
    <cellStyle name="Standard 15 6 4 3 2" xfId="21836" xr:uid="{EA8DD421-F8C6-4177-881C-300C4085B97D}"/>
    <cellStyle name="Standard 15 6 4 3 2 2" xfId="55724" xr:uid="{E838A9D9-2833-41A7-847E-3DEAA9F47DD1}"/>
    <cellStyle name="Standard 15 6 4 3 3" xfId="44428" xr:uid="{849D5763-6480-492D-AAB7-0A3713F9329C}"/>
    <cellStyle name="Standard 15 6 4 3 4" xfId="33132" xr:uid="{8D8B9385-BDCD-4240-AB04-2B00D7A480FC}"/>
    <cellStyle name="Standard 15 6 4 4" xfId="16188" xr:uid="{F27961C1-56F1-40E4-9D45-F3CBC0C7ABFD}"/>
    <cellStyle name="Standard 15 6 4 4 2" xfId="50076" xr:uid="{E57BE0B6-A45A-4E48-82E0-B601EC954D6B}"/>
    <cellStyle name="Standard 15 6 4 5" xfId="38780" xr:uid="{82F7A881-C3E9-4A0E-A09B-FE478EBBC50B}"/>
    <cellStyle name="Standard 15 6 4 6" xfId="27484" xr:uid="{93B7909F-4E70-47B8-B03D-77D16D77E309}"/>
    <cellStyle name="Standard 15 6 5" xfId="3492" xr:uid="{189320CF-A229-4041-AA33-4D3516E9447E}"/>
    <cellStyle name="Standard 15 6 5 2" xfId="6649" xr:uid="{C67808D3-AB2F-4723-B91E-13FE3CA84D12}"/>
    <cellStyle name="Standard 15 6 5 2 2" xfId="12298" xr:uid="{384907EC-1451-4AF7-AD44-4FA6E206C013}"/>
    <cellStyle name="Standard 15 6 5 2 2 2" xfId="23594" xr:uid="{58583C37-7469-4DAC-9B18-EFA794DF007C}"/>
    <cellStyle name="Standard 15 6 5 2 2 2 2" xfId="57482" xr:uid="{BEE4F0FB-7236-4908-A7E2-447F96D958EC}"/>
    <cellStyle name="Standard 15 6 5 2 2 3" xfId="46186" xr:uid="{1EFC0FE0-CA21-43FB-80B8-F14F4AB0C113}"/>
    <cellStyle name="Standard 15 6 5 2 2 4" xfId="34890" xr:uid="{834BD033-D2E9-4A78-9A59-49B4F2ED67BA}"/>
    <cellStyle name="Standard 15 6 5 2 3" xfId="17946" xr:uid="{389CA62E-A911-41C6-8C20-8C3043CD5EE7}"/>
    <cellStyle name="Standard 15 6 5 2 3 2" xfId="51834" xr:uid="{9DD47817-C6AB-4B02-B588-A05E70E66F14}"/>
    <cellStyle name="Standard 15 6 5 2 4" xfId="40538" xr:uid="{C0C8B5EC-5D2E-4646-A34E-39BC2AA5594A}"/>
    <cellStyle name="Standard 15 6 5 2 5" xfId="29242" xr:uid="{B83DA254-6F9D-4BC7-9CCA-C8002D0205EB}"/>
    <cellStyle name="Standard 15 6 5 3" xfId="9474" xr:uid="{5346AAC5-48CF-4750-96A0-5069B9E334FE}"/>
    <cellStyle name="Standard 15 6 5 3 2" xfId="20770" xr:uid="{1C4C3FC9-9DF6-401D-BA8D-539AA7093985}"/>
    <cellStyle name="Standard 15 6 5 3 2 2" xfId="54658" xr:uid="{C1834A55-ED18-4340-BE14-63919B6ABA19}"/>
    <cellStyle name="Standard 15 6 5 3 3" xfId="43362" xr:uid="{812D6352-2E84-49FB-9053-6316BF05120A}"/>
    <cellStyle name="Standard 15 6 5 3 4" xfId="32066" xr:uid="{677014F5-6723-4194-8F42-D7FF8B465E2B}"/>
    <cellStyle name="Standard 15 6 5 4" xfId="15122" xr:uid="{B16054D7-2F3C-4EA4-8D43-6410E19F4874}"/>
    <cellStyle name="Standard 15 6 5 4 2" xfId="49010" xr:uid="{8D79B0DF-627B-4FBF-9E45-130DE011DB06}"/>
    <cellStyle name="Standard 15 6 5 5" xfId="37714" xr:uid="{3D0574A7-8298-4015-B30D-DF91A67EC358}"/>
    <cellStyle name="Standard 15 6 5 6" xfId="26418" xr:uid="{F641447F-DD6C-411C-9EC5-BAE845274415}"/>
    <cellStyle name="Standard 15 6 6" xfId="5825" xr:uid="{09A3C142-A9B1-4C4F-B5BC-773D65A0045F}"/>
    <cellStyle name="Standard 15 6 6 2" xfId="11475" xr:uid="{01B16D96-4DBB-4518-AE65-E0C752C3B134}"/>
    <cellStyle name="Standard 15 6 6 2 2" xfId="22771" xr:uid="{0BB3D0AB-D29B-4949-8707-F1F92350B76A}"/>
    <cellStyle name="Standard 15 6 6 2 2 2" xfId="56659" xr:uid="{B6FBC7E8-6342-4ADB-9DFC-F2029FB2A401}"/>
    <cellStyle name="Standard 15 6 6 2 3" xfId="45363" xr:uid="{95BFD616-67C3-4C64-9A41-A6DD5EB3F00F}"/>
    <cellStyle name="Standard 15 6 6 2 4" xfId="34067" xr:uid="{AF91A0E9-7C54-4A10-8F26-F23B76742A68}"/>
    <cellStyle name="Standard 15 6 6 3" xfId="17123" xr:uid="{B98FD92C-8680-49F7-A070-13FD6D00CFEE}"/>
    <cellStyle name="Standard 15 6 6 3 2" xfId="51011" xr:uid="{1ACF8496-11F5-4DE4-B55F-D66106BD0E35}"/>
    <cellStyle name="Standard 15 6 6 4" xfId="39715" xr:uid="{F9D778A3-4D39-42CC-AC37-6959C3F740DC}"/>
    <cellStyle name="Standard 15 6 6 5" xfId="28419" xr:uid="{8DB8F400-C727-4F16-9B2A-00BEBFB86A3F}"/>
    <cellStyle name="Standard 15 6 7" xfId="8651" xr:uid="{C0E9BF33-1F34-43B0-B3FB-CBC2BB2C2D8F}"/>
    <cellStyle name="Standard 15 6 7 2" xfId="19947" xr:uid="{A41BDCD3-C6ED-47DE-9637-0CD5DD23B037}"/>
    <cellStyle name="Standard 15 6 7 2 2" xfId="53835" xr:uid="{788397A0-A2BA-4A66-B4F5-106B2F93E257}"/>
    <cellStyle name="Standard 15 6 7 3" xfId="42539" xr:uid="{CE9B951E-278B-4C38-8F7F-3F84BB7364AE}"/>
    <cellStyle name="Standard 15 6 7 4" xfId="31243" xr:uid="{D1C09F69-D63E-468B-BB7A-A3BF40CEA481}"/>
    <cellStyle name="Standard 15 6 8" xfId="14299" xr:uid="{D17E7B31-EF63-4CCB-804B-0E62D1BA7C1E}"/>
    <cellStyle name="Standard 15 6 8 2" xfId="48187" xr:uid="{93B59A6B-0841-4A18-8C49-5F0748867D6E}"/>
    <cellStyle name="Standard 15 6 9" xfId="36891" xr:uid="{31349F05-ACCB-43BA-AEAF-B3C96947A587}"/>
    <cellStyle name="Standard 15 7" xfId="2906" xr:uid="{572BF554-99FC-43E0-A94E-50A2B762C8D3}"/>
    <cellStyle name="Standard 15 7 2" xfId="5132" xr:uid="{76E0B6EC-7EC2-481D-B16F-7088D1A25761}"/>
    <cellStyle name="Standard 15 7 2 2" xfId="7958" xr:uid="{32C83A1A-DCE3-4B74-9154-4853F86D5E22}"/>
    <cellStyle name="Standard 15 7 2 2 2" xfId="13607" xr:uid="{DF38F3E1-D06F-4EDF-B1E6-3569C02B3898}"/>
    <cellStyle name="Standard 15 7 2 2 2 2" xfId="24903" xr:uid="{9A41F6F5-93AC-4616-B9C8-DB312CB3176C}"/>
    <cellStyle name="Standard 15 7 2 2 2 2 2" xfId="58791" xr:uid="{0D4305F3-D056-421A-85EE-A7DEC0E1FE75}"/>
    <cellStyle name="Standard 15 7 2 2 2 3" xfId="47495" xr:uid="{1B076B7E-7E40-4ED2-A445-95484BE7229C}"/>
    <cellStyle name="Standard 15 7 2 2 2 4" xfId="36199" xr:uid="{8B1CC274-96E6-43BB-873D-795283F66282}"/>
    <cellStyle name="Standard 15 7 2 2 3" xfId="19255" xr:uid="{44E5093E-7B61-4357-A7E8-138EABABDEED}"/>
    <cellStyle name="Standard 15 7 2 2 3 2" xfId="53143" xr:uid="{FE6188DA-C1E2-4D1B-A052-8BC0553EB8C3}"/>
    <cellStyle name="Standard 15 7 2 2 4" xfId="41847" xr:uid="{7626D25D-4878-40A1-91C1-9C103CB15AF4}"/>
    <cellStyle name="Standard 15 7 2 2 5" xfId="30551" xr:uid="{EBB591E7-CB9A-47BC-A2F1-D320E472FE80}"/>
    <cellStyle name="Standard 15 7 2 3" xfId="10783" xr:uid="{2A94008B-8516-4E91-A522-08106AB9343F}"/>
    <cellStyle name="Standard 15 7 2 3 2" xfId="22079" xr:uid="{2A5ACA20-D87C-41FE-A713-EB6EF2B979AF}"/>
    <cellStyle name="Standard 15 7 2 3 2 2" xfId="55967" xr:uid="{67480700-69F4-4FE7-B9CE-AEAD8A0FE34E}"/>
    <cellStyle name="Standard 15 7 2 3 3" xfId="44671" xr:uid="{607B6A66-FD5E-4859-8029-DFC57C3864F3}"/>
    <cellStyle name="Standard 15 7 2 3 4" xfId="33375" xr:uid="{B661B60D-1B40-4ECF-B564-EAE99E9C3432}"/>
    <cellStyle name="Standard 15 7 2 4" xfId="16431" xr:uid="{43986B62-5F5C-4155-8F0B-6CFA1F61776E}"/>
    <cellStyle name="Standard 15 7 2 4 2" xfId="50319" xr:uid="{66A52BA6-2DB6-4E6A-988D-32F08D03D419}"/>
    <cellStyle name="Standard 15 7 2 5" xfId="39023" xr:uid="{D04BE387-DD36-4C95-8B7F-F8401FBDBDC1}"/>
    <cellStyle name="Standard 15 7 2 6" xfId="27727" xr:uid="{EA7A54FE-3EEF-4576-A610-CDFC16352943}"/>
    <cellStyle name="Standard 15 7 3" xfId="4332" xr:uid="{00C169F7-404A-4F41-ADF0-77213BB3F3FE}"/>
    <cellStyle name="Standard 15 7 3 2" xfId="7224" xr:uid="{5169EDD8-C641-4801-B181-BA857C63DFF9}"/>
    <cellStyle name="Standard 15 7 3 2 2" xfId="12873" xr:uid="{00AAB5C8-C525-420C-83BE-9E49772D8C9B}"/>
    <cellStyle name="Standard 15 7 3 2 2 2" xfId="24169" xr:uid="{15AC3087-9975-414D-99D6-606C50BB4DF1}"/>
    <cellStyle name="Standard 15 7 3 2 2 2 2" xfId="58057" xr:uid="{B5605156-6191-4F3B-A103-F100B108988C}"/>
    <cellStyle name="Standard 15 7 3 2 2 3" xfId="46761" xr:uid="{D0A835CD-6788-4638-A83E-1BF3E47F4AB0}"/>
    <cellStyle name="Standard 15 7 3 2 2 4" xfId="35465" xr:uid="{3C08EF3F-EBEC-4E7A-A3BA-1398816DF540}"/>
    <cellStyle name="Standard 15 7 3 2 3" xfId="18521" xr:uid="{1DC8E3D3-4A45-4CDF-8AF2-0B9CCA98D1D6}"/>
    <cellStyle name="Standard 15 7 3 2 3 2" xfId="52409" xr:uid="{DF8DE5A6-402A-4B0C-B14F-7659B6FA2BFD}"/>
    <cellStyle name="Standard 15 7 3 2 4" xfId="41113" xr:uid="{0DB8CE8E-77A9-49BF-9ABC-B3843D9B31FD}"/>
    <cellStyle name="Standard 15 7 3 2 5" xfId="29817" xr:uid="{AB36B5A3-FCA6-473F-8779-79E474FEEEA2}"/>
    <cellStyle name="Standard 15 7 3 3" xfId="10049" xr:uid="{A44AD3B4-29B0-454E-87C5-379211FE5457}"/>
    <cellStyle name="Standard 15 7 3 3 2" xfId="21345" xr:uid="{613F2716-825C-432B-B89B-4ED94A31E0E4}"/>
    <cellStyle name="Standard 15 7 3 3 2 2" xfId="55233" xr:uid="{B4419426-E7AF-4560-B9C4-05E262CEAED9}"/>
    <cellStyle name="Standard 15 7 3 3 3" xfId="43937" xr:uid="{FC37322F-86DB-418A-A111-88BFBF83EA30}"/>
    <cellStyle name="Standard 15 7 3 3 4" xfId="32641" xr:uid="{CD235622-9CAA-481C-A0A5-6C951BC860A3}"/>
    <cellStyle name="Standard 15 7 3 4" xfId="15697" xr:uid="{4CBAFE34-E71E-49BA-A0EE-27BBACCD0FE0}"/>
    <cellStyle name="Standard 15 7 3 4 2" xfId="49585" xr:uid="{5723898C-1EDE-4A82-8501-983264AB66C4}"/>
    <cellStyle name="Standard 15 7 3 5" xfId="38289" xr:uid="{1E6DE8F9-ED59-4B54-B479-925D3920EA1D}"/>
    <cellStyle name="Standard 15 7 3 6" xfId="26993" xr:uid="{8F86D45B-8E34-4E6B-8E8A-EE3AB3A7D2F2}"/>
    <cellStyle name="Standard 15 7 4" xfId="6077" xr:uid="{3E82EFE9-1FD6-4A32-A9E5-CD30CBA25F5E}"/>
    <cellStyle name="Standard 15 7 4 2" xfId="11727" xr:uid="{FF784986-C06F-4305-8487-8DD2D62DA343}"/>
    <cellStyle name="Standard 15 7 4 2 2" xfId="23023" xr:uid="{55522C1F-7B7F-47AC-9967-CCB23110670C}"/>
    <cellStyle name="Standard 15 7 4 2 2 2" xfId="56911" xr:uid="{0D81B957-BE5B-4AA0-94E9-42D6763D1C42}"/>
    <cellStyle name="Standard 15 7 4 2 3" xfId="45615" xr:uid="{71CD4D47-2675-41C6-8E5B-DDB989EA7E33}"/>
    <cellStyle name="Standard 15 7 4 2 4" xfId="34319" xr:uid="{4F3CB09F-9436-4CB1-B644-0D2AAB93403D}"/>
    <cellStyle name="Standard 15 7 4 3" xfId="17375" xr:uid="{80404317-DEC2-4498-8E52-FEE42DCD1CE2}"/>
    <cellStyle name="Standard 15 7 4 3 2" xfId="51263" xr:uid="{06210C0E-EA54-458E-9F4C-B4D2C4F118D9}"/>
    <cellStyle name="Standard 15 7 4 4" xfId="39967" xr:uid="{B52FFA4D-579F-4A77-BE2A-BD305E0D7ABE}"/>
    <cellStyle name="Standard 15 7 4 5" xfId="28671" xr:uid="{5F790EB4-CD26-4957-B696-4B6CAE269040}"/>
    <cellStyle name="Standard 15 7 5" xfId="8903" xr:uid="{82884B26-147D-4687-9AB8-F7E70C6EF2AD}"/>
    <cellStyle name="Standard 15 7 5 2" xfId="20199" xr:uid="{D31EA6B2-9EEA-4DDE-AF14-32B83A4CA10B}"/>
    <cellStyle name="Standard 15 7 5 2 2" xfId="54087" xr:uid="{B39D9F6C-DDBF-443A-AF63-9899785E2AC8}"/>
    <cellStyle name="Standard 15 7 5 3" xfId="42791" xr:uid="{AC3EFA6C-A22C-41B0-B826-41A285854528}"/>
    <cellStyle name="Standard 15 7 5 4" xfId="31495" xr:uid="{3DB6BD1B-02EF-4D5F-8181-10C8529637C7}"/>
    <cellStyle name="Standard 15 7 6" xfId="14551" xr:uid="{A2A6D4E5-E501-406A-9AC3-FB2DE8FC7CEF}"/>
    <cellStyle name="Standard 15 7 6 2" xfId="48439" xr:uid="{89FD2A71-E989-4F56-9823-35433BDE9575}"/>
    <cellStyle name="Standard 15 7 7" xfId="37143" xr:uid="{70C7ED55-A5D6-436D-A683-D25041D3D384}"/>
    <cellStyle name="Standard 15 7 8" xfId="25847" xr:uid="{48D9C7D1-A9CB-4E04-8E08-AB8F59D6C4E8}"/>
    <cellStyle name="Standard 15 8" xfId="5577" xr:uid="{5A791070-CF0D-4F3C-A31D-9074C844A9B8}"/>
    <cellStyle name="Standard 15 8 2" xfId="11227" xr:uid="{2C451013-ACFF-4B8B-AFAF-96860CCDF448}"/>
    <cellStyle name="Standard 15 8 2 2" xfId="22523" xr:uid="{4CE9214D-E619-4B28-A7C7-526B75BEEA72}"/>
    <cellStyle name="Standard 15 8 2 2 2" xfId="56411" xr:uid="{52493271-4092-4AB1-87E9-8C1B3DAE6E69}"/>
    <cellStyle name="Standard 15 8 2 3" xfId="45115" xr:uid="{C75F4804-9EC6-4BE3-8A38-191A0CF1ED62}"/>
    <cellStyle name="Standard 15 8 2 4" xfId="33819" xr:uid="{F5C4C910-3D15-4391-8E58-4151E3D0E3D6}"/>
    <cellStyle name="Standard 15 8 3" xfId="16875" xr:uid="{494EBC53-C991-4E4E-BB4E-18FFB3F88BF4}"/>
    <cellStyle name="Standard 15 8 3 2" xfId="50763" xr:uid="{862CE64A-D44A-4938-B326-D4F3A4A4DF14}"/>
    <cellStyle name="Standard 15 8 4" xfId="39467" xr:uid="{F1A9BEA1-B263-4725-B59C-A9E4FB856BDA}"/>
    <cellStyle name="Standard 15 8 5" xfId="28171" xr:uid="{73486802-C499-4032-99C5-F7D425473BA4}"/>
    <cellStyle name="Standard 15 9" xfId="8403" xr:uid="{B3BD4E64-DC0C-4E58-A037-CFB3D4FB2D6F}"/>
    <cellStyle name="Standard 15 9 2" xfId="19699" xr:uid="{B40C8846-E89F-45E8-B327-84298C1BA2E7}"/>
    <cellStyle name="Standard 15 9 2 2" xfId="53587" xr:uid="{25D75DF9-7989-402E-9789-6F8415261341}"/>
    <cellStyle name="Standard 15 9 3" xfId="42291" xr:uid="{032F5B29-A770-4BF6-BC66-731D4F8C9786}"/>
    <cellStyle name="Standard 15 9 4" xfId="30995" xr:uid="{0304811B-67E0-4D7F-8D79-996AC6AF3E3D}"/>
    <cellStyle name="Standard 16" xfId="278" xr:uid="{F10DF44D-AC0C-4E5D-8859-40A0CE9A8DAC}"/>
    <cellStyle name="Standard 16 2" xfId="345" xr:uid="{4AADE845-AEFB-4B42-881F-BE72CD28CF19}"/>
    <cellStyle name="Standard 17" xfId="226" xr:uid="{2C7DEF6C-84D0-4CD4-ACF1-96132F158E5E}"/>
    <cellStyle name="Standard 17 2" xfId="800" xr:uid="{584463C6-9A1F-49B6-BB0C-31D5F62F8F7D}"/>
    <cellStyle name="Standard 17 2 10" xfId="14123" xr:uid="{F3847AE7-1C4B-4046-9187-5EDF82105BDF}"/>
    <cellStyle name="Standard 17 2 10 2" xfId="48011" xr:uid="{401F1F6B-93D4-4EB2-977F-54703D24A0ED}"/>
    <cellStyle name="Standard 17 2 11" xfId="36715" xr:uid="{42116865-3478-4484-82F1-9B06A7C045A4}"/>
    <cellStyle name="Standard 17 2 12" xfId="25419" xr:uid="{52279D80-855D-4160-8C32-6C1C11027221}"/>
    <cellStyle name="Standard 17 2 2" xfId="1989" xr:uid="{1325184F-0151-423E-A3CD-014A3E837BA5}"/>
    <cellStyle name="Standard 17 2 2 10" xfId="36848" xr:uid="{06D7BE25-A346-42BE-912B-5A4396507956}"/>
    <cellStyle name="Standard 17 2 2 11" xfId="25552" xr:uid="{B0A00838-5976-4B1A-8C29-B21DFA5DB964}"/>
    <cellStyle name="Standard 17 2 2 2" xfId="2855" xr:uid="{E0B1B756-8C9F-4E67-A67E-DBBCD77D64B8}"/>
    <cellStyle name="Standard 17 2 2 2 2" xfId="3357" xr:uid="{B76A2CEC-A538-477F-BD49-D908BC72D57D}"/>
    <cellStyle name="Standard 17 2 2 2 2 2" xfId="5142" xr:uid="{F5DEFAF4-2D7B-4815-83B1-A6917FA44605}"/>
    <cellStyle name="Standard 17 2 2 2 2 2 2" xfId="7968" xr:uid="{C0C1AD74-F2B9-4477-B68F-43E18F90C00D}"/>
    <cellStyle name="Standard 17 2 2 2 2 2 2 2" xfId="13617" xr:uid="{112CBDE5-AA2E-4367-A94F-4A3CCD4A5150}"/>
    <cellStyle name="Standard 17 2 2 2 2 2 2 2 2" xfId="24913" xr:uid="{A8D8E9BF-AA96-4BD4-A12B-9D2F50220580}"/>
    <cellStyle name="Standard 17 2 2 2 2 2 2 2 2 2" xfId="58801" xr:uid="{144D64F2-E5CB-44D4-8821-7A4AD6B6DB3F}"/>
    <cellStyle name="Standard 17 2 2 2 2 2 2 2 3" xfId="47505" xr:uid="{58866B85-6C37-4B17-9FFE-6AABC608D3E4}"/>
    <cellStyle name="Standard 17 2 2 2 2 2 2 2 4" xfId="36209" xr:uid="{211D8C71-56AE-4AD6-B71A-A9DC4E2D0EBF}"/>
    <cellStyle name="Standard 17 2 2 2 2 2 2 3" xfId="19265" xr:uid="{DE93D0E6-1360-44BF-BF60-200397E3B23D}"/>
    <cellStyle name="Standard 17 2 2 2 2 2 2 3 2" xfId="53153" xr:uid="{CDD29C84-F4CA-44D7-9804-CC098CBC1C89}"/>
    <cellStyle name="Standard 17 2 2 2 2 2 2 4" xfId="41857" xr:uid="{969AE5BD-39EA-4737-A14E-7002FD8F7D53}"/>
    <cellStyle name="Standard 17 2 2 2 2 2 2 5" xfId="30561" xr:uid="{ACA5F7F0-81B2-4181-B217-F841C77BCCCA}"/>
    <cellStyle name="Standard 17 2 2 2 2 2 3" xfId="10793" xr:uid="{BD70F916-E3A7-45D7-A6EA-3FF32A129C5E}"/>
    <cellStyle name="Standard 17 2 2 2 2 2 3 2" xfId="22089" xr:uid="{12693D21-CA35-4320-87E1-951791BC103F}"/>
    <cellStyle name="Standard 17 2 2 2 2 2 3 2 2" xfId="55977" xr:uid="{9FBE4A78-2DA9-427D-902E-A13ED0A3CCAB}"/>
    <cellStyle name="Standard 17 2 2 2 2 2 3 3" xfId="44681" xr:uid="{A0A6CCF6-D546-4F9D-90E5-2CFB95C45ABC}"/>
    <cellStyle name="Standard 17 2 2 2 2 2 3 4" xfId="33385" xr:uid="{D488A359-974E-4F85-879C-35F00D5B8097}"/>
    <cellStyle name="Standard 17 2 2 2 2 2 4" xfId="16441" xr:uid="{6D2EB1C5-5D31-46C7-BBBF-8B4CA3E8E5F8}"/>
    <cellStyle name="Standard 17 2 2 2 2 2 4 2" xfId="50329" xr:uid="{4389F681-8474-4AC5-85AD-44279F7CC5D1}"/>
    <cellStyle name="Standard 17 2 2 2 2 2 5" xfId="39033" xr:uid="{1BA7021A-15DE-437F-B752-34721F62C45E}"/>
    <cellStyle name="Standard 17 2 2 2 2 2 6" xfId="27737" xr:uid="{2F8C325F-B351-4D8F-A48C-4AED93235468}"/>
    <cellStyle name="Standard 17 2 2 2 2 3" xfId="6528" xr:uid="{103398EC-DF98-41D9-AA6B-656A3BD27C43}"/>
    <cellStyle name="Standard 17 2 2 2 2 3 2" xfId="12178" xr:uid="{DCF537F3-D6FA-45A6-A507-B65366C87835}"/>
    <cellStyle name="Standard 17 2 2 2 2 3 2 2" xfId="23474" xr:uid="{9C46E5C9-9DCA-4E64-BE13-965AC1F731D7}"/>
    <cellStyle name="Standard 17 2 2 2 2 3 2 2 2" xfId="57362" xr:uid="{E340E3A0-5102-4BCA-9962-A839C8E032B9}"/>
    <cellStyle name="Standard 17 2 2 2 2 3 2 3" xfId="46066" xr:uid="{274DA7E0-779B-460D-A818-C8E40D3FA466}"/>
    <cellStyle name="Standard 17 2 2 2 2 3 2 4" xfId="34770" xr:uid="{94E083DC-1892-4F5D-BAD0-2071607A98BC}"/>
    <cellStyle name="Standard 17 2 2 2 2 3 3" xfId="17826" xr:uid="{FF2D2295-0C4F-4E09-BFFE-149E2BFEF9A6}"/>
    <cellStyle name="Standard 17 2 2 2 2 3 3 2" xfId="51714" xr:uid="{9155B0CD-893D-45E0-80F9-C2E7382DD72B}"/>
    <cellStyle name="Standard 17 2 2 2 2 3 4" xfId="40418" xr:uid="{6121C1E9-509D-43C4-8FE0-82975F21FF27}"/>
    <cellStyle name="Standard 17 2 2 2 2 3 5" xfId="29122" xr:uid="{33584E95-D3E9-4F67-B327-C81DED6C9918}"/>
    <cellStyle name="Standard 17 2 2 2 2 4" xfId="9354" xr:uid="{BDF54B95-BA26-4726-88EE-3F219758D625}"/>
    <cellStyle name="Standard 17 2 2 2 2 4 2" xfId="20650" xr:uid="{1DB8029B-D542-4A66-84F7-7628E04F41BB}"/>
    <cellStyle name="Standard 17 2 2 2 2 4 2 2" xfId="54538" xr:uid="{7CD7DCCF-83A8-4EF3-A231-068F9A923874}"/>
    <cellStyle name="Standard 17 2 2 2 2 4 3" xfId="43242" xr:uid="{C023DF24-C2EF-439D-B37E-AB9CB1CD7A84}"/>
    <cellStyle name="Standard 17 2 2 2 2 4 4" xfId="31946" xr:uid="{76F7F553-04A8-43E1-A776-87893F91682B}"/>
    <cellStyle name="Standard 17 2 2 2 2 5" xfId="15002" xr:uid="{32CF775E-6328-4020-87F0-8425C951EB59}"/>
    <cellStyle name="Standard 17 2 2 2 2 5 2" xfId="48890" xr:uid="{8E22D649-EA6C-4768-9C7D-248FF7857A53}"/>
    <cellStyle name="Standard 17 2 2 2 2 6" xfId="37594" xr:uid="{84F7BC96-9C89-4180-9F6A-C5BCE23FB7B7}"/>
    <cellStyle name="Standard 17 2 2 2 2 7" xfId="26298" xr:uid="{78DCDB26-9690-4B90-89F2-1C92693C6E7B}"/>
    <cellStyle name="Standard 17 2 2 2 3" xfId="4342" xr:uid="{887F4FB1-84FB-4DF6-B312-07A4598564FE}"/>
    <cellStyle name="Standard 17 2 2 2 3 2" xfId="7234" xr:uid="{D69B869C-9097-4150-9EFB-DB6AE8107E90}"/>
    <cellStyle name="Standard 17 2 2 2 3 2 2" xfId="12883" xr:uid="{E1E9F1FA-B82F-413A-961E-E9722CE35BA9}"/>
    <cellStyle name="Standard 17 2 2 2 3 2 2 2" xfId="24179" xr:uid="{E82F3052-DFB2-4BE5-9FCE-E1FB71440912}"/>
    <cellStyle name="Standard 17 2 2 2 3 2 2 2 2" xfId="58067" xr:uid="{3FB2FCAE-B3B5-4977-B125-272ED9064777}"/>
    <cellStyle name="Standard 17 2 2 2 3 2 2 3" xfId="46771" xr:uid="{025981EC-72FF-48EF-8EE6-980986F59E14}"/>
    <cellStyle name="Standard 17 2 2 2 3 2 2 4" xfId="35475" xr:uid="{87517A4C-B247-4C4D-BD42-C8A2C8ABFABF}"/>
    <cellStyle name="Standard 17 2 2 2 3 2 3" xfId="18531" xr:uid="{880BE820-1078-44AF-BDEF-1EBFA33762C6}"/>
    <cellStyle name="Standard 17 2 2 2 3 2 3 2" xfId="52419" xr:uid="{5CA97331-3760-428F-B2F4-59C1137FC3F8}"/>
    <cellStyle name="Standard 17 2 2 2 3 2 4" xfId="41123" xr:uid="{DFEE13B4-8FCC-4A5D-AB95-3E4DC1DE1EB2}"/>
    <cellStyle name="Standard 17 2 2 2 3 2 5" xfId="29827" xr:uid="{2EFFFA1A-F534-436F-8FD0-4FA7100ECA84}"/>
    <cellStyle name="Standard 17 2 2 2 3 3" xfId="10059" xr:uid="{0381449F-1D21-4B5F-9DE7-EC73FBEA8320}"/>
    <cellStyle name="Standard 17 2 2 2 3 3 2" xfId="21355" xr:uid="{EBEB077D-06A6-4A64-8330-F27C89CE8856}"/>
    <cellStyle name="Standard 17 2 2 2 3 3 2 2" xfId="55243" xr:uid="{1B5DE9CC-0EE8-46E3-A79E-618315FBE24C}"/>
    <cellStyle name="Standard 17 2 2 2 3 3 3" xfId="43947" xr:uid="{9171C206-2B92-42E8-8F06-CE82B798EEC7}"/>
    <cellStyle name="Standard 17 2 2 2 3 3 4" xfId="32651" xr:uid="{22F5E87F-2137-4DEA-8B46-460244A99574}"/>
    <cellStyle name="Standard 17 2 2 2 3 4" xfId="15707" xr:uid="{3C2582CC-B843-438B-8E22-5D46A766688D}"/>
    <cellStyle name="Standard 17 2 2 2 3 4 2" xfId="49595" xr:uid="{E04A4BC6-6085-4E6E-8866-E992F534E7D7}"/>
    <cellStyle name="Standard 17 2 2 2 3 5" xfId="38299" xr:uid="{340CE069-F4C0-411C-A862-DB6BB6F8D4D6}"/>
    <cellStyle name="Standard 17 2 2 2 3 6" xfId="27003" xr:uid="{4E15B3B7-24CD-4789-9416-554826BE8373}"/>
    <cellStyle name="Standard 17 2 2 2 4" xfId="6028" xr:uid="{D94DEE0B-E5B9-4861-AC2A-F447DC7CBD0B}"/>
    <cellStyle name="Standard 17 2 2 2 4 2" xfId="11678" xr:uid="{0088B2B6-3489-43C8-9FCF-56A1221B786C}"/>
    <cellStyle name="Standard 17 2 2 2 4 2 2" xfId="22974" xr:uid="{58BA7CB0-2867-40E9-8A8F-3F902FB25D61}"/>
    <cellStyle name="Standard 17 2 2 2 4 2 2 2" xfId="56862" xr:uid="{3DB76C9B-124B-4CDE-BD4A-B74D23A42DC3}"/>
    <cellStyle name="Standard 17 2 2 2 4 2 3" xfId="45566" xr:uid="{0555DFC1-EF08-4A0A-A2D0-B4CA29AA27B2}"/>
    <cellStyle name="Standard 17 2 2 2 4 2 4" xfId="34270" xr:uid="{1FCE8A7E-A5A9-4C27-885E-B4FAF34369B1}"/>
    <cellStyle name="Standard 17 2 2 2 4 3" xfId="17326" xr:uid="{878A05C4-C7EA-4BCD-90BC-CC87DD80081D}"/>
    <cellStyle name="Standard 17 2 2 2 4 3 2" xfId="51214" xr:uid="{18B7551B-A7CB-4AA1-AB28-3C69FE1437C1}"/>
    <cellStyle name="Standard 17 2 2 2 4 4" xfId="39918" xr:uid="{1F652E2B-86B5-438C-ACC2-CDEC28D94D0D}"/>
    <cellStyle name="Standard 17 2 2 2 4 5" xfId="28622" xr:uid="{1D589E2F-550A-4BC7-A594-29892FB0B770}"/>
    <cellStyle name="Standard 17 2 2 2 5" xfId="8854" xr:uid="{4FAE3ED4-F657-4C86-B59C-1D6009C5015A}"/>
    <cellStyle name="Standard 17 2 2 2 5 2" xfId="20150" xr:uid="{CA83ABB5-3A92-4499-BDBD-1C5D45B91485}"/>
    <cellStyle name="Standard 17 2 2 2 5 2 2" xfId="54038" xr:uid="{914BB1F4-C521-41FF-9893-9EC55809D244}"/>
    <cellStyle name="Standard 17 2 2 2 5 3" xfId="42742" xr:uid="{281D9C4C-0E4E-4E81-BA02-0C6F37EAF48E}"/>
    <cellStyle name="Standard 17 2 2 2 5 4" xfId="31446" xr:uid="{801CC8C2-D2C4-40AD-AF78-E63A07A8FF5A}"/>
    <cellStyle name="Standard 17 2 2 2 6" xfId="14502" xr:uid="{91FB981E-835E-4639-A922-3DD45588A22A}"/>
    <cellStyle name="Standard 17 2 2 2 6 2" xfId="48390" xr:uid="{A5DF88A6-2363-44ED-A36D-3A35B715E176}"/>
    <cellStyle name="Standard 17 2 2 2 7" xfId="37094" xr:uid="{0BF113BB-4A98-45B3-A88E-F74614A6DF02}"/>
    <cellStyle name="Standard 17 2 2 2 8" xfId="25798" xr:uid="{EA2680B5-03D0-4F69-86F4-0C1D775C0D53}"/>
    <cellStyle name="Standard 17 2 2 3" xfId="3111" xr:uid="{CC5B6C2D-BAEE-4EBF-9415-99171D1AEBA4}"/>
    <cellStyle name="Standard 17 2 2 3 2" xfId="5141" xr:uid="{B55DE3FF-A532-4E9F-AEE3-4F514B21574B}"/>
    <cellStyle name="Standard 17 2 2 3 2 2" xfId="7967" xr:uid="{1B03D598-B0AA-48B4-A90D-CB3B96CE97E6}"/>
    <cellStyle name="Standard 17 2 2 3 2 2 2" xfId="13616" xr:uid="{666B13B8-F01F-4DDB-A2CB-C6D56BFC32EB}"/>
    <cellStyle name="Standard 17 2 2 3 2 2 2 2" xfId="24912" xr:uid="{950EB479-A98F-414C-BE31-13BDD38823A1}"/>
    <cellStyle name="Standard 17 2 2 3 2 2 2 2 2" xfId="58800" xr:uid="{6C58CE71-1FD6-4C10-BFEE-C4E367C1EF72}"/>
    <cellStyle name="Standard 17 2 2 3 2 2 2 3" xfId="47504" xr:uid="{A260E258-110E-40C5-B7BE-B0D18BB60625}"/>
    <cellStyle name="Standard 17 2 2 3 2 2 2 4" xfId="36208" xr:uid="{1555511D-CC36-4219-BBCA-FF18BAF738C9}"/>
    <cellStyle name="Standard 17 2 2 3 2 2 3" xfId="19264" xr:uid="{B285BC0F-9133-4DF4-AC6B-73CDD2142A6D}"/>
    <cellStyle name="Standard 17 2 2 3 2 2 3 2" xfId="53152" xr:uid="{A18B01FD-1B45-492C-B966-E4033D61F624}"/>
    <cellStyle name="Standard 17 2 2 3 2 2 4" xfId="41856" xr:uid="{B8B1E11B-7CDB-4BBA-B95F-C5D6D13568BB}"/>
    <cellStyle name="Standard 17 2 2 3 2 2 5" xfId="30560" xr:uid="{DAD9EAF7-82DB-4578-9A7F-1E3BBA062C8C}"/>
    <cellStyle name="Standard 17 2 2 3 2 3" xfId="10792" xr:uid="{1F424A0F-BC87-4A14-B764-8F749DA98A51}"/>
    <cellStyle name="Standard 17 2 2 3 2 3 2" xfId="22088" xr:uid="{F6E19BE5-5050-4816-9ECB-D1E20DBE63C4}"/>
    <cellStyle name="Standard 17 2 2 3 2 3 2 2" xfId="55976" xr:uid="{F014A8CF-E068-469B-BA6A-0FF7C0873C57}"/>
    <cellStyle name="Standard 17 2 2 3 2 3 3" xfId="44680" xr:uid="{69741628-6F26-4387-AE47-982AD6F78DCB}"/>
    <cellStyle name="Standard 17 2 2 3 2 3 4" xfId="33384" xr:uid="{A5481C64-BE27-4613-8FD1-7997FAC68F62}"/>
    <cellStyle name="Standard 17 2 2 3 2 4" xfId="16440" xr:uid="{6A979714-2D31-4BF8-A400-75B54854C2DB}"/>
    <cellStyle name="Standard 17 2 2 3 2 4 2" xfId="50328" xr:uid="{E7B90BBD-1201-4FAC-BE8C-4EF524D4BF96}"/>
    <cellStyle name="Standard 17 2 2 3 2 5" xfId="39032" xr:uid="{98DFCCDB-1F4A-4514-9AB2-AF9C1EC08A78}"/>
    <cellStyle name="Standard 17 2 2 3 2 6" xfId="27736" xr:uid="{A421626E-B062-4DD3-8012-9A23CD05BF34}"/>
    <cellStyle name="Standard 17 2 2 3 3" xfId="4341" xr:uid="{A63F2F46-7405-4C24-BC35-69A93370AAAF}"/>
    <cellStyle name="Standard 17 2 2 3 3 2" xfId="7233" xr:uid="{4123F33C-6A3A-432D-B919-CD1B17D57EA6}"/>
    <cellStyle name="Standard 17 2 2 3 3 2 2" xfId="12882" xr:uid="{DC7D081F-E5B5-4566-99D2-426CED183A3C}"/>
    <cellStyle name="Standard 17 2 2 3 3 2 2 2" xfId="24178" xr:uid="{DCB87B6B-8D09-4F87-9E9B-A55F495BD076}"/>
    <cellStyle name="Standard 17 2 2 3 3 2 2 2 2" xfId="58066" xr:uid="{3679A087-D766-4DFE-AC99-1FBB5A1289AC}"/>
    <cellStyle name="Standard 17 2 2 3 3 2 2 3" xfId="46770" xr:uid="{A2307565-116D-4F6D-8269-E83EE93C9F96}"/>
    <cellStyle name="Standard 17 2 2 3 3 2 2 4" xfId="35474" xr:uid="{91E4FF7F-D4DF-4A69-9CE6-A33AE60AD248}"/>
    <cellStyle name="Standard 17 2 2 3 3 2 3" xfId="18530" xr:uid="{C6B1F512-525A-4D1F-A4D5-1204D50B4562}"/>
    <cellStyle name="Standard 17 2 2 3 3 2 3 2" xfId="52418" xr:uid="{CBFDD876-B9E2-4389-908D-C04972CD81B1}"/>
    <cellStyle name="Standard 17 2 2 3 3 2 4" xfId="41122" xr:uid="{A8D41073-746B-44DB-9595-7F1C1E15A130}"/>
    <cellStyle name="Standard 17 2 2 3 3 2 5" xfId="29826" xr:uid="{78603C77-8797-4AC4-B9C2-FC14210A0770}"/>
    <cellStyle name="Standard 17 2 2 3 3 3" xfId="10058" xr:uid="{A1C7FD0D-1C94-4B6B-BE60-2EE4EA38EB94}"/>
    <cellStyle name="Standard 17 2 2 3 3 3 2" xfId="21354" xr:uid="{3749ABE3-81A1-406A-8768-ACE7ED203F51}"/>
    <cellStyle name="Standard 17 2 2 3 3 3 2 2" xfId="55242" xr:uid="{8F14C931-87F4-47F0-A968-AB7FE3093D4F}"/>
    <cellStyle name="Standard 17 2 2 3 3 3 3" xfId="43946" xr:uid="{F2ABF2E8-8058-41BE-A402-D40DA49FC961}"/>
    <cellStyle name="Standard 17 2 2 3 3 3 4" xfId="32650" xr:uid="{75D95D65-9D02-443C-B8E9-B66C6C002FA1}"/>
    <cellStyle name="Standard 17 2 2 3 3 4" xfId="15706" xr:uid="{F1CC4C4A-3FB2-4AF6-B80E-1C93D4F6B459}"/>
    <cellStyle name="Standard 17 2 2 3 3 4 2" xfId="49594" xr:uid="{0D997637-12E0-4D59-B47D-B13A04A690AA}"/>
    <cellStyle name="Standard 17 2 2 3 3 5" xfId="38298" xr:uid="{74D2EA56-4B29-4C87-BE72-D47459D71506}"/>
    <cellStyle name="Standard 17 2 2 3 3 6" xfId="27002" xr:uid="{71703EC1-A0B3-49BF-8D8D-6533640665A2}"/>
    <cellStyle name="Standard 17 2 2 3 4" xfId="6282" xr:uid="{27E041E0-FB2C-4650-9EE3-EFF0036BAC82}"/>
    <cellStyle name="Standard 17 2 2 3 4 2" xfId="11932" xr:uid="{48D8A311-D5E9-4913-A8F2-58B2CCA1B8A1}"/>
    <cellStyle name="Standard 17 2 2 3 4 2 2" xfId="23228" xr:uid="{ECAF68BA-AA2D-4B18-A6AE-058251A34A37}"/>
    <cellStyle name="Standard 17 2 2 3 4 2 2 2" xfId="57116" xr:uid="{3EF253C4-4CCE-4A96-AE5F-808E5E7E4EFC}"/>
    <cellStyle name="Standard 17 2 2 3 4 2 3" xfId="45820" xr:uid="{D68A9953-C830-4D7A-9C3A-07BB48A3838B}"/>
    <cellStyle name="Standard 17 2 2 3 4 2 4" xfId="34524" xr:uid="{3F79A08B-083C-4A31-B752-9CF6E20B5A27}"/>
    <cellStyle name="Standard 17 2 2 3 4 3" xfId="17580" xr:uid="{31817F23-1AEE-42FF-A564-DC54FECAF0A3}"/>
    <cellStyle name="Standard 17 2 2 3 4 3 2" xfId="51468" xr:uid="{E15A5228-4DFE-43BC-B0C7-4A521764DC02}"/>
    <cellStyle name="Standard 17 2 2 3 4 4" xfId="40172" xr:uid="{500C6583-D469-43CE-B590-785D063F333A}"/>
    <cellStyle name="Standard 17 2 2 3 4 5" xfId="28876" xr:uid="{436A6923-1E1B-4066-A986-595B3DA198EF}"/>
    <cellStyle name="Standard 17 2 2 3 5" xfId="9108" xr:uid="{4B2D0A68-2600-42E5-BFB7-DA5C9F4288F0}"/>
    <cellStyle name="Standard 17 2 2 3 5 2" xfId="20404" xr:uid="{389B036C-9BBC-4B42-9E00-D4DC783CB0E8}"/>
    <cellStyle name="Standard 17 2 2 3 5 2 2" xfId="54292" xr:uid="{3503B549-2672-47E5-A88D-E34C2C93CE55}"/>
    <cellStyle name="Standard 17 2 2 3 5 3" xfId="42996" xr:uid="{70214433-2686-483C-B0A9-C4C582FC1E90}"/>
    <cellStyle name="Standard 17 2 2 3 5 4" xfId="31700" xr:uid="{D6C92EFB-E5D8-41C3-A8AF-C872873A9554}"/>
    <cellStyle name="Standard 17 2 2 3 6" xfId="14756" xr:uid="{5BCC09A6-35AE-46DC-88E5-C2D6AFB7B19D}"/>
    <cellStyle name="Standard 17 2 2 3 6 2" xfId="48644" xr:uid="{4317AC65-C7A6-42CB-B35E-F7ABE0BA6CF8}"/>
    <cellStyle name="Standard 17 2 2 3 7" xfId="37348" xr:uid="{9B2C0BF3-A154-49D2-90C1-AB33EC0D079E}"/>
    <cellStyle name="Standard 17 2 2 3 8" xfId="26052" xr:uid="{B9EAF461-1DB9-4DE4-8B7D-9C05C9F75405}"/>
    <cellStyle name="Standard 17 2 2 4" xfId="3969" xr:uid="{CDA903AF-0106-4FD7-853E-73133830630A}"/>
    <cellStyle name="Standard 17 2 2 4 2" xfId="7123" xr:uid="{E102F6B1-F627-4451-9B4F-AD90BC9F84F1}"/>
    <cellStyle name="Standard 17 2 2 4 2 2" xfId="12772" xr:uid="{54B9CE56-B31D-48BC-980C-CD3A6DF07AB4}"/>
    <cellStyle name="Standard 17 2 2 4 2 2 2" xfId="24068" xr:uid="{CB0247D6-43D1-407E-8BA5-504D66C60C07}"/>
    <cellStyle name="Standard 17 2 2 4 2 2 2 2" xfId="57956" xr:uid="{0E20BC68-FE4F-481A-BA8A-5A6A59DBA0ED}"/>
    <cellStyle name="Standard 17 2 2 4 2 2 3" xfId="46660" xr:uid="{96AE3DAF-BF34-45E4-8496-AA05FEB02A39}"/>
    <cellStyle name="Standard 17 2 2 4 2 2 4" xfId="35364" xr:uid="{866C4B51-76D2-413F-87C7-E57A940D94F0}"/>
    <cellStyle name="Standard 17 2 2 4 2 3" xfId="18420" xr:uid="{8500DCD6-E117-496E-BBE3-82F03297403D}"/>
    <cellStyle name="Standard 17 2 2 4 2 3 2" xfId="52308" xr:uid="{81FDB233-5DAC-4B35-B7A4-BBC11A08C387}"/>
    <cellStyle name="Standard 17 2 2 4 2 4" xfId="41012" xr:uid="{EB6FE394-1913-4F4C-B344-29CA0E11E58C}"/>
    <cellStyle name="Standard 17 2 2 4 2 5" xfId="29716" xr:uid="{C1EF5902-DCE9-4D2E-8B7B-E0424C76EC93}"/>
    <cellStyle name="Standard 17 2 2 4 3" xfId="9948" xr:uid="{AE0CCA6A-C9C1-4DA4-9450-0B184AC8BF5C}"/>
    <cellStyle name="Standard 17 2 2 4 3 2" xfId="21244" xr:uid="{FA0FC626-6073-443A-A8CC-4C8DA2E9A8E1}"/>
    <cellStyle name="Standard 17 2 2 4 3 2 2" xfId="55132" xr:uid="{5F03D8F5-5D18-44AE-9C8A-CA1528E39A6E}"/>
    <cellStyle name="Standard 17 2 2 4 3 3" xfId="43836" xr:uid="{8D61FCEA-69AF-4CD2-9D42-96C77BBC93A6}"/>
    <cellStyle name="Standard 17 2 2 4 3 4" xfId="32540" xr:uid="{43BE3728-151D-44FC-98D8-84F140ED5F93}"/>
    <cellStyle name="Standard 17 2 2 4 4" xfId="15596" xr:uid="{B93B9783-F47C-4E54-9D56-FBC299D39BF1}"/>
    <cellStyle name="Standard 17 2 2 4 4 2" xfId="49484" xr:uid="{49BC6CBE-0A5D-4B26-A424-DAA4DB1D3AD5}"/>
    <cellStyle name="Standard 17 2 2 4 5" xfId="38188" xr:uid="{A30E6DCD-EE77-425C-9FCD-F142F04DA016}"/>
    <cellStyle name="Standard 17 2 2 4 6" xfId="26892" xr:uid="{B1C4FE6A-FB1C-4766-B969-B6FBFC0A8F4F}"/>
    <cellStyle name="Standard 17 2 2 5" xfId="5070" xr:uid="{7A197F43-98BC-4FE5-98A4-48FE3D3BC3C0}"/>
    <cellStyle name="Standard 17 2 2 5 2" xfId="7896" xr:uid="{72761538-2103-4169-A559-EFDF4CD5EED7}"/>
    <cellStyle name="Standard 17 2 2 5 2 2" xfId="13545" xr:uid="{18DCDFB8-C813-44AC-9266-F4A12529AB05}"/>
    <cellStyle name="Standard 17 2 2 5 2 2 2" xfId="24841" xr:uid="{3F002B1A-2D68-4710-B080-5FCA22D9D62D}"/>
    <cellStyle name="Standard 17 2 2 5 2 2 2 2" xfId="58729" xr:uid="{C2994268-4630-4341-8F3B-4CA5AC88EFE8}"/>
    <cellStyle name="Standard 17 2 2 5 2 2 3" xfId="47433" xr:uid="{0FFF2C8F-DAC2-45C8-B2E1-CAC8A9B9AFF2}"/>
    <cellStyle name="Standard 17 2 2 5 2 2 4" xfId="36137" xr:uid="{08BA9B6F-C50B-470D-A42F-0F03DA139E3D}"/>
    <cellStyle name="Standard 17 2 2 5 2 3" xfId="19193" xr:uid="{0F3AAB58-E011-4924-BD09-531A2389C133}"/>
    <cellStyle name="Standard 17 2 2 5 2 3 2" xfId="53081" xr:uid="{2D4D66F8-329C-4B61-A11E-9933473CB2ED}"/>
    <cellStyle name="Standard 17 2 2 5 2 4" xfId="41785" xr:uid="{FFEB5224-E283-4B23-BF38-6BA63ED0CF91}"/>
    <cellStyle name="Standard 17 2 2 5 2 5" xfId="30489" xr:uid="{EF2DAABD-879B-48A9-A714-37E3C410B152}"/>
    <cellStyle name="Standard 17 2 2 5 3" xfId="10721" xr:uid="{316E46BB-6365-480B-B5FC-D704FD694772}"/>
    <cellStyle name="Standard 17 2 2 5 3 2" xfId="22017" xr:uid="{9D22BF37-1036-4219-BD8E-C2B49A0E8055}"/>
    <cellStyle name="Standard 17 2 2 5 3 2 2" xfId="55905" xr:uid="{5318BC4D-FEB0-49D7-81D2-7B2D52EF4BF3}"/>
    <cellStyle name="Standard 17 2 2 5 3 3" xfId="44609" xr:uid="{5F7593BC-FE04-4EC4-955D-C79E7F355607}"/>
    <cellStyle name="Standard 17 2 2 5 3 4" xfId="33313" xr:uid="{35B60B5F-8B64-4FF8-B3CD-6FBE2E36C64B}"/>
    <cellStyle name="Standard 17 2 2 5 4" xfId="16369" xr:uid="{F16B9D6D-A2AA-4DCB-B685-37C0423F643D}"/>
    <cellStyle name="Standard 17 2 2 5 4 2" xfId="50257" xr:uid="{99237C79-DA4D-404A-918B-6716331607B6}"/>
    <cellStyle name="Standard 17 2 2 5 5" xfId="38961" xr:uid="{E937DCE2-7D50-42E5-BF92-35B762F178A8}"/>
    <cellStyle name="Standard 17 2 2 5 6" xfId="27665" xr:uid="{973400BE-82E1-467C-A78A-C312F59E6BA2}"/>
    <cellStyle name="Standard 17 2 2 6" xfId="3677" xr:uid="{A5236E29-37C6-46AC-A144-53994783D775}"/>
    <cellStyle name="Standard 17 2 2 6 2" xfId="6833" xr:uid="{1D3A0583-A9D0-4AE0-A355-8A77DB3A3BE5}"/>
    <cellStyle name="Standard 17 2 2 6 2 2" xfId="12482" xr:uid="{C1012021-A2DC-44B9-A2FE-288060F117C9}"/>
    <cellStyle name="Standard 17 2 2 6 2 2 2" xfId="23778" xr:uid="{DA5C00A4-5D4E-4949-94B8-71231AB41B33}"/>
    <cellStyle name="Standard 17 2 2 6 2 2 2 2" xfId="57666" xr:uid="{A10C9790-139D-4AC9-A907-7440F1000DF4}"/>
    <cellStyle name="Standard 17 2 2 6 2 2 3" xfId="46370" xr:uid="{C759CB8B-E1B2-49EB-9796-29AAEAE35718}"/>
    <cellStyle name="Standard 17 2 2 6 2 2 4" xfId="35074" xr:uid="{064AB317-A7C9-4077-AF7E-E01849D457E4}"/>
    <cellStyle name="Standard 17 2 2 6 2 3" xfId="18130" xr:uid="{3EABA29B-20EF-4F60-B786-97E54189942D}"/>
    <cellStyle name="Standard 17 2 2 6 2 3 2" xfId="52018" xr:uid="{3B17268B-8715-4F00-9764-D19C26392207}"/>
    <cellStyle name="Standard 17 2 2 6 2 4" xfId="40722" xr:uid="{71DFAA3C-1EA9-4D96-B398-307F9BE51651}"/>
    <cellStyle name="Standard 17 2 2 6 2 5" xfId="29426" xr:uid="{EACDBDEE-B9C5-4A5B-8515-E744A14CB175}"/>
    <cellStyle name="Standard 17 2 2 6 3" xfId="9658" xr:uid="{961EAD00-D19D-40E9-A108-0897B29C72BA}"/>
    <cellStyle name="Standard 17 2 2 6 3 2" xfId="20954" xr:uid="{CA1929F8-406E-4A2B-ADC3-FC12CB00D9CA}"/>
    <cellStyle name="Standard 17 2 2 6 3 2 2" xfId="54842" xr:uid="{6F1C06FA-5371-4667-B46B-B1FCC721C9BB}"/>
    <cellStyle name="Standard 17 2 2 6 3 3" xfId="43546" xr:uid="{CD41C2AB-ED0B-4C93-BB48-9C8EBB902537}"/>
    <cellStyle name="Standard 17 2 2 6 3 4" xfId="32250" xr:uid="{507A0B4F-19F1-4E26-9923-86BF500CB1BB}"/>
    <cellStyle name="Standard 17 2 2 6 4" xfId="15306" xr:uid="{D90B9B54-89F7-4CF7-8C02-3EEAC5A88372}"/>
    <cellStyle name="Standard 17 2 2 6 4 2" xfId="49194" xr:uid="{B47702A3-3BA2-4C60-8061-16A08D43B92E}"/>
    <cellStyle name="Standard 17 2 2 6 5" xfId="37898" xr:uid="{D32D812B-CA5E-4824-9183-E83E643004F0}"/>
    <cellStyle name="Standard 17 2 2 6 6" xfId="26602" xr:uid="{75000CB1-D337-4936-8A17-DF97486A4BEC}"/>
    <cellStyle name="Standard 17 2 2 7" xfId="5782" xr:uid="{ABC0F518-E2AD-4045-9D23-CAF394E3BC72}"/>
    <cellStyle name="Standard 17 2 2 7 2" xfId="11432" xr:uid="{8A3E504F-C666-480F-A80C-D0F383E83E61}"/>
    <cellStyle name="Standard 17 2 2 7 2 2" xfId="22728" xr:uid="{B4AC95DD-842B-4D85-8E2F-CD743D85007D}"/>
    <cellStyle name="Standard 17 2 2 7 2 2 2" xfId="56616" xr:uid="{93EDBA25-5E99-4956-A464-01106208C631}"/>
    <cellStyle name="Standard 17 2 2 7 2 3" xfId="45320" xr:uid="{23AEE268-CDB9-47D6-9C3E-76D9FB2EFABF}"/>
    <cellStyle name="Standard 17 2 2 7 2 4" xfId="34024" xr:uid="{4D20EFB5-0449-443C-811E-1D1A93F235A8}"/>
    <cellStyle name="Standard 17 2 2 7 3" xfId="17080" xr:uid="{7AD29EAB-32BE-4C18-958D-3262861BEA4E}"/>
    <cellStyle name="Standard 17 2 2 7 3 2" xfId="50968" xr:uid="{EED1A5D5-85B3-4A39-B6D3-715A9850BDD7}"/>
    <cellStyle name="Standard 17 2 2 7 4" xfId="39672" xr:uid="{660141D0-0703-422F-A950-125D582670CE}"/>
    <cellStyle name="Standard 17 2 2 7 5" xfId="28376" xr:uid="{8D79C91B-7B1E-4E6C-B552-71ACCB344B03}"/>
    <cellStyle name="Standard 17 2 2 8" xfId="8608" xr:uid="{BEA4F2BE-3ADB-4643-BE69-F03E9F75DE44}"/>
    <cellStyle name="Standard 17 2 2 8 2" xfId="19904" xr:uid="{B7734169-3742-4AD2-9484-5C7AD7E5BF5B}"/>
    <cellStyle name="Standard 17 2 2 8 2 2" xfId="53792" xr:uid="{68088252-F936-4E4C-9C59-AB9A51A82483}"/>
    <cellStyle name="Standard 17 2 2 8 3" xfId="42496" xr:uid="{A064680C-0075-4DE1-B071-7FE91A867BE6}"/>
    <cellStyle name="Standard 17 2 2 8 4" xfId="31200" xr:uid="{6CF64656-F399-4172-84C1-F3E2591C817E}"/>
    <cellStyle name="Standard 17 2 2 9" xfId="14256" xr:uid="{913ACCFB-703C-4985-A00C-69259A6BDB17}"/>
    <cellStyle name="Standard 17 2 2 9 2" xfId="48144" xr:uid="{2497AFC4-A20D-49E4-B3A5-28E241C195C7}"/>
    <cellStyle name="Standard 17 2 3" xfId="2723" xr:uid="{9CD8A2C1-037E-45DB-B2B3-DC421449FF92}"/>
    <cellStyle name="Standard 17 2 3 2" xfId="3225" xr:uid="{9E65AB81-EDE4-4DDF-8760-CFE88A160EEC}"/>
    <cellStyle name="Standard 17 2 3 2 2" xfId="5143" xr:uid="{5B31C9DE-7923-4D2E-8B70-E9CE7EB171B7}"/>
    <cellStyle name="Standard 17 2 3 2 2 2" xfId="7969" xr:uid="{BC6A08E1-00A5-4DF3-8F6C-55B985F82A8D}"/>
    <cellStyle name="Standard 17 2 3 2 2 2 2" xfId="13618" xr:uid="{C584AD49-B547-4713-8D9B-A453B86584DA}"/>
    <cellStyle name="Standard 17 2 3 2 2 2 2 2" xfId="24914" xr:uid="{AFE67412-4C56-4B2A-9F96-A2D14D583FCD}"/>
    <cellStyle name="Standard 17 2 3 2 2 2 2 2 2" xfId="58802" xr:uid="{E893F9AE-EB02-47AE-B00A-E917E5793916}"/>
    <cellStyle name="Standard 17 2 3 2 2 2 2 3" xfId="47506" xr:uid="{864122DB-4E2F-4E3B-B86D-5F593D19BD19}"/>
    <cellStyle name="Standard 17 2 3 2 2 2 2 4" xfId="36210" xr:uid="{9070C49C-BA95-45F3-8ACB-9FD93D7DA1E8}"/>
    <cellStyle name="Standard 17 2 3 2 2 2 3" xfId="19266" xr:uid="{81390598-5B02-4332-9493-C65AD8C17A43}"/>
    <cellStyle name="Standard 17 2 3 2 2 2 3 2" xfId="53154" xr:uid="{CC9ED85F-8D2D-4964-AC3D-CC4C29F2F394}"/>
    <cellStyle name="Standard 17 2 3 2 2 2 4" xfId="41858" xr:uid="{9B4CE81B-8F16-45E5-AE2A-3C0996F07B19}"/>
    <cellStyle name="Standard 17 2 3 2 2 2 5" xfId="30562" xr:uid="{462F4A92-41BC-4328-842E-5478176ED543}"/>
    <cellStyle name="Standard 17 2 3 2 2 3" xfId="10794" xr:uid="{1477C0DF-BA50-4035-87B5-84D2ECE86DD8}"/>
    <cellStyle name="Standard 17 2 3 2 2 3 2" xfId="22090" xr:uid="{E1699315-BE06-4F62-98D5-ADD6D224B174}"/>
    <cellStyle name="Standard 17 2 3 2 2 3 2 2" xfId="55978" xr:uid="{F6DFE013-6E4E-4143-87B9-396097594030}"/>
    <cellStyle name="Standard 17 2 3 2 2 3 3" xfId="44682" xr:uid="{7E580218-01D5-4E39-88A7-6D5E073B76A6}"/>
    <cellStyle name="Standard 17 2 3 2 2 3 4" xfId="33386" xr:uid="{647779AD-A4EA-4167-BDC3-05B251F21503}"/>
    <cellStyle name="Standard 17 2 3 2 2 4" xfId="16442" xr:uid="{31B15FA3-D5ED-4B4B-B90C-0C2959495B17}"/>
    <cellStyle name="Standard 17 2 3 2 2 4 2" xfId="50330" xr:uid="{2BE12A53-55B9-404A-845F-34B756672A1F}"/>
    <cellStyle name="Standard 17 2 3 2 2 5" xfId="39034" xr:uid="{6E1F53A4-0B61-4830-A638-BEF625331201}"/>
    <cellStyle name="Standard 17 2 3 2 2 6" xfId="27738" xr:uid="{0213F3F8-67DB-41DF-9F2D-C686F77BADD2}"/>
    <cellStyle name="Standard 17 2 3 2 3" xfId="6396" xr:uid="{8667B0C7-D24F-4FE1-829B-830575BAB96A}"/>
    <cellStyle name="Standard 17 2 3 2 3 2" xfId="12046" xr:uid="{01454425-11EF-4986-BD71-6059B301BA71}"/>
    <cellStyle name="Standard 17 2 3 2 3 2 2" xfId="23342" xr:uid="{18AB4AC7-9678-4CB8-8B4D-A914EA1A681C}"/>
    <cellStyle name="Standard 17 2 3 2 3 2 2 2" xfId="57230" xr:uid="{B3733FBA-59D0-49C9-9B34-6123BEC4A096}"/>
    <cellStyle name="Standard 17 2 3 2 3 2 3" xfId="45934" xr:uid="{1AB93F9E-59B0-4DCA-9A90-26859C6C34C8}"/>
    <cellStyle name="Standard 17 2 3 2 3 2 4" xfId="34638" xr:uid="{0DA97792-EB00-4594-9821-FFC4485A71BF}"/>
    <cellStyle name="Standard 17 2 3 2 3 3" xfId="17694" xr:uid="{98AD68F8-EB5D-461E-A8C8-82CA65BDF37E}"/>
    <cellStyle name="Standard 17 2 3 2 3 3 2" xfId="51582" xr:uid="{760A1BEA-A0E9-435A-BF46-305852B590BB}"/>
    <cellStyle name="Standard 17 2 3 2 3 4" xfId="40286" xr:uid="{D468AF0D-D176-44EE-A830-198FEB9215A0}"/>
    <cellStyle name="Standard 17 2 3 2 3 5" xfId="28990" xr:uid="{B22DCAB6-F3B5-42AE-8862-938A4B08AFDA}"/>
    <cellStyle name="Standard 17 2 3 2 4" xfId="9222" xr:uid="{086A7C8B-22D2-4B3C-840A-3189C22403D4}"/>
    <cellStyle name="Standard 17 2 3 2 4 2" xfId="20518" xr:uid="{D6261FAC-2A11-46CC-9D2A-CDDEFF980504}"/>
    <cellStyle name="Standard 17 2 3 2 4 2 2" xfId="54406" xr:uid="{AEE209C9-630C-4F45-B7F0-DA14B1932175}"/>
    <cellStyle name="Standard 17 2 3 2 4 3" xfId="43110" xr:uid="{B5E113AA-AA51-4152-B9E0-742B12BB5120}"/>
    <cellStyle name="Standard 17 2 3 2 4 4" xfId="31814" xr:uid="{4E6743D4-181E-49F8-8F97-0E2295959C64}"/>
    <cellStyle name="Standard 17 2 3 2 5" xfId="14870" xr:uid="{EC64B653-12FD-4942-9C3C-06D78D123D46}"/>
    <cellStyle name="Standard 17 2 3 2 5 2" xfId="48758" xr:uid="{9A160B45-E499-42B0-8EAA-0B42CBCE2B4E}"/>
    <cellStyle name="Standard 17 2 3 2 6" xfId="37462" xr:uid="{1B3BCF61-8B7D-4758-A8F1-C730A471BD5B}"/>
    <cellStyle name="Standard 17 2 3 2 7" xfId="26166" xr:uid="{FEA49457-9965-40E8-BA78-C3CD9506A9E2}"/>
    <cellStyle name="Standard 17 2 3 3" xfId="4343" xr:uid="{2C7D7442-3552-41E3-AC6C-B27238E84775}"/>
    <cellStyle name="Standard 17 2 3 3 2" xfId="7235" xr:uid="{DEF3C0CB-390F-4C21-8641-28D964D6AC67}"/>
    <cellStyle name="Standard 17 2 3 3 2 2" xfId="12884" xr:uid="{4B944D60-38AA-463A-B82B-8887206B776C}"/>
    <cellStyle name="Standard 17 2 3 3 2 2 2" xfId="24180" xr:uid="{A8C192E4-B52F-49CA-A685-63238C7E4DDD}"/>
    <cellStyle name="Standard 17 2 3 3 2 2 2 2" xfId="58068" xr:uid="{C7E302CD-01BB-483B-9102-83508B388E64}"/>
    <cellStyle name="Standard 17 2 3 3 2 2 3" xfId="46772" xr:uid="{5AB6C183-4F7B-462F-8202-D0C8DFA350BC}"/>
    <cellStyle name="Standard 17 2 3 3 2 2 4" xfId="35476" xr:uid="{B9843F5F-DA5E-4C66-B3BA-167CE616906A}"/>
    <cellStyle name="Standard 17 2 3 3 2 3" xfId="18532" xr:uid="{E4D8ADF5-4A58-4C17-8430-4EBBAA6066A7}"/>
    <cellStyle name="Standard 17 2 3 3 2 3 2" xfId="52420" xr:uid="{6DACCD9A-100D-46D5-80A2-8DC3D23B0847}"/>
    <cellStyle name="Standard 17 2 3 3 2 4" xfId="41124" xr:uid="{AEDEC35A-C962-468A-86C7-BAEFBEE667B9}"/>
    <cellStyle name="Standard 17 2 3 3 2 5" xfId="29828" xr:uid="{BA5AC8D1-CCDF-4A66-B89B-5480EC1E0AF9}"/>
    <cellStyle name="Standard 17 2 3 3 3" xfId="10060" xr:uid="{3ED61874-720C-463D-8D8B-78CB4490156E}"/>
    <cellStyle name="Standard 17 2 3 3 3 2" xfId="21356" xr:uid="{2D681A98-7C1E-4237-895C-B1B262E7ABDB}"/>
    <cellStyle name="Standard 17 2 3 3 3 2 2" xfId="55244" xr:uid="{E2183047-41EB-47E5-9C66-79224893BC97}"/>
    <cellStyle name="Standard 17 2 3 3 3 3" xfId="43948" xr:uid="{B6D8E582-2D14-479A-A721-3B94CB3652CF}"/>
    <cellStyle name="Standard 17 2 3 3 3 4" xfId="32652" xr:uid="{F5E5DAE0-A779-4E93-AB28-3811E4B89E38}"/>
    <cellStyle name="Standard 17 2 3 3 4" xfId="15708" xr:uid="{0F38FD08-799E-4661-BF18-083A0D5C4236}"/>
    <cellStyle name="Standard 17 2 3 3 4 2" xfId="49596" xr:uid="{24653224-7F11-4C37-937D-44220FE1A265}"/>
    <cellStyle name="Standard 17 2 3 3 5" xfId="38300" xr:uid="{F0A137B2-6795-4160-8314-9932C1C515D4}"/>
    <cellStyle name="Standard 17 2 3 3 6" xfId="27004" xr:uid="{78381736-1096-4372-9727-C6AC71F77E53}"/>
    <cellStyle name="Standard 17 2 3 4" xfId="5896" xr:uid="{04DAECB2-7A85-4214-BA4C-54A87056EE74}"/>
    <cellStyle name="Standard 17 2 3 4 2" xfId="11546" xr:uid="{AD141454-0480-4F26-A820-9CCE889DFA53}"/>
    <cellStyle name="Standard 17 2 3 4 2 2" xfId="22842" xr:uid="{831A5F3D-2E25-4245-A3DA-F69BB56598F6}"/>
    <cellStyle name="Standard 17 2 3 4 2 2 2" xfId="56730" xr:uid="{95597583-336B-4835-935F-6C2781A31D10}"/>
    <cellStyle name="Standard 17 2 3 4 2 3" xfId="45434" xr:uid="{D54D0F10-EAF0-4A09-B3F3-3432970C74D6}"/>
    <cellStyle name="Standard 17 2 3 4 2 4" xfId="34138" xr:uid="{8696B7B4-1E4F-410D-8966-89D376C64839}"/>
    <cellStyle name="Standard 17 2 3 4 3" xfId="17194" xr:uid="{4C3E8634-21F7-4909-96AA-550CFAEE6684}"/>
    <cellStyle name="Standard 17 2 3 4 3 2" xfId="51082" xr:uid="{01031069-7EB0-4360-BCC8-1678EB70414F}"/>
    <cellStyle name="Standard 17 2 3 4 4" xfId="39786" xr:uid="{B8F91B42-83FD-4F71-BF6C-0C9FF7F6F3D3}"/>
    <cellStyle name="Standard 17 2 3 4 5" xfId="28490" xr:uid="{4A8F5EE8-EF45-4BE1-952C-2E6524C25D86}"/>
    <cellStyle name="Standard 17 2 3 5" xfId="8722" xr:uid="{3735ACBC-37E3-41B2-9BBF-ECFE89F3AF53}"/>
    <cellStyle name="Standard 17 2 3 5 2" xfId="20018" xr:uid="{C820A2CC-0909-4F09-BC88-511007B3A181}"/>
    <cellStyle name="Standard 17 2 3 5 2 2" xfId="53906" xr:uid="{D55B2548-CF55-4678-8B55-3580A5764349}"/>
    <cellStyle name="Standard 17 2 3 5 3" xfId="42610" xr:uid="{D7A52C88-B421-4CD4-9179-8C5B2EDAE3C1}"/>
    <cellStyle name="Standard 17 2 3 5 4" xfId="31314" xr:uid="{16ACB710-C60E-4C1A-B69E-F679A93A0D7C}"/>
    <cellStyle name="Standard 17 2 3 6" xfId="14370" xr:uid="{AE3A0E50-E35A-4871-8767-07A9B644CC70}"/>
    <cellStyle name="Standard 17 2 3 6 2" xfId="48258" xr:uid="{ABD97F55-39CF-4096-963A-A3B2E511E431}"/>
    <cellStyle name="Standard 17 2 3 7" xfId="36962" xr:uid="{CD5CD506-B3DA-4C2E-B7B8-434B72ED429B}"/>
    <cellStyle name="Standard 17 2 3 8" xfId="25666" xr:uid="{D1142C83-E4AA-448F-B9E9-F6FBE33DD891}"/>
    <cellStyle name="Standard 17 2 4" xfId="2978" xr:uid="{83D941D1-9866-4BDF-9D86-2DFA391190E2}"/>
    <cellStyle name="Standard 17 2 4 2" xfId="5140" xr:uid="{2E6779DE-FA93-4316-9A35-764985F39BFD}"/>
    <cellStyle name="Standard 17 2 4 2 2" xfId="7966" xr:uid="{D50FE355-6B54-4B4D-9260-5F5E04751CB8}"/>
    <cellStyle name="Standard 17 2 4 2 2 2" xfId="13615" xr:uid="{8183A969-6988-4446-8797-06D1BC2ED421}"/>
    <cellStyle name="Standard 17 2 4 2 2 2 2" xfId="24911" xr:uid="{EA98CFA7-908A-4C72-9D8C-F4EE14C62C01}"/>
    <cellStyle name="Standard 17 2 4 2 2 2 2 2" xfId="58799" xr:uid="{2DDEA90C-C61C-48DA-93CA-1EC585F7E3A7}"/>
    <cellStyle name="Standard 17 2 4 2 2 2 3" xfId="47503" xr:uid="{F21A672D-E4D6-440C-885F-C701670EB7D7}"/>
    <cellStyle name="Standard 17 2 4 2 2 2 4" xfId="36207" xr:uid="{EBB9A166-F25F-4C19-8131-855171B69FE8}"/>
    <cellStyle name="Standard 17 2 4 2 2 3" xfId="19263" xr:uid="{D538CDCC-027B-42C2-8F50-E22D48E8E05C}"/>
    <cellStyle name="Standard 17 2 4 2 2 3 2" xfId="53151" xr:uid="{E0D5B5BD-89BE-42B3-80B3-A87D68F256A7}"/>
    <cellStyle name="Standard 17 2 4 2 2 4" xfId="41855" xr:uid="{749F726E-35DD-4832-91AA-E26704271C4C}"/>
    <cellStyle name="Standard 17 2 4 2 2 5" xfId="30559" xr:uid="{DAD37850-CF84-484F-8380-662F2A256FCF}"/>
    <cellStyle name="Standard 17 2 4 2 3" xfId="10791" xr:uid="{BA5C6EDE-F096-4BB4-9BF6-2799B10D5071}"/>
    <cellStyle name="Standard 17 2 4 2 3 2" xfId="22087" xr:uid="{06CD774E-8020-49B1-9B3C-B940F8843EE6}"/>
    <cellStyle name="Standard 17 2 4 2 3 2 2" xfId="55975" xr:uid="{7507DFE1-D654-4C3D-8B19-E44266D8C8A2}"/>
    <cellStyle name="Standard 17 2 4 2 3 3" xfId="44679" xr:uid="{0B4CF869-ABFE-4FE5-8D1A-0CE300DD89C1}"/>
    <cellStyle name="Standard 17 2 4 2 3 4" xfId="33383" xr:uid="{7184799B-2D16-432D-8564-635699E116DD}"/>
    <cellStyle name="Standard 17 2 4 2 4" xfId="16439" xr:uid="{C2F378EF-371E-4517-9FBD-98924968391B}"/>
    <cellStyle name="Standard 17 2 4 2 4 2" xfId="50327" xr:uid="{59B39A9B-F5BE-4C3C-81C3-EE7BFEA7CBE4}"/>
    <cellStyle name="Standard 17 2 4 2 5" xfId="39031" xr:uid="{D5996244-318A-43CE-B43B-9385A13DBB2F}"/>
    <cellStyle name="Standard 17 2 4 2 6" xfId="27735" xr:uid="{9C223743-A223-4C88-AB49-8BE138B17FD1}"/>
    <cellStyle name="Standard 17 2 4 3" xfId="4340" xr:uid="{35BBBDBD-4A9D-435F-A154-A0762DE4BC5B}"/>
    <cellStyle name="Standard 17 2 4 3 2" xfId="7232" xr:uid="{4CEAFA21-5307-4F83-8EB5-85894A6A3FCF}"/>
    <cellStyle name="Standard 17 2 4 3 2 2" xfId="12881" xr:uid="{A4F5DC56-6EAD-4C64-96F6-0753F49AAD83}"/>
    <cellStyle name="Standard 17 2 4 3 2 2 2" xfId="24177" xr:uid="{C2EC17D3-0AC6-4F7E-81B4-3DFF9D70558A}"/>
    <cellStyle name="Standard 17 2 4 3 2 2 2 2" xfId="58065" xr:uid="{3AC1556A-C85F-4BC1-B53C-9085EE7ECF48}"/>
    <cellStyle name="Standard 17 2 4 3 2 2 3" xfId="46769" xr:uid="{579D2E9F-3A22-4F6A-A2F0-C143EF46FA86}"/>
    <cellStyle name="Standard 17 2 4 3 2 2 4" xfId="35473" xr:uid="{C72C11EE-1D8E-47DB-934B-6A4A9A824C9A}"/>
    <cellStyle name="Standard 17 2 4 3 2 3" xfId="18529" xr:uid="{F7760BAD-363B-43F2-B9BF-B8D598887C05}"/>
    <cellStyle name="Standard 17 2 4 3 2 3 2" xfId="52417" xr:uid="{D4EAB56C-9AB9-4BAC-91E2-AB18ABBE70B1}"/>
    <cellStyle name="Standard 17 2 4 3 2 4" xfId="41121" xr:uid="{405624B1-1ECD-4FE0-A8B4-6DD947134AEE}"/>
    <cellStyle name="Standard 17 2 4 3 2 5" xfId="29825" xr:uid="{BE14EA7C-B6FE-467F-8296-E6ED2AEC4EB9}"/>
    <cellStyle name="Standard 17 2 4 3 3" xfId="10057" xr:uid="{5056B791-58E8-4F68-96EE-978D06662381}"/>
    <cellStyle name="Standard 17 2 4 3 3 2" xfId="21353" xr:uid="{179E4B47-7E77-4B93-9069-AD024DC6EAAF}"/>
    <cellStyle name="Standard 17 2 4 3 3 2 2" xfId="55241" xr:uid="{A05D29B4-3C66-4007-865F-E19B5EEAB657}"/>
    <cellStyle name="Standard 17 2 4 3 3 3" xfId="43945" xr:uid="{7FE5C667-2880-4F1E-B3CC-55AE34708F94}"/>
    <cellStyle name="Standard 17 2 4 3 3 4" xfId="32649" xr:uid="{31EC1EA1-23ED-48B1-A944-BE8FA55257E8}"/>
    <cellStyle name="Standard 17 2 4 3 4" xfId="15705" xr:uid="{D273FF6A-546E-4A36-9A1C-B6B49FC7C3C7}"/>
    <cellStyle name="Standard 17 2 4 3 4 2" xfId="49593" xr:uid="{400AFA1C-9264-4D84-88DF-DBB2EF82ED2C}"/>
    <cellStyle name="Standard 17 2 4 3 5" xfId="38297" xr:uid="{BBF58AA0-C07B-4FE1-AE7A-EB9D9E135FA6}"/>
    <cellStyle name="Standard 17 2 4 3 6" xfId="27001" xr:uid="{F6483F0C-F373-4D6A-8342-62C8F612878A}"/>
    <cellStyle name="Standard 17 2 4 4" xfId="6149" xr:uid="{94055B02-A652-4162-92BA-F162FA9B65AB}"/>
    <cellStyle name="Standard 17 2 4 4 2" xfId="11799" xr:uid="{450A06AD-DC32-4EBA-88E5-85F272BFA37F}"/>
    <cellStyle name="Standard 17 2 4 4 2 2" xfId="23095" xr:uid="{B5851E34-1164-4030-80C4-B23648798ACF}"/>
    <cellStyle name="Standard 17 2 4 4 2 2 2" xfId="56983" xr:uid="{46A4F0D1-BFE1-4B43-9A1D-DF3D8C9BD51A}"/>
    <cellStyle name="Standard 17 2 4 4 2 3" xfId="45687" xr:uid="{C93F15A7-B03A-4956-BB20-6F8639D491DA}"/>
    <cellStyle name="Standard 17 2 4 4 2 4" xfId="34391" xr:uid="{033C8437-8271-46C7-8609-E1193F6C1BD1}"/>
    <cellStyle name="Standard 17 2 4 4 3" xfId="17447" xr:uid="{047B6F15-4B27-4564-A143-0D54E76BB28B}"/>
    <cellStyle name="Standard 17 2 4 4 3 2" xfId="51335" xr:uid="{423136F8-E161-4F6A-934D-CF7088B0EA74}"/>
    <cellStyle name="Standard 17 2 4 4 4" xfId="40039" xr:uid="{99CFA3B6-F64D-4079-95D8-2E9FC996CFFA}"/>
    <cellStyle name="Standard 17 2 4 4 5" xfId="28743" xr:uid="{EA3AA957-AC5A-49FC-86FE-510D01C9C286}"/>
    <cellStyle name="Standard 17 2 4 5" xfId="8975" xr:uid="{93BB04F8-C115-4229-8CE1-FE87D1563552}"/>
    <cellStyle name="Standard 17 2 4 5 2" xfId="20271" xr:uid="{5D99732F-0275-41B5-8E85-5CE8AB2253CA}"/>
    <cellStyle name="Standard 17 2 4 5 2 2" xfId="54159" xr:uid="{EF349FBE-0773-4B33-9B24-348FAA7271EE}"/>
    <cellStyle name="Standard 17 2 4 5 3" xfId="42863" xr:uid="{016427DF-6892-4424-83F1-572E62F03C85}"/>
    <cellStyle name="Standard 17 2 4 5 4" xfId="31567" xr:uid="{83D7DFB1-938B-486E-9893-B5B4F40D4367}"/>
    <cellStyle name="Standard 17 2 4 6" xfId="14623" xr:uid="{5E0D3BC3-298C-4441-939F-64E37BA46EC2}"/>
    <cellStyle name="Standard 17 2 4 6 2" xfId="48511" xr:uid="{934D82EA-34B9-4682-9DF4-885097BE13C0}"/>
    <cellStyle name="Standard 17 2 4 7" xfId="37215" xr:uid="{84D19CF8-1899-4B9C-8622-CC92DB185521}"/>
    <cellStyle name="Standard 17 2 4 8" xfId="25919" xr:uid="{42DDF198-EF5F-475E-A08B-DEFBA8327518}"/>
    <cellStyle name="Standard 17 2 5" xfId="3859" xr:uid="{2A8975AF-DF6C-45C5-B246-1E0C400944DE}"/>
    <cellStyle name="Standard 17 2 5 2" xfId="7013" xr:uid="{263ED41C-50F9-46E7-9BDC-E23635616820}"/>
    <cellStyle name="Standard 17 2 5 2 2" xfId="12662" xr:uid="{DC324FDC-77F7-43CD-BB44-1FF0D6638B22}"/>
    <cellStyle name="Standard 17 2 5 2 2 2" xfId="23958" xr:uid="{FB28A6A2-8F0D-4629-A04B-40A0D42AEDCC}"/>
    <cellStyle name="Standard 17 2 5 2 2 2 2" xfId="57846" xr:uid="{9551256F-48CF-4B22-B02D-5B466EA243D6}"/>
    <cellStyle name="Standard 17 2 5 2 2 3" xfId="46550" xr:uid="{7B434B7B-BA21-49EE-A1E8-89FD5F3820C1}"/>
    <cellStyle name="Standard 17 2 5 2 2 4" xfId="35254" xr:uid="{2CED1213-CB5F-4164-96A6-14F71D38C960}"/>
    <cellStyle name="Standard 17 2 5 2 3" xfId="18310" xr:uid="{5C838B0A-5611-444F-9CC9-D729F899B34C}"/>
    <cellStyle name="Standard 17 2 5 2 3 2" xfId="52198" xr:uid="{D29A2D4D-4EB7-422C-92C8-086A6DD73F27}"/>
    <cellStyle name="Standard 17 2 5 2 4" xfId="40902" xr:uid="{E3E7397B-DC03-49AD-BD1F-9DEBE5F7194E}"/>
    <cellStyle name="Standard 17 2 5 2 5" xfId="29606" xr:uid="{D353095A-7D5A-463B-A56F-C492F4C2F076}"/>
    <cellStyle name="Standard 17 2 5 3" xfId="9838" xr:uid="{E34DFE4D-9B2A-4C80-820C-C75C5E1EC6F2}"/>
    <cellStyle name="Standard 17 2 5 3 2" xfId="21134" xr:uid="{316D3C93-3C47-4701-A9DD-08E0EE9B4B6E}"/>
    <cellStyle name="Standard 17 2 5 3 2 2" xfId="55022" xr:uid="{C218572B-6884-486A-BFE8-70C60DF35412}"/>
    <cellStyle name="Standard 17 2 5 3 3" xfId="43726" xr:uid="{7A2B7165-82AB-4078-AF79-6DCDDEDD52BE}"/>
    <cellStyle name="Standard 17 2 5 3 4" xfId="32430" xr:uid="{0ACADE2B-9FD0-41FA-B2D3-020926A04967}"/>
    <cellStyle name="Standard 17 2 5 4" xfId="15486" xr:uid="{BB57A4E4-97D7-453E-990D-7221344D1CD8}"/>
    <cellStyle name="Standard 17 2 5 4 2" xfId="49374" xr:uid="{56474FF3-60BC-48D4-83BF-07DE4FA61CC2}"/>
    <cellStyle name="Standard 17 2 5 5" xfId="38078" xr:uid="{F7AEFE88-51A1-4EEE-95D5-6E2607248596}"/>
    <cellStyle name="Standard 17 2 5 6" xfId="26782" xr:uid="{10F5A0C2-CA19-42AE-95EC-847EA164DD0B}"/>
    <cellStyle name="Standard 17 2 6" xfId="4960" xr:uid="{E11BE831-8F83-42D6-AE4D-57C47DDDB727}"/>
    <cellStyle name="Standard 17 2 6 2" xfId="7786" xr:uid="{08D77701-3E5A-4FA6-BAF4-64867AEFA808}"/>
    <cellStyle name="Standard 17 2 6 2 2" xfId="13435" xr:uid="{F55CCB28-8719-4F3C-A0AF-5E111E7DDB18}"/>
    <cellStyle name="Standard 17 2 6 2 2 2" xfId="24731" xr:uid="{042BE0F0-A4FB-47AA-BA42-0E4370F051FE}"/>
    <cellStyle name="Standard 17 2 6 2 2 2 2" xfId="58619" xr:uid="{1540BC48-08EE-4965-8A07-E024B885ADFB}"/>
    <cellStyle name="Standard 17 2 6 2 2 3" xfId="47323" xr:uid="{84CBB8E5-0D37-470A-A58F-8D462C42C654}"/>
    <cellStyle name="Standard 17 2 6 2 2 4" xfId="36027" xr:uid="{1D9E3FFA-3749-41F5-86CF-8EEC6B115350}"/>
    <cellStyle name="Standard 17 2 6 2 3" xfId="19083" xr:uid="{3B2F32A4-A7D9-4641-94AA-CE38820714F2}"/>
    <cellStyle name="Standard 17 2 6 2 3 2" xfId="52971" xr:uid="{C3D3593B-7115-4CBD-AC1E-DBF91C31663E}"/>
    <cellStyle name="Standard 17 2 6 2 4" xfId="41675" xr:uid="{1EC414EA-0FEC-4E77-B690-42F830122086}"/>
    <cellStyle name="Standard 17 2 6 2 5" xfId="30379" xr:uid="{B60022BD-E2F8-43EA-BF50-8BBD1DDA17BC}"/>
    <cellStyle name="Standard 17 2 6 3" xfId="10611" xr:uid="{E727ADEF-8553-4DDD-B93F-B3746AEE07BB}"/>
    <cellStyle name="Standard 17 2 6 3 2" xfId="21907" xr:uid="{705EC8A6-2A50-413E-8867-301701089C0D}"/>
    <cellStyle name="Standard 17 2 6 3 2 2" xfId="55795" xr:uid="{FE0FBC41-F834-46E5-BA4E-396F0800B915}"/>
    <cellStyle name="Standard 17 2 6 3 3" xfId="44499" xr:uid="{FF4EFC22-0DF9-4759-97B3-3178544ABA0E}"/>
    <cellStyle name="Standard 17 2 6 3 4" xfId="33203" xr:uid="{760E92AE-6210-413A-98F8-B0DABEDFFF99}"/>
    <cellStyle name="Standard 17 2 6 4" xfId="16259" xr:uid="{4A8FEC8B-E5C7-4F90-BE68-20A98853591F}"/>
    <cellStyle name="Standard 17 2 6 4 2" xfId="50147" xr:uid="{4EF9842B-B555-4072-AF0E-72B26BECB2BC}"/>
    <cellStyle name="Standard 17 2 6 5" xfId="38851" xr:uid="{AE4BA7F3-10FD-4A76-A03F-6611BF542A3C}"/>
    <cellStyle name="Standard 17 2 6 6" xfId="27555" xr:uid="{0BCB9ED4-8383-4631-B47D-C9997DDCDA83}"/>
    <cellStyle name="Standard 17 2 7" xfId="3565" xr:uid="{7A544F59-2E25-4560-A060-D98D10BE4173}"/>
    <cellStyle name="Standard 17 2 7 2" xfId="6721" xr:uid="{19353B89-527E-4D9C-9F83-F55085BC7D00}"/>
    <cellStyle name="Standard 17 2 7 2 2" xfId="12370" xr:uid="{42D4AA37-8313-4C73-ACFA-371577D311CE}"/>
    <cellStyle name="Standard 17 2 7 2 2 2" xfId="23666" xr:uid="{7F0F999F-1AB5-4B21-8419-C8D1907D8B0C}"/>
    <cellStyle name="Standard 17 2 7 2 2 2 2" xfId="57554" xr:uid="{92576861-8921-4623-A64B-5402557B29B2}"/>
    <cellStyle name="Standard 17 2 7 2 2 3" xfId="46258" xr:uid="{C10B4064-A45D-48BD-8F96-907B961598E8}"/>
    <cellStyle name="Standard 17 2 7 2 2 4" xfId="34962" xr:uid="{45D5FFC2-916C-4B77-9ADE-4E94DF437B12}"/>
    <cellStyle name="Standard 17 2 7 2 3" xfId="18018" xr:uid="{B5167E94-D864-4FE1-854E-8FA89834CD10}"/>
    <cellStyle name="Standard 17 2 7 2 3 2" xfId="51906" xr:uid="{96523B79-3950-4184-9E5C-E354CC634F32}"/>
    <cellStyle name="Standard 17 2 7 2 4" xfId="40610" xr:uid="{686FEE92-F3CB-483D-9189-DBA1FA5BD4CF}"/>
    <cellStyle name="Standard 17 2 7 2 5" xfId="29314" xr:uid="{4E51CE44-5977-49D2-951B-7B65B5215F70}"/>
    <cellStyle name="Standard 17 2 7 3" xfId="9546" xr:uid="{B6799C63-4310-4074-9CC7-55E890CB5BB5}"/>
    <cellStyle name="Standard 17 2 7 3 2" xfId="20842" xr:uid="{4E6996EB-F930-44A5-938A-78628478FE60}"/>
    <cellStyle name="Standard 17 2 7 3 2 2" xfId="54730" xr:uid="{B65B369C-BA45-48DE-9F82-75E7EE528DA0}"/>
    <cellStyle name="Standard 17 2 7 3 3" xfId="43434" xr:uid="{0280EB53-CD65-4643-A74F-8BE03C74586B}"/>
    <cellStyle name="Standard 17 2 7 3 4" xfId="32138" xr:uid="{24CAC1D8-9CA9-41F5-BCD3-4768CCE5E81F}"/>
    <cellStyle name="Standard 17 2 7 4" xfId="15194" xr:uid="{80536EF4-FC9F-4BCA-95A4-00683F2394E4}"/>
    <cellStyle name="Standard 17 2 7 4 2" xfId="49082" xr:uid="{CEB7B96E-4730-4AAA-BA25-BD6D2224B381}"/>
    <cellStyle name="Standard 17 2 7 5" xfId="37786" xr:uid="{EA19E225-C8AE-460B-812C-C760EBF50FB6}"/>
    <cellStyle name="Standard 17 2 7 6" xfId="26490" xr:uid="{91F7A6A2-063E-4A70-9BA9-2EA8115157D2}"/>
    <cellStyle name="Standard 17 2 8" xfId="5649" xr:uid="{B6DBA7F8-6E22-4EA0-8AE8-6E9D569FFF98}"/>
    <cellStyle name="Standard 17 2 8 2" xfId="11299" xr:uid="{4B06D1D6-C946-4041-BB81-04173740C496}"/>
    <cellStyle name="Standard 17 2 8 2 2" xfId="22595" xr:uid="{3001D718-96BF-4FBA-B52C-B5DDB1CB4151}"/>
    <cellStyle name="Standard 17 2 8 2 2 2" xfId="56483" xr:uid="{9BE0B3D7-F563-4C6D-9EAD-588040BB1ED7}"/>
    <cellStyle name="Standard 17 2 8 2 3" xfId="45187" xr:uid="{FE39F713-5A5C-4681-A485-16A7477932F0}"/>
    <cellStyle name="Standard 17 2 8 2 4" xfId="33891" xr:uid="{717ED2F6-FDD9-4C2D-8E8D-879DA6B852DC}"/>
    <cellStyle name="Standard 17 2 8 3" xfId="16947" xr:uid="{14AED960-5A3B-4F35-9064-E9902D05E45B}"/>
    <cellStyle name="Standard 17 2 8 3 2" xfId="50835" xr:uid="{7D78658F-5124-4F09-96CA-440F45F9C231}"/>
    <cellStyle name="Standard 17 2 8 4" xfId="39539" xr:uid="{C9F5E790-26AC-4DBF-9A54-48CD0EACA663}"/>
    <cellStyle name="Standard 17 2 8 5" xfId="28243" xr:uid="{F2033C6C-CA4E-4329-A91B-BDB078D14150}"/>
    <cellStyle name="Standard 17 2 9" xfId="8475" xr:uid="{AFB64EA8-310D-44D1-831A-35B423C352E7}"/>
    <cellStyle name="Standard 17 2 9 2" xfId="19771" xr:uid="{187C9F1A-EF91-412D-99B3-B450DF84AB1F}"/>
    <cellStyle name="Standard 17 2 9 2 2" xfId="53659" xr:uid="{19ECD8F3-F65E-4532-801E-62A9A83F11E4}"/>
    <cellStyle name="Standard 17 2 9 3" xfId="42363" xr:uid="{0C7D9F77-DB6A-45EB-BEC2-D5ABA27CCAFB}"/>
    <cellStyle name="Standard 17 2 9 4" xfId="31067" xr:uid="{9555B110-3F8A-4627-A1EB-1211F8280972}"/>
    <cellStyle name="Standard 17 3" xfId="1570" xr:uid="{7BCC7240-5863-4787-9867-C791DCDDA377}"/>
    <cellStyle name="Standard 17 4" xfId="3474" xr:uid="{0E61F3C6-D615-491D-BCB3-9ECB30F8EF00}"/>
    <cellStyle name="Standard 17 5" xfId="3724" xr:uid="{E5733ECF-C9DB-441D-8E80-5EFB21116043}"/>
    <cellStyle name="Standard 17 5 2" xfId="6878" xr:uid="{4E6E344A-4DF1-4AE3-8D73-AF5B59921C46}"/>
    <cellStyle name="Standard 17 5 2 2" xfId="12527" xr:uid="{C4933454-C63C-4AF4-8636-71F0C997C07B}"/>
    <cellStyle name="Standard 17 5 2 2 2" xfId="23823" xr:uid="{75B368CC-8999-45CE-AE52-C6F2BD7470EB}"/>
    <cellStyle name="Standard 17 5 2 2 2 2" xfId="57711" xr:uid="{6FE29EF5-0273-45EE-9B58-4C71D7044997}"/>
    <cellStyle name="Standard 17 5 2 2 3" xfId="46415" xr:uid="{B26B12DA-2F2F-4048-B09E-1DEF03C78B0D}"/>
    <cellStyle name="Standard 17 5 2 2 4" xfId="35119" xr:uid="{225C9D9B-7E78-45B3-9493-3DFFA4FAECE0}"/>
    <cellStyle name="Standard 17 5 2 3" xfId="18175" xr:uid="{785A8200-D33C-44DE-9504-A1B6C6E3FE7F}"/>
    <cellStyle name="Standard 17 5 2 3 2" xfId="52063" xr:uid="{17EB6412-6EF8-4A2D-BEDE-B506A6CC8336}"/>
    <cellStyle name="Standard 17 5 2 4" xfId="40767" xr:uid="{747A3CBE-24D0-4BAC-ACCB-C17B10A5BCF4}"/>
    <cellStyle name="Standard 17 5 2 5" xfId="29471" xr:uid="{74CB55C1-2557-48EA-9289-ED0052B69495}"/>
    <cellStyle name="Standard 17 5 3" xfId="9703" xr:uid="{4443C6CE-B998-42B9-8EF4-F8918C46B229}"/>
    <cellStyle name="Standard 17 5 3 2" xfId="20999" xr:uid="{F448AE86-6D34-46E4-BAD1-C114994E1BBB}"/>
    <cellStyle name="Standard 17 5 3 2 2" xfId="54887" xr:uid="{459AFFF7-223B-4B13-9F76-32FF930E52B8}"/>
    <cellStyle name="Standard 17 5 3 3" xfId="43591" xr:uid="{9A7F1656-148D-46B6-9328-F2FF08AE2C1C}"/>
    <cellStyle name="Standard 17 5 3 4" xfId="32295" xr:uid="{1CF3DB48-0B39-4B22-849C-4920F955FFF2}"/>
    <cellStyle name="Standard 17 5 4" xfId="15351" xr:uid="{A61D31EE-5D7F-4162-BBD2-A9A32B70B72B}"/>
    <cellStyle name="Standard 17 5 4 2" xfId="49239" xr:uid="{1C2E0838-6019-4249-BCCD-5BB5090AA93C}"/>
    <cellStyle name="Standard 17 5 5" xfId="37943" xr:uid="{B1A9B9C1-78D7-44B8-9F19-4138FF3B928D}"/>
    <cellStyle name="Standard 17 5 6" xfId="26647" xr:uid="{EB6E3DA1-F1E9-4E14-A2DA-257A521B8CEF}"/>
    <cellStyle name="Standard 17 6" xfId="4825" xr:uid="{4A29AEEA-B6DE-4A61-A9A2-5292A0383D60}"/>
    <cellStyle name="Standard 17 6 2" xfId="7651" xr:uid="{3B3D8CF7-034E-40D8-B75E-F106B6E0AD20}"/>
    <cellStyle name="Standard 17 6 2 2" xfId="13300" xr:uid="{C265BCAA-3211-4347-A036-EB5984EF8B5B}"/>
    <cellStyle name="Standard 17 6 2 2 2" xfId="24596" xr:uid="{C204E82A-9038-4719-9BE2-4B128F90722F}"/>
    <cellStyle name="Standard 17 6 2 2 2 2" xfId="58484" xr:uid="{A94F5F60-3A7E-4593-9FB7-D21DE4A5BD7A}"/>
    <cellStyle name="Standard 17 6 2 2 3" xfId="47188" xr:uid="{9AA50749-0F03-47B8-8130-4C22D5BFD57C}"/>
    <cellStyle name="Standard 17 6 2 2 4" xfId="35892" xr:uid="{ADD6E07F-A166-4C1D-8D3D-2D8865A117D3}"/>
    <cellStyle name="Standard 17 6 2 3" xfId="18948" xr:uid="{D6E4DBED-B1E9-4097-8DE0-9484FF53065A}"/>
    <cellStyle name="Standard 17 6 2 3 2" xfId="52836" xr:uid="{FB7F2B45-C887-46C5-9BD6-3625EC3C3332}"/>
    <cellStyle name="Standard 17 6 2 4" xfId="41540" xr:uid="{5C48FC67-2341-4419-A169-8CF20BA00ABB}"/>
    <cellStyle name="Standard 17 6 2 5" xfId="30244" xr:uid="{EF7BEE97-917C-41BD-A325-9D5D8ACA9340}"/>
    <cellStyle name="Standard 17 6 3" xfId="10476" xr:uid="{16E05757-CC25-4ABE-9DE7-F5FF0C8D7D29}"/>
    <cellStyle name="Standard 17 6 3 2" xfId="21772" xr:uid="{8610EF90-A359-4F01-92AC-B73657F6A26C}"/>
    <cellStyle name="Standard 17 6 3 2 2" xfId="55660" xr:uid="{606B646A-7195-4FC1-A31C-DCCFD33FDEF8}"/>
    <cellStyle name="Standard 17 6 3 3" xfId="44364" xr:uid="{023BDF6B-8BDA-4EC2-BDF7-7CEB556B0104}"/>
    <cellStyle name="Standard 17 6 3 4" xfId="33068" xr:uid="{F3B36430-9356-4D7E-8759-8DE4694A8362}"/>
    <cellStyle name="Standard 17 6 4" xfId="16124" xr:uid="{E8A07EE3-D084-4400-92AF-4C874499E13D}"/>
    <cellStyle name="Standard 17 6 4 2" xfId="50012" xr:uid="{0469285E-8855-42F5-B955-DB61F8D4A967}"/>
    <cellStyle name="Standard 17 6 5" xfId="38716" xr:uid="{04164DB1-8AA8-4FDE-BD72-87FDB0F81D53}"/>
    <cellStyle name="Standard 17 6 6" xfId="27420" xr:uid="{3B1E13D2-09F7-46AC-B05D-0FCFAA5E6639}"/>
    <cellStyle name="Standard 17 7" xfId="3417" xr:uid="{A6830419-A4F3-4307-934E-43A6EFA9B16D}"/>
    <cellStyle name="Standard 17 7 2" xfId="6575" xr:uid="{A5698602-9EDB-472A-8C38-04E6E2EC0704}"/>
    <cellStyle name="Standard 17 7 2 2" xfId="12224" xr:uid="{9FC4EE8A-CEAE-48AD-8E76-4E0666D82D73}"/>
    <cellStyle name="Standard 17 7 2 2 2" xfId="23520" xr:uid="{9B4F53EF-62C3-4835-BDCF-FCE97F7BBF2E}"/>
    <cellStyle name="Standard 17 7 2 2 2 2" xfId="57408" xr:uid="{915F1C0E-E038-46AB-AD80-A3DA801D1F2C}"/>
    <cellStyle name="Standard 17 7 2 2 3" xfId="46112" xr:uid="{4039D790-B21D-418C-876E-BC4484B189C2}"/>
    <cellStyle name="Standard 17 7 2 2 4" xfId="34816" xr:uid="{8E1DB58B-5DF1-4285-9655-EEDC320C10A2}"/>
    <cellStyle name="Standard 17 7 2 3" xfId="17872" xr:uid="{9E46EECF-F00D-488D-9DDE-3EC6DBEC16C2}"/>
    <cellStyle name="Standard 17 7 2 3 2" xfId="51760" xr:uid="{13841EF9-2BB1-443C-9B24-7BB731EA9E69}"/>
    <cellStyle name="Standard 17 7 2 4" xfId="40464" xr:uid="{38EB904C-05BE-473A-9B18-65C1DC063BD1}"/>
    <cellStyle name="Standard 17 7 2 5" xfId="29168" xr:uid="{BCA9C587-DD17-458E-AC1A-D47BFF3642E3}"/>
    <cellStyle name="Standard 17 7 3" xfId="9400" xr:uid="{B6C0657F-543D-401F-80A6-BFC109D5F556}"/>
    <cellStyle name="Standard 17 7 3 2" xfId="20696" xr:uid="{418B3B2B-486E-449A-BB59-68691E856FF7}"/>
    <cellStyle name="Standard 17 7 3 2 2" xfId="54584" xr:uid="{16123344-3397-4A0B-8D67-88706B45859B}"/>
    <cellStyle name="Standard 17 7 3 3" xfId="43288" xr:uid="{15998EE7-1E24-4656-88B0-D2A049D5806D}"/>
    <cellStyle name="Standard 17 7 3 4" xfId="31992" xr:uid="{C63D22AE-E258-4259-A5FB-350CDF83886A}"/>
    <cellStyle name="Standard 17 7 4" xfId="15048" xr:uid="{BEFD1C65-AF04-4B4F-A057-7F41A8319D9C}"/>
    <cellStyle name="Standard 17 7 4 2" xfId="48936" xr:uid="{E0654AC9-3939-433F-B99D-6728257FC1DE}"/>
    <cellStyle name="Standard 17 7 5" xfId="37640" xr:uid="{E03B5897-1792-4246-A01A-D28E4DCC5D4B}"/>
    <cellStyle name="Standard 17 7 6" xfId="26344" xr:uid="{5DCE0FAC-7CE0-4A44-9D0F-E6468C4BDA37}"/>
    <cellStyle name="Standard 18" xfId="3377" xr:uid="{A02F25B6-5BF3-446B-8A3F-6B29D5B46D03}"/>
    <cellStyle name="Standard 18 2" xfId="4344" xr:uid="{CFBE2D53-E5CC-4D23-9168-23618D31AC81}"/>
    <cellStyle name="Standard 18 3" xfId="3700" xr:uid="{82E501C1-2D3D-4131-8AB2-A6EF5D7BFD44}"/>
    <cellStyle name="Standard 18 3 2" xfId="6854" xr:uid="{F22E12C2-B7DC-4AA3-9D04-67D722108D0A}"/>
    <cellStyle name="Standard 18 3 2 2" xfId="12503" xr:uid="{6AB6516D-9F00-4CAE-B626-5AAF14B1E455}"/>
    <cellStyle name="Standard 18 3 2 2 2" xfId="23799" xr:uid="{C26BA42F-A100-4E54-80FE-69E6A1F7AFD2}"/>
    <cellStyle name="Standard 18 3 2 2 2 2" xfId="57687" xr:uid="{8E724BC5-BD00-48BA-8895-D641D7F8E42A}"/>
    <cellStyle name="Standard 18 3 2 2 3" xfId="46391" xr:uid="{82D376E5-B20E-47DF-B656-C893F1E4B900}"/>
    <cellStyle name="Standard 18 3 2 2 4" xfId="35095" xr:uid="{F1253128-E242-49D7-B9D6-D1A234A33C05}"/>
    <cellStyle name="Standard 18 3 2 3" xfId="18151" xr:uid="{F8A590CE-2353-4C65-A43F-252EB3B26AE1}"/>
    <cellStyle name="Standard 18 3 2 3 2" xfId="52039" xr:uid="{D4EEE31F-3EB3-43AC-BBE1-2BD9F13224BE}"/>
    <cellStyle name="Standard 18 3 2 4" xfId="40743" xr:uid="{20E0576E-0FBC-466C-A4F1-BD5F7513E7B1}"/>
    <cellStyle name="Standard 18 3 2 5" xfId="29447" xr:uid="{7CF7FE1F-F628-4662-BC09-F2F734E99190}"/>
    <cellStyle name="Standard 18 3 3" xfId="9679" xr:uid="{28B904CF-7BC3-4858-B824-F7C92E30DFBE}"/>
    <cellStyle name="Standard 18 3 3 2" xfId="20975" xr:uid="{0F4413C2-F69A-437E-A921-2DDB5115DE6E}"/>
    <cellStyle name="Standard 18 3 3 2 2" xfId="54863" xr:uid="{749692DD-26FD-45DA-ACC7-14A7C7CB1589}"/>
    <cellStyle name="Standard 18 3 3 3" xfId="43567" xr:uid="{CAB629CE-4FC8-491F-A448-6C7BD4693250}"/>
    <cellStyle name="Standard 18 3 3 4" xfId="32271" xr:uid="{EFAAF643-06DF-4AC0-AE79-E8C31EAEA47D}"/>
    <cellStyle name="Standard 18 3 4" xfId="15327" xr:uid="{9D631B4C-38AE-4CE7-8761-F1F3B11550B9}"/>
    <cellStyle name="Standard 18 3 4 2" xfId="49215" xr:uid="{B7606419-BE72-4B38-95CF-52A76876D84A}"/>
    <cellStyle name="Standard 18 3 5" xfId="37919" xr:uid="{BC5F4C38-BC13-4266-8C38-D33292D14719}"/>
    <cellStyle name="Standard 18 3 6" xfId="26623" xr:uid="{31484ED9-681D-4C96-831D-EFAB81F0FDEB}"/>
    <cellStyle name="Standard 18 4" xfId="4801" xr:uid="{1C7C30F8-1762-422C-86A6-25A3EC8E021F}"/>
    <cellStyle name="Standard 18 4 2" xfId="7627" xr:uid="{1CE3EDE3-04D3-4B43-B0C4-F67287878712}"/>
    <cellStyle name="Standard 18 4 2 2" xfId="13276" xr:uid="{960960A4-BB5E-4408-BCCF-587C24771804}"/>
    <cellStyle name="Standard 18 4 2 2 2" xfId="24572" xr:uid="{8A9A0CAC-5B74-4065-B213-A09777CA7AFA}"/>
    <cellStyle name="Standard 18 4 2 2 2 2" xfId="58460" xr:uid="{50AB1ADB-3E30-4E35-A4DE-0F197BD2FDDE}"/>
    <cellStyle name="Standard 18 4 2 2 3" xfId="47164" xr:uid="{01BBE4A8-FEE8-4230-B273-878A254FB37F}"/>
    <cellStyle name="Standard 18 4 2 2 4" xfId="35868" xr:uid="{EE7665C7-A329-49E7-835B-D8423A98E6B6}"/>
    <cellStyle name="Standard 18 4 2 3" xfId="18924" xr:uid="{15229D86-3678-4A2F-8F81-0C0AFDC62B87}"/>
    <cellStyle name="Standard 18 4 2 3 2" xfId="52812" xr:uid="{093CD0F2-1370-478F-90BC-533B9AED33F0}"/>
    <cellStyle name="Standard 18 4 2 4" xfId="41516" xr:uid="{CF6A26E5-6498-4017-AA8F-E1960237C5DB}"/>
    <cellStyle name="Standard 18 4 2 5" xfId="30220" xr:uid="{1925B652-4E2A-47EF-ADF4-480869117DF7}"/>
    <cellStyle name="Standard 18 4 3" xfId="10452" xr:uid="{B46FDD79-00B6-4203-83FC-CB826EA6EC9A}"/>
    <cellStyle name="Standard 18 4 3 2" xfId="21748" xr:uid="{76D41930-7CAE-4C90-8AF0-9F67740FE0AD}"/>
    <cellStyle name="Standard 18 4 3 2 2" xfId="55636" xr:uid="{B49BA600-6517-4F40-AD14-4BD987744545}"/>
    <cellStyle name="Standard 18 4 3 3" xfId="44340" xr:uid="{92538B38-961F-4182-939A-D9184B454CE4}"/>
    <cellStyle name="Standard 18 4 3 4" xfId="33044" xr:uid="{AC1C1E75-E8F9-4E13-A7CC-91F485CCAC70}"/>
    <cellStyle name="Standard 18 4 4" xfId="16100" xr:uid="{E1416C7D-62BC-4B40-969C-B7E0DCA773F6}"/>
    <cellStyle name="Standard 18 4 4 2" xfId="49988" xr:uid="{89A5216A-6DAF-44BD-9014-222402750E68}"/>
    <cellStyle name="Standard 18 4 5" xfId="38692" xr:uid="{35B5B369-5730-4175-BD71-122321AB4961}"/>
    <cellStyle name="Standard 18 4 6" xfId="27396" xr:uid="{C3B7B108-D86C-47DF-958B-6CA48DD4EF1F}"/>
    <cellStyle name="Standard 18 5" xfId="6542" xr:uid="{F8A5C973-9F8D-4B17-B96D-2FE664BF6446}"/>
    <cellStyle name="Standard 18 5 2" xfId="12191" xr:uid="{B9D48450-419C-4537-BB85-5719475944C5}"/>
    <cellStyle name="Standard 18 5 2 2" xfId="23487" xr:uid="{5D7968C3-09BE-4A83-B595-3134E87CBA64}"/>
    <cellStyle name="Standard 18 5 2 2 2" xfId="57375" xr:uid="{E067FA7F-9F77-4715-879C-9DFA857B3481}"/>
    <cellStyle name="Standard 18 5 2 3" xfId="46079" xr:uid="{16A777F5-949E-4964-AD72-AB09478FA220}"/>
    <cellStyle name="Standard 18 5 2 4" xfId="34783" xr:uid="{A3ECE75A-AFAA-407F-AAD9-FFBE896BA582}"/>
    <cellStyle name="Standard 18 5 3" xfId="17839" xr:uid="{F57706F9-D86E-45BC-821B-5467612CF562}"/>
    <cellStyle name="Standard 18 5 3 2" xfId="51727" xr:uid="{FCFB1C28-ED8F-4F5A-8203-B6B48075A26B}"/>
    <cellStyle name="Standard 18 5 4" xfId="40431" xr:uid="{947EA81A-7EE0-4A4D-BBED-2D9D961E368A}"/>
    <cellStyle name="Standard 18 5 5" xfId="29135" xr:uid="{418549DA-4254-400E-A62D-37157F1958C1}"/>
    <cellStyle name="Standard 18 6" xfId="9367" xr:uid="{8A719266-73A4-4E14-A481-8FB6E85ACB9E}"/>
    <cellStyle name="Standard 18 6 2" xfId="20663" xr:uid="{F318F335-9685-4873-B850-C369413314B2}"/>
    <cellStyle name="Standard 18 6 2 2" xfId="54551" xr:uid="{AE94F1A6-FB37-47EE-B92C-4F3FD760ED89}"/>
    <cellStyle name="Standard 18 6 3" xfId="43255" xr:uid="{A346F2FF-FEE7-4B7A-9393-5990201ADBCA}"/>
    <cellStyle name="Standard 18 6 4" xfId="31959" xr:uid="{DD4200C2-75EF-46DF-97AC-7C425FB980BD}"/>
    <cellStyle name="Standard 18 7" xfId="15015" xr:uid="{240277C6-9620-403C-A17C-5E11BC3B9705}"/>
    <cellStyle name="Standard 18 7 2" xfId="48903" xr:uid="{BF83C746-F5FC-4D95-B1B3-14A4BB281B3F}"/>
    <cellStyle name="Standard 18 8" xfId="37607" xr:uid="{CA66E142-C669-4D6B-9C34-1DED285F4E25}"/>
    <cellStyle name="Standard 18 9" xfId="26311" xr:uid="{46B705C0-4099-49CB-B28C-FDECC953B368}"/>
    <cellStyle name="Standard 19" xfId="3684" xr:uid="{30C0AB30-F2EE-496D-9F29-03834B5CD544}"/>
    <cellStyle name="Standard 19 10" xfId="26608" xr:uid="{108955DC-47F4-4ABF-91CB-09B7BA32194F}"/>
    <cellStyle name="Standard 19 2" xfId="4345" xr:uid="{537F5102-D398-47E6-A1E8-90079AACA0CA}"/>
    <cellStyle name="Standard 19 2 2" xfId="4795" xr:uid="{B9323895-9B99-46E4-A1C8-C13740BF5016}"/>
    <cellStyle name="Standard 19 3" xfId="3972" xr:uid="{02A8DB3A-CE05-44E3-839D-0D6957EB6654}"/>
    <cellStyle name="Standard 19 3 2" xfId="7126" xr:uid="{CB9C5F2F-911E-4A33-ACB0-B3CC337E7FA9}"/>
    <cellStyle name="Standard 19 3 2 2" xfId="12775" xr:uid="{FC75C12A-5EE6-4127-8AE7-CE096ED20A5A}"/>
    <cellStyle name="Standard 19 3 2 2 2" xfId="24071" xr:uid="{4247118D-87D0-42E4-88FD-4D7A6344246D}"/>
    <cellStyle name="Standard 19 3 2 2 2 2" xfId="57959" xr:uid="{5D024AFA-2F8A-41CA-9A10-902825414501}"/>
    <cellStyle name="Standard 19 3 2 2 3" xfId="46663" xr:uid="{0338C38A-A92F-4F18-9295-EDF96EE880A4}"/>
    <cellStyle name="Standard 19 3 2 2 4" xfId="35367" xr:uid="{C7410158-1029-4FE7-B90C-8B18BDFFA8CF}"/>
    <cellStyle name="Standard 19 3 2 3" xfId="18423" xr:uid="{6DA8EBD4-2506-4B72-A9F4-F6558E7771B6}"/>
    <cellStyle name="Standard 19 3 2 3 2" xfId="52311" xr:uid="{4ED38B45-67E4-4EF5-A491-9168899720C1}"/>
    <cellStyle name="Standard 19 3 2 4" xfId="41015" xr:uid="{2EDD59B3-C434-45C8-8CA4-BBBC48475507}"/>
    <cellStyle name="Standard 19 3 2 5" xfId="29719" xr:uid="{D53C7A96-5F45-4DA0-91C4-E5C2D2008723}"/>
    <cellStyle name="Standard 19 3 3" xfId="9951" xr:uid="{73BEC797-C4A4-4247-93D8-99CFAEF485F2}"/>
    <cellStyle name="Standard 19 3 3 2" xfId="21247" xr:uid="{19E034F0-9CE3-44BA-8B17-1A18737AABDF}"/>
    <cellStyle name="Standard 19 3 3 2 2" xfId="55135" xr:uid="{DD3902AC-1E43-475D-8086-093F19852964}"/>
    <cellStyle name="Standard 19 3 3 3" xfId="43839" xr:uid="{17F228ED-C1AE-4E54-B142-947D98F28F59}"/>
    <cellStyle name="Standard 19 3 3 4" xfId="32543" xr:uid="{9800638E-7827-4277-8584-16DD454044CA}"/>
    <cellStyle name="Standard 19 3 4" xfId="15599" xr:uid="{E353DB0C-3A0E-4677-BD97-1EDDDA3A3F46}"/>
    <cellStyle name="Standard 19 3 4 2" xfId="49487" xr:uid="{1693DA3F-7A6C-497D-ABD2-1CF477C31581}"/>
    <cellStyle name="Standard 19 3 5" xfId="38191" xr:uid="{197793EC-C8F5-4281-B97F-C4296F582240}"/>
    <cellStyle name="Standard 19 3 6" xfId="26895" xr:uid="{11986822-EEA9-400C-B54E-F6EB158C355B}"/>
    <cellStyle name="Standard 19 4" xfId="5073" xr:uid="{108FE048-5244-4D16-839E-2D817673EC8B}"/>
    <cellStyle name="Standard 19 4 2" xfId="7899" xr:uid="{E44CC040-B230-456D-9BA2-47A6D2148127}"/>
    <cellStyle name="Standard 19 4 2 2" xfId="13548" xr:uid="{F163459B-1B25-427C-8531-A79BEE488B29}"/>
    <cellStyle name="Standard 19 4 2 2 2" xfId="24844" xr:uid="{41F727FB-0FB1-4DDA-AD51-DCBF4732D58F}"/>
    <cellStyle name="Standard 19 4 2 2 2 2" xfId="58732" xr:uid="{1159FE2F-ED3E-4269-9CCF-CE8148530383}"/>
    <cellStyle name="Standard 19 4 2 2 3" xfId="47436" xr:uid="{9C2051DF-63B1-42E0-BF5B-2325626C1C9E}"/>
    <cellStyle name="Standard 19 4 2 2 4" xfId="36140" xr:uid="{21ED7761-13F7-408E-83CF-0AF3468AA3A1}"/>
    <cellStyle name="Standard 19 4 2 3" xfId="19196" xr:uid="{599610BA-D90E-4C6B-B452-EB3EB8D182DC}"/>
    <cellStyle name="Standard 19 4 2 3 2" xfId="53084" xr:uid="{8FC54594-B666-4385-96B1-EC108E7A3319}"/>
    <cellStyle name="Standard 19 4 2 4" xfId="41788" xr:uid="{6A61E7A8-F35D-4F6E-AD44-F263136464DC}"/>
    <cellStyle name="Standard 19 4 2 5" xfId="30492" xr:uid="{068142B9-27F7-4377-93E1-10353187499A}"/>
    <cellStyle name="Standard 19 4 3" xfId="10724" xr:uid="{E3343191-8B78-49C2-9BAF-81299F16CB25}"/>
    <cellStyle name="Standard 19 4 3 2" xfId="22020" xr:uid="{A826E838-8748-49C1-A6B4-4803B1F35492}"/>
    <cellStyle name="Standard 19 4 3 2 2" xfId="55908" xr:uid="{D84A6890-6A1C-4B26-A0EB-542833952433}"/>
    <cellStyle name="Standard 19 4 3 3" xfId="44612" xr:uid="{63D4F1D2-3B77-4B7D-B35D-9575DDC206AA}"/>
    <cellStyle name="Standard 19 4 3 4" xfId="33316" xr:uid="{1839C4F5-6510-44E2-9005-AB217C55C5C0}"/>
    <cellStyle name="Standard 19 4 4" xfId="16372" xr:uid="{C9268D8B-D4AD-4ADC-A691-4FBE8CF447D7}"/>
    <cellStyle name="Standard 19 4 4 2" xfId="50260" xr:uid="{A73640A8-2380-4A2B-8DD8-98CF72921EE6}"/>
    <cellStyle name="Standard 19 4 5" xfId="38964" xr:uid="{F52DEA40-7024-4A15-93D5-F1C09DA8E3A8}"/>
    <cellStyle name="Standard 19 4 6" xfId="27668" xr:uid="{F2AFFF60-14A2-4415-86BB-6BA0EA97EACD}"/>
    <cellStyle name="Standard 19 5" xfId="5530" xr:uid="{1820A5DE-7184-43A1-89D0-4C580A6D8A16}"/>
    <cellStyle name="Standard 19 5 2" xfId="8356" xr:uid="{5C537C2A-D48F-4AA0-86E2-B9C3DDAE87C8}"/>
    <cellStyle name="Standard 19 5 2 2" xfId="14005" xr:uid="{46604FE6-B8FA-474A-8279-36292A0E2C63}"/>
    <cellStyle name="Standard 19 5 2 2 2" xfId="25301" xr:uid="{FC56197F-4729-42F3-8F37-89FBB98A8AA4}"/>
    <cellStyle name="Standard 19 5 2 2 2 2" xfId="59189" xr:uid="{DE80FAA0-C4EC-4FF9-9E60-24B6FCEA537A}"/>
    <cellStyle name="Standard 19 5 2 2 3" xfId="47893" xr:uid="{E18116D9-1F41-4022-8F6A-3434AC53F11F}"/>
    <cellStyle name="Standard 19 5 2 2 4" xfId="36597" xr:uid="{4C7B1D1A-C6D2-4E3B-8091-3264F02A334D}"/>
    <cellStyle name="Standard 19 5 2 3" xfId="19653" xr:uid="{77A946D0-B75C-47C8-B64F-7C7C055D9AC3}"/>
    <cellStyle name="Standard 19 5 2 3 2" xfId="53541" xr:uid="{5E658E8E-6AEF-4916-BF50-0976678357E7}"/>
    <cellStyle name="Standard 19 5 2 4" xfId="42245" xr:uid="{03924952-9F5A-4730-A37D-53A5EF775958}"/>
    <cellStyle name="Standard 19 5 2 5" xfId="30949" xr:uid="{AFCFBAA0-EA92-43F0-A81B-4CACCDB7FBAB}"/>
    <cellStyle name="Standard 19 5 3" xfId="11181" xr:uid="{2FFC3B5E-645D-466A-ABF9-7F6C4538C604}"/>
    <cellStyle name="Standard 19 5 3 2" xfId="22477" xr:uid="{1532597C-7D3E-46EF-BE9A-9DABAC485093}"/>
    <cellStyle name="Standard 19 5 3 2 2" xfId="56365" xr:uid="{FE30FAD1-4BBF-46FF-B26F-37796035D140}"/>
    <cellStyle name="Standard 19 5 3 3" xfId="45069" xr:uid="{52D43FA0-59B3-41D1-9317-2E15BC3D0002}"/>
    <cellStyle name="Standard 19 5 3 4" xfId="33773" xr:uid="{D6A855A5-9A84-46B3-9B6C-28D5283C50A1}"/>
    <cellStyle name="Standard 19 5 4" xfId="16829" xr:uid="{75D49592-EB69-4463-9840-136A952CE25A}"/>
    <cellStyle name="Standard 19 5 4 2" xfId="50717" xr:uid="{B0839239-207C-439D-B8B6-63442ACFEF3B}"/>
    <cellStyle name="Standard 19 5 5" xfId="39421" xr:uid="{7C2C18FD-45F1-4880-BD9B-FF2B54249E46}"/>
    <cellStyle name="Standard 19 5 6" xfId="28125" xr:uid="{9DD46E7F-C28D-4AD4-991D-0C15AE7E468E}"/>
    <cellStyle name="Standard 19 6" xfId="6839" xr:uid="{D7BCC017-B498-4810-BD18-6434E7BA2569}"/>
    <cellStyle name="Standard 19 6 2" xfId="12488" xr:uid="{C16B2FFA-877E-48A7-8821-0C431A1FCBE2}"/>
    <cellStyle name="Standard 19 6 2 2" xfId="23784" xr:uid="{F40202CB-5353-4C9E-8163-D2F295782B8A}"/>
    <cellStyle name="Standard 19 6 2 2 2" xfId="57672" xr:uid="{372FA9A7-2F83-42D2-B942-EB6F4226BBB3}"/>
    <cellStyle name="Standard 19 6 2 3" xfId="46376" xr:uid="{2216E4F6-9009-4630-954B-26CE977C6D08}"/>
    <cellStyle name="Standard 19 6 2 4" xfId="35080" xr:uid="{BB0F127F-05F1-4A9C-AFF5-450267363413}"/>
    <cellStyle name="Standard 19 6 3" xfId="18136" xr:uid="{FEB78B89-A4BA-4BF7-B40A-DEA4CE83C24A}"/>
    <cellStyle name="Standard 19 6 3 2" xfId="52024" xr:uid="{DBD71C94-7C13-470B-BF24-3CFD0592BE92}"/>
    <cellStyle name="Standard 19 6 4" xfId="40728" xr:uid="{5834C8F6-C1B6-4524-8BC0-4B8C4866BC60}"/>
    <cellStyle name="Standard 19 6 5" xfId="29432" xr:uid="{0B01AB40-C4E0-4FEC-BB67-5287ECAF595B}"/>
    <cellStyle name="Standard 19 7" xfId="9664" xr:uid="{01728C22-55A6-4E31-9C85-FB53A70826A8}"/>
    <cellStyle name="Standard 19 7 2" xfId="20960" xr:uid="{C673CB08-6CA8-4533-8F41-23E46C941EA1}"/>
    <cellStyle name="Standard 19 7 2 2" xfId="54848" xr:uid="{F319DFBF-A713-4269-987F-E3D24AF4E045}"/>
    <cellStyle name="Standard 19 7 3" xfId="43552" xr:uid="{E6B07422-9E51-4B86-A814-8A5FEC50B4E4}"/>
    <cellStyle name="Standard 19 7 4" xfId="32256" xr:uid="{58ADA7EC-D106-4808-97BB-84E75F80E521}"/>
    <cellStyle name="Standard 19 8" xfId="15312" xr:uid="{FB7C2D1D-8A85-4A01-9C54-AE4A830CB894}"/>
    <cellStyle name="Standard 19 8 2" xfId="49200" xr:uid="{D8DC65BA-EBA6-4643-A594-DAB390A52971}"/>
    <cellStyle name="Standard 19 9" xfId="37904" xr:uid="{DD137446-12D8-4EB2-8BC5-7760B6E3A3C7}"/>
    <cellStyle name="Standard 2" xfId="56" xr:uid="{5AE0FFAA-E453-49B0-9114-748765DCAB03}"/>
    <cellStyle name="Standard 2 2" xfId="101" xr:uid="{5696D82B-9724-4734-AB8B-BE904E34BFB5}"/>
    <cellStyle name="Standard 2 2 2" xfId="212" xr:uid="{80DC1484-EC4E-4AA0-9F0E-D2C1D5C5C86D}"/>
    <cellStyle name="Standard 2 2 3" xfId="4348" xr:uid="{D94CF2ED-0E55-48B7-9614-9CEE1FE1BEBB}"/>
    <cellStyle name="Standard 2 2 4" xfId="4347" xr:uid="{40CF202C-8012-4CF2-B8DD-EE574BA77B08}"/>
    <cellStyle name="Standard 2 2_Daten" xfId="4349" xr:uid="{2010CDF9-90AE-45E2-8E03-9E572D28644C}"/>
    <cellStyle name="Standard 2 3" xfId="102" xr:uid="{4B566229-BB38-4796-A760-3A0EF46E0BFC}"/>
    <cellStyle name="Standard 2 3 2" xfId="1534" xr:uid="{C7C50EBC-16C1-414B-A4FF-63E672C06B33}"/>
    <cellStyle name="Standard 2 3 2 2" xfId="3450" xr:uid="{299CBCDB-88E5-4F7A-AADE-910822815872}"/>
    <cellStyle name="Standard 2 3 2 2 2" xfId="3749" xr:uid="{11280F22-F317-44E9-A593-C550EE04BD48}"/>
    <cellStyle name="Standard 2 3 2 2 2 2" xfId="6903" xr:uid="{EAF11A17-1FFD-4D30-B9B4-50987B70C8C7}"/>
    <cellStyle name="Standard 2 3 2 2 2 2 2" xfId="12552" xr:uid="{E40F2C0B-759D-4715-A0F1-7E6D4E928A70}"/>
    <cellStyle name="Standard 2 3 2 2 2 2 2 2" xfId="23848" xr:uid="{844857C4-1153-4BFA-A04A-C1EB4977BF43}"/>
    <cellStyle name="Standard 2 3 2 2 2 2 2 2 2" xfId="57736" xr:uid="{99448F05-B229-4E00-AC03-A04696F30911}"/>
    <cellStyle name="Standard 2 3 2 2 2 2 2 3" xfId="46440" xr:uid="{6306310C-CF4C-4B6A-B13B-7C540923DEFD}"/>
    <cellStyle name="Standard 2 3 2 2 2 2 2 4" xfId="35144" xr:uid="{4EB5AEA3-B117-4321-8DA1-79068E96D0F3}"/>
    <cellStyle name="Standard 2 3 2 2 2 2 3" xfId="18200" xr:uid="{718A7355-3D1C-45F7-A8D3-D7D3327C9697}"/>
    <cellStyle name="Standard 2 3 2 2 2 2 3 2" xfId="52088" xr:uid="{633FC4C7-EDA5-4082-B8B3-200FA328CB9A}"/>
    <cellStyle name="Standard 2 3 2 2 2 2 4" xfId="40792" xr:uid="{1D837801-D826-45DF-A703-651F4B422CE9}"/>
    <cellStyle name="Standard 2 3 2 2 2 2 5" xfId="29496" xr:uid="{470A7889-59CC-4443-A885-2E56C400DB52}"/>
    <cellStyle name="Standard 2 3 2 2 2 3" xfId="9728" xr:uid="{339A4D4C-D035-4293-8B30-0B85E2C2F14E}"/>
    <cellStyle name="Standard 2 3 2 2 2 3 2" xfId="21024" xr:uid="{0D320C31-0319-4E01-A367-6A3FC1615EBD}"/>
    <cellStyle name="Standard 2 3 2 2 2 3 2 2" xfId="54912" xr:uid="{6FAA6FDA-9358-40E1-B184-B38DA56F8558}"/>
    <cellStyle name="Standard 2 3 2 2 2 3 3" xfId="43616" xr:uid="{378A937A-C83F-4043-979E-CF4C6296FC54}"/>
    <cellStyle name="Standard 2 3 2 2 2 3 4" xfId="32320" xr:uid="{DB04D7FE-733C-4762-B24D-29A9FE545F06}"/>
    <cellStyle name="Standard 2 3 2 2 2 4" xfId="15376" xr:uid="{8BB12DEA-C2B7-4BE2-8BF1-0D1034A85759}"/>
    <cellStyle name="Standard 2 3 2 2 2 4 2" xfId="49264" xr:uid="{F5EF312A-FB9B-4869-88D7-EFE92BEC3E45}"/>
    <cellStyle name="Standard 2 3 2 2 2 5" xfId="37968" xr:uid="{754668ED-797A-4B7F-8587-1C828D6DE2CE}"/>
    <cellStyle name="Standard 2 3 2 2 2 6" xfId="26672" xr:uid="{C66C3337-D14E-430B-9D4B-B52D3CB2CE79}"/>
    <cellStyle name="Standard 2 3 2 2 3" xfId="4850" xr:uid="{613DE2D5-5463-4BC1-9287-9663D4968D28}"/>
    <cellStyle name="Standard 2 3 2 2 3 2" xfId="7676" xr:uid="{2FC04E96-6CD5-4937-AD46-5D9C91F55C46}"/>
    <cellStyle name="Standard 2 3 2 2 3 2 2" xfId="13325" xr:uid="{AAE2F558-5894-484E-9C90-CBF87C8B5FF8}"/>
    <cellStyle name="Standard 2 3 2 2 3 2 2 2" xfId="24621" xr:uid="{3D23D691-33EC-4643-B5F6-8EDD0CD9BA9F}"/>
    <cellStyle name="Standard 2 3 2 2 3 2 2 2 2" xfId="58509" xr:uid="{8024C452-AFAF-4074-8D06-1243D2E7E1EB}"/>
    <cellStyle name="Standard 2 3 2 2 3 2 2 3" xfId="47213" xr:uid="{94D9AA55-636C-4B8E-A0D6-EDC10EA13374}"/>
    <cellStyle name="Standard 2 3 2 2 3 2 2 4" xfId="35917" xr:uid="{B01FD2E6-12E3-43F6-8978-C9C115717E6D}"/>
    <cellStyle name="Standard 2 3 2 2 3 2 3" xfId="18973" xr:uid="{03E058C7-C061-41F7-8CEC-B6C1A1F9E4F7}"/>
    <cellStyle name="Standard 2 3 2 2 3 2 3 2" xfId="52861" xr:uid="{390C37CB-4E33-47FD-8FA8-5D0F911837FF}"/>
    <cellStyle name="Standard 2 3 2 2 3 2 4" xfId="41565" xr:uid="{439B2A30-7BB7-4581-8988-F805E352C1CB}"/>
    <cellStyle name="Standard 2 3 2 2 3 2 5" xfId="30269" xr:uid="{F1C5F5EF-F014-46B2-BB64-5697136F5F1E}"/>
    <cellStyle name="Standard 2 3 2 2 3 3" xfId="10501" xr:uid="{9E71E71F-59B8-4A1F-B7AA-B19BB424F91D}"/>
    <cellStyle name="Standard 2 3 2 2 3 3 2" xfId="21797" xr:uid="{1271FCF2-6935-4AC8-B090-90730A4645CB}"/>
    <cellStyle name="Standard 2 3 2 2 3 3 2 2" xfId="55685" xr:uid="{895015EB-8A00-474E-8E73-C23DFF40A1B9}"/>
    <cellStyle name="Standard 2 3 2 2 3 3 3" xfId="44389" xr:uid="{CB6F50D6-0386-451D-BAE1-E8C934CA3855}"/>
    <cellStyle name="Standard 2 3 2 2 3 3 4" xfId="33093" xr:uid="{9E964646-82F6-4E8A-9E6B-A8474496EDD1}"/>
    <cellStyle name="Standard 2 3 2 2 3 4" xfId="16149" xr:uid="{7DE476F6-99EA-4989-9373-09C4964287DD}"/>
    <cellStyle name="Standard 2 3 2 2 3 4 2" xfId="50037" xr:uid="{2F10AEF0-1A8F-466B-BE48-750EE90D49A2}"/>
    <cellStyle name="Standard 2 3 2 2 3 5" xfId="38741" xr:uid="{15238578-AD0F-46F5-8FF3-C9EB3A5072D7}"/>
    <cellStyle name="Standard 2 3 2 2 3 6" xfId="27445" xr:uid="{72E1ED13-935F-4E7E-BA24-86091D1C806D}"/>
    <cellStyle name="Standard 2 3 2 2 4" xfId="6608" xr:uid="{D10116D6-EBA7-43D1-B878-76FA50A63BBE}"/>
    <cellStyle name="Standard 2 3 2 2 4 2" xfId="12257" xr:uid="{C5D37297-3D89-4AE9-82BA-B86770359253}"/>
    <cellStyle name="Standard 2 3 2 2 4 2 2" xfId="23553" xr:uid="{7687EA5E-CE8E-4A17-8313-E85C943CF6EE}"/>
    <cellStyle name="Standard 2 3 2 2 4 2 2 2" xfId="57441" xr:uid="{4E3D249D-75DF-4262-867D-D487ED8F1B00}"/>
    <cellStyle name="Standard 2 3 2 2 4 2 3" xfId="46145" xr:uid="{1517CBB6-3460-4C6B-B903-6ACB46651D4E}"/>
    <cellStyle name="Standard 2 3 2 2 4 2 4" xfId="34849" xr:uid="{C96FD5CC-7B4C-488C-9FBC-45331BCB4DAE}"/>
    <cellStyle name="Standard 2 3 2 2 4 3" xfId="17905" xr:uid="{40343D54-93A3-4431-9D17-88D6550A2EB2}"/>
    <cellStyle name="Standard 2 3 2 2 4 3 2" xfId="51793" xr:uid="{19CF70FE-20DA-4374-80B0-7FCB9729C664}"/>
    <cellStyle name="Standard 2 3 2 2 4 4" xfId="40497" xr:uid="{2D93BA49-B994-4D6F-B30C-B035751784AC}"/>
    <cellStyle name="Standard 2 3 2 2 4 5" xfId="29201" xr:uid="{B8C89263-1E30-4921-97A9-900C069C2517}"/>
    <cellStyle name="Standard 2 3 2 2 5" xfId="9433" xr:uid="{8EBCC56A-20AD-4F84-B427-7068DC85DBED}"/>
    <cellStyle name="Standard 2 3 2 2 5 2" xfId="20729" xr:uid="{B82FE31A-33C8-4575-8EB9-9E5830F3E66A}"/>
    <cellStyle name="Standard 2 3 2 2 5 2 2" xfId="54617" xr:uid="{E2CC836C-A846-4551-B816-533250E9A5BA}"/>
    <cellStyle name="Standard 2 3 2 2 5 3" xfId="43321" xr:uid="{D6B601F8-7E23-463A-B96F-66CD87DB0484}"/>
    <cellStyle name="Standard 2 3 2 2 5 4" xfId="32025" xr:uid="{AB5D9823-A608-4120-84A2-BD1106556051}"/>
    <cellStyle name="Standard 2 3 2 2 6" xfId="15081" xr:uid="{8C7AB5E0-DA23-48A7-B4DE-43596049EF62}"/>
    <cellStyle name="Standard 2 3 2 2 6 2" xfId="48969" xr:uid="{9749E2CA-24E8-46DA-A0BF-413F55AE4D2A}"/>
    <cellStyle name="Standard 2 3 2 2 7" xfId="37673" xr:uid="{EBAB07AA-839B-45A2-A637-3C9FE09B72B0}"/>
    <cellStyle name="Standard 2 3 2 2 8" xfId="26377" xr:uid="{909100DE-066A-441F-9C6C-D423056C7618}"/>
    <cellStyle name="Standard 2 3 2 3" xfId="4350" xr:uid="{0178C627-96A1-4647-8C6D-F88266B41D7B}"/>
    <cellStyle name="Standard 2 3 2 4" xfId="3698" xr:uid="{1F2BCF70-758E-4D04-AF06-66108D38148A}"/>
    <cellStyle name="Standard 2 3 2 4 2" xfId="6852" xr:uid="{065A5A0C-8AC5-4CF4-BFE7-0103BAB63686}"/>
    <cellStyle name="Standard 2 3 2 4 2 2" xfId="12501" xr:uid="{90185AA1-6E54-4F84-8AEB-60C667675A96}"/>
    <cellStyle name="Standard 2 3 2 4 2 2 2" xfId="23797" xr:uid="{AC1233DB-CB5D-4602-9E58-A565D3D6233A}"/>
    <cellStyle name="Standard 2 3 2 4 2 2 2 2" xfId="57685" xr:uid="{C8797237-B9B5-4FCD-BE40-4A33C046A55A}"/>
    <cellStyle name="Standard 2 3 2 4 2 2 3" xfId="46389" xr:uid="{7D748B60-1AE7-4F74-A89D-AC296088F9DC}"/>
    <cellStyle name="Standard 2 3 2 4 2 2 4" xfId="35093" xr:uid="{44962435-B758-4654-ADDE-E58C21AE01CE}"/>
    <cellStyle name="Standard 2 3 2 4 2 3" xfId="18149" xr:uid="{D6D705BF-A071-430E-86CF-BA1254982CE3}"/>
    <cellStyle name="Standard 2 3 2 4 2 3 2" xfId="52037" xr:uid="{8B1DB755-D5FB-4EA1-AD5B-787A39359AEE}"/>
    <cellStyle name="Standard 2 3 2 4 2 4" xfId="40741" xr:uid="{1C067A4C-46F8-4E3A-AF32-CE5311E2F438}"/>
    <cellStyle name="Standard 2 3 2 4 2 5" xfId="29445" xr:uid="{FB2D078B-466B-4B8C-A525-2842DF9FFC5F}"/>
    <cellStyle name="Standard 2 3 2 4 3" xfId="9677" xr:uid="{3D768D83-7581-4220-866C-D4B40AECB4AC}"/>
    <cellStyle name="Standard 2 3 2 4 3 2" xfId="20973" xr:uid="{54F00B3E-B0B4-42FF-AC53-A393C9C01DDB}"/>
    <cellStyle name="Standard 2 3 2 4 3 2 2" xfId="54861" xr:uid="{BB1DC115-73B7-4F19-8509-8CD93F62D0F5}"/>
    <cellStyle name="Standard 2 3 2 4 3 3" xfId="43565" xr:uid="{FB66DFD8-D51A-4F77-A783-48F2483B906B}"/>
    <cellStyle name="Standard 2 3 2 4 3 4" xfId="32269" xr:uid="{81217771-763C-4470-85B9-78C195F9ACD5}"/>
    <cellStyle name="Standard 2 3 2 4 4" xfId="15325" xr:uid="{B46A5CD6-7E10-4AC1-89E3-BC0B52010CCD}"/>
    <cellStyle name="Standard 2 3 2 4 4 2" xfId="49213" xr:uid="{0167D0EE-4D9B-4153-B00C-DA1DFDA86647}"/>
    <cellStyle name="Standard 2 3 2 4 5" xfId="37917" xr:uid="{004A4DAC-CEBA-465C-85E4-4D4BB5E6B625}"/>
    <cellStyle name="Standard 2 3 2 4 6" xfId="26621" xr:uid="{6F51DE32-9E6B-4576-9065-5880822A9A3D}"/>
    <cellStyle name="Standard 2 3 2 5" xfId="4799" xr:uid="{18EED0B2-1F81-4CAA-ADBA-4038D9A6F11F}"/>
    <cellStyle name="Standard 2 3 2 5 2" xfId="7625" xr:uid="{5985A749-E937-4ED3-A9C4-D6487D3F3BEE}"/>
    <cellStyle name="Standard 2 3 2 5 2 2" xfId="13274" xr:uid="{AC115A53-8E85-4A3C-8362-4FB01F3DC141}"/>
    <cellStyle name="Standard 2 3 2 5 2 2 2" xfId="24570" xr:uid="{4B722174-C7E3-46AA-AABF-2BA3192F2B6B}"/>
    <cellStyle name="Standard 2 3 2 5 2 2 2 2" xfId="58458" xr:uid="{5015310F-6C39-42F1-BEC9-488CFB5E2490}"/>
    <cellStyle name="Standard 2 3 2 5 2 2 3" xfId="47162" xr:uid="{9BE88A10-27CE-493E-B2FF-DE78E924394D}"/>
    <cellStyle name="Standard 2 3 2 5 2 2 4" xfId="35866" xr:uid="{A9CE9FBB-3541-4DDB-859D-20257D7AB1D6}"/>
    <cellStyle name="Standard 2 3 2 5 2 3" xfId="18922" xr:uid="{A9CF6C6A-F4FE-4C29-B704-4B4C86D5DE0D}"/>
    <cellStyle name="Standard 2 3 2 5 2 3 2" xfId="52810" xr:uid="{D995E4D6-1B2B-41C6-9047-A52E45BC047B}"/>
    <cellStyle name="Standard 2 3 2 5 2 4" xfId="41514" xr:uid="{93D15DFA-3575-4359-9CF5-09997F9D4CB0}"/>
    <cellStyle name="Standard 2 3 2 5 2 5" xfId="30218" xr:uid="{A12573DC-F165-4141-B922-1E593A55B218}"/>
    <cellStyle name="Standard 2 3 2 5 3" xfId="10450" xr:uid="{05F76E66-F1A1-4BD6-B7DB-7566E79FDD15}"/>
    <cellStyle name="Standard 2 3 2 5 3 2" xfId="21746" xr:uid="{D9A7994D-5D6B-487F-BE67-75DB4BF6E0A1}"/>
    <cellStyle name="Standard 2 3 2 5 3 2 2" xfId="55634" xr:uid="{74FFD432-4F57-402A-A3D9-ED78BDD17AA1}"/>
    <cellStyle name="Standard 2 3 2 5 3 3" xfId="44338" xr:uid="{82C2FB79-24AA-4D62-AD8C-F1BD6E0E4C91}"/>
    <cellStyle name="Standard 2 3 2 5 3 4" xfId="33042" xr:uid="{CBA69795-CE37-4031-A555-216B86B19432}"/>
    <cellStyle name="Standard 2 3 2 5 4" xfId="16098" xr:uid="{54C0CCDC-5486-4097-892E-52A2DDE2DF95}"/>
    <cellStyle name="Standard 2 3 2 5 4 2" xfId="49986" xr:uid="{05F5F0CE-20C0-4CE8-A67C-9D3761438A83}"/>
    <cellStyle name="Standard 2 3 2 5 5" xfId="38690" xr:uid="{80576AAA-0103-4485-AA24-D59A14236B7A}"/>
    <cellStyle name="Standard 2 3 2 5 6" xfId="27394" xr:uid="{A4B4314D-4AEA-48B9-BCE3-DB0296D174A7}"/>
    <cellStyle name="Standard 2 3 2 6" xfId="3375" xr:uid="{42B5CEE0-7A2A-462C-80CE-CD120175487A}"/>
    <cellStyle name="Standard 2 3 2 6 2" xfId="6540" xr:uid="{6B65B1BD-E2DA-4E4D-9569-2DFA633C3273}"/>
    <cellStyle name="Standard 2 3 2 6 2 2" xfId="12189" xr:uid="{A46A42BA-C603-4DB0-9B60-1D688C1CD8A1}"/>
    <cellStyle name="Standard 2 3 2 6 2 2 2" xfId="23485" xr:uid="{5CB72C91-F686-408E-9D9A-44D96A548EAD}"/>
    <cellStyle name="Standard 2 3 2 6 2 2 2 2" xfId="57373" xr:uid="{F1725706-89D1-4F3A-A198-FEDEABED5704}"/>
    <cellStyle name="Standard 2 3 2 6 2 2 3" xfId="46077" xr:uid="{C66961FE-6428-4D69-BCE4-16C56F2114D8}"/>
    <cellStyle name="Standard 2 3 2 6 2 2 4" xfId="34781" xr:uid="{7B4C9156-A7CF-4E8C-8988-86DC3431016C}"/>
    <cellStyle name="Standard 2 3 2 6 2 3" xfId="17837" xr:uid="{4DFC24FE-C3DB-4F54-B96C-23BB0CFFC291}"/>
    <cellStyle name="Standard 2 3 2 6 2 3 2" xfId="51725" xr:uid="{CE9F5DA8-4CF0-40A3-94DB-62ED316C7E35}"/>
    <cellStyle name="Standard 2 3 2 6 2 4" xfId="40429" xr:uid="{28779153-4177-4BB9-8C42-E0A8B8CE0C92}"/>
    <cellStyle name="Standard 2 3 2 6 2 5" xfId="29133" xr:uid="{AF34B681-A777-4998-B569-2866FC53F814}"/>
    <cellStyle name="Standard 2 3 2 6 3" xfId="9365" xr:uid="{E5617884-D9E4-4145-B75B-98A80C85A1C0}"/>
    <cellStyle name="Standard 2 3 2 6 3 2" xfId="20661" xr:uid="{9873BE16-CEDE-45A0-B7CF-779D2AAF7DCE}"/>
    <cellStyle name="Standard 2 3 2 6 3 2 2" xfId="54549" xr:uid="{17D6BD1D-13EC-4112-AC3A-83D39EF3942B}"/>
    <cellStyle name="Standard 2 3 2 6 3 3" xfId="43253" xr:uid="{CAC055E3-0DDF-441A-9748-5CC09FA64E35}"/>
    <cellStyle name="Standard 2 3 2 6 3 4" xfId="31957" xr:uid="{ED3C71AC-F1C4-4AA4-A281-5253A3E0D967}"/>
    <cellStyle name="Standard 2 3 2 6 4" xfId="15013" xr:uid="{11C05261-58B2-4FBA-91B4-7E9489429C92}"/>
    <cellStyle name="Standard 2 3 2 6 4 2" xfId="48901" xr:uid="{2C4C6C02-449F-4ABC-8FF7-175E18F23415}"/>
    <cellStyle name="Standard 2 3 2 6 5" xfId="37605" xr:uid="{81A7232F-B80F-4E98-81E6-5454D3089850}"/>
    <cellStyle name="Standard 2 3 2 6 6" xfId="26309" xr:uid="{5618FD91-8A6F-4B8A-A7C1-5D85EB019863}"/>
    <cellStyle name="Standard 2 3 3" xfId="3389" xr:uid="{56735A6F-E402-49A3-8389-77D34B77F60C}"/>
    <cellStyle name="Standard 2 3 4" xfId="3449" xr:uid="{DE49A3CE-4004-4714-A92E-697BFB3D2538}"/>
    <cellStyle name="Standard 2 3 4 2" xfId="3748" xr:uid="{A18080FA-408F-422D-B971-0B830E420245}"/>
    <cellStyle name="Standard 2 3 4 2 2" xfId="6902" xr:uid="{D164CAA6-F49E-49DE-9283-A8365C51E563}"/>
    <cellStyle name="Standard 2 3 4 2 2 2" xfId="12551" xr:uid="{B4483072-6EEB-45FE-A958-83CC30DB3ED9}"/>
    <cellStyle name="Standard 2 3 4 2 2 2 2" xfId="23847" xr:uid="{46927468-8F9D-4993-81C8-B13109A34766}"/>
    <cellStyle name="Standard 2 3 4 2 2 2 2 2" xfId="57735" xr:uid="{D326FD7D-8735-467A-BE44-44079B998512}"/>
    <cellStyle name="Standard 2 3 4 2 2 2 3" xfId="46439" xr:uid="{BF4AAC8B-F401-482A-9F08-151066D16B3D}"/>
    <cellStyle name="Standard 2 3 4 2 2 2 4" xfId="35143" xr:uid="{804289E5-7F38-4A13-A7DD-C6DD1311E269}"/>
    <cellStyle name="Standard 2 3 4 2 2 3" xfId="18199" xr:uid="{BEBD5B48-943E-41EC-80DB-AE197E17F847}"/>
    <cellStyle name="Standard 2 3 4 2 2 3 2" xfId="52087" xr:uid="{1F037A8E-B34C-4B7E-B4E1-9BBD49D9FF92}"/>
    <cellStyle name="Standard 2 3 4 2 2 4" xfId="40791" xr:uid="{6E1C9817-1D45-4AAF-9D48-F79E7D23254A}"/>
    <cellStyle name="Standard 2 3 4 2 2 5" xfId="29495" xr:uid="{CAE48D35-F6F7-41E3-B32E-B5363560DAFF}"/>
    <cellStyle name="Standard 2 3 4 2 3" xfId="9727" xr:uid="{2FC4EBE7-F974-4343-BCE5-9BBD30A518BF}"/>
    <cellStyle name="Standard 2 3 4 2 3 2" xfId="21023" xr:uid="{02711B1B-1F24-4C91-AB7A-D2938793C36E}"/>
    <cellStyle name="Standard 2 3 4 2 3 2 2" xfId="54911" xr:uid="{7A57794E-C1F1-480F-AF27-647C50451018}"/>
    <cellStyle name="Standard 2 3 4 2 3 3" xfId="43615" xr:uid="{14F10994-34AB-4CD6-BBA7-A46060C09C10}"/>
    <cellStyle name="Standard 2 3 4 2 3 4" xfId="32319" xr:uid="{18990D0F-46B6-4F31-8DAB-F14F6EF91BF2}"/>
    <cellStyle name="Standard 2 3 4 2 4" xfId="15375" xr:uid="{FF798D83-68B6-4010-849F-69EA34D70DDA}"/>
    <cellStyle name="Standard 2 3 4 2 4 2" xfId="49263" xr:uid="{B8AE9AEC-6736-4E69-9BB3-0C5F4CBB6A5F}"/>
    <cellStyle name="Standard 2 3 4 2 5" xfId="37967" xr:uid="{4C7D74BC-8ADB-40B6-9C32-37D678343BFF}"/>
    <cellStyle name="Standard 2 3 4 2 6" xfId="26671" xr:uid="{70222578-F006-43CC-8F3C-331E0942AF7C}"/>
    <cellStyle name="Standard 2 3 4 3" xfId="4849" xr:uid="{48A18DD7-B1C4-49C5-BB79-9C0E6C9A8FD1}"/>
    <cellStyle name="Standard 2 3 4 3 2" xfId="7675" xr:uid="{D10B95D6-DCFE-4274-968D-F5F5B5201FC4}"/>
    <cellStyle name="Standard 2 3 4 3 2 2" xfId="13324" xr:uid="{78917A8D-C982-4D71-A76C-F993DD7B8F25}"/>
    <cellStyle name="Standard 2 3 4 3 2 2 2" xfId="24620" xr:uid="{94DC901D-C5E4-48B9-B070-4A08DF8CD9DE}"/>
    <cellStyle name="Standard 2 3 4 3 2 2 2 2" xfId="58508" xr:uid="{A67E9059-6073-46F3-9BD1-64E047184894}"/>
    <cellStyle name="Standard 2 3 4 3 2 2 3" xfId="47212" xr:uid="{9600572B-4CDB-4349-A2B1-D3A0DC539A2F}"/>
    <cellStyle name="Standard 2 3 4 3 2 2 4" xfId="35916" xr:uid="{77EE6D29-2235-4D07-AC57-21437AF9930C}"/>
    <cellStyle name="Standard 2 3 4 3 2 3" xfId="18972" xr:uid="{41A1CA19-0E25-4E83-813F-40FBB18F2D5E}"/>
    <cellStyle name="Standard 2 3 4 3 2 3 2" xfId="52860" xr:uid="{A4535EE2-62CE-4494-BD7E-C54999DFA70E}"/>
    <cellStyle name="Standard 2 3 4 3 2 4" xfId="41564" xr:uid="{8A13E9E4-AC15-4162-B124-B1023DDCB49D}"/>
    <cellStyle name="Standard 2 3 4 3 2 5" xfId="30268" xr:uid="{477232EF-FFA4-413B-9F1D-7108872CD01D}"/>
    <cellStyle name="Standard 2 3 4 3 3" xfId="10500" xr:uid="{B631BC65-8BF8-45B4-AF41-C7A47EFAD0F2}"/>
    <cellStyle name="Standard 2 3 4 3 3 2" xfId="21796" xr:uid="{5C951E43-5F50-46F0-BEB1-4344C35FB2C3}"/>
    <cellStyle name="Standard 2 3 4 3 3 2 2" xfId="55684" xr:uid="{D3263DC2-6591-4771-BF37-BCB16F3C1139}"/>
    <cellStyle name="Standard 2 3 4 3 3 3" xfId="44388" xr:uid="{4BBC10D5-FC00-43BE-B09D-CD5C1E1FC515}"/>
    <cellStyle name="Standard 2 3 4 3 3 4" xfId="33092" xr:uid="{D8313E78-20B7-4FE8-BE4B-33C0B0F2B8E2}"/>
    <cellStyle name="Standard 2 3 4 3 4" xfId="16148" xr:uid="{6D5933F4-514C-4950-BE59-67D1DBA89312}"/>
    <cellStyle name="Standard 2 3 4 3 4 2" xfId="50036" xr:uid="{50746BB0-FCAA-4829-994F-0D8F0675CE16}"/>
    <cellStyle name="Standard 2 3 4 3 5" xfId="38740" xr:uid="{A7D58501-B7BF-4E6E-A93C-68D9C9833BF4}"/>
    <cellStyle name="Standard 2 3 4 3 6" xfId="27444" xr:uid="{6E4CA79C-3D9C-4F0C-9E2D-A5B75CD39C2F}"/>
    <cellStyle name="Standard 2 3 4 4" xfId="6607" xr:uid="{2D59A2F3-0763-467C-8E11-DD3EE596CCAB}"/>
    <cellStyle name="Standard 2 3 4 4 2" xfId="12256" xr:uid="{71CF796E-5DF7-454B-B43D-3ABD165DF09F}"/>
    <cellStyle name="Standard 2 3 4 4 2 2" xfId="23552" xr:uid="{43FC3012-2BE8-4E7D-A143-207200B0E22A}"/>
    <cellStyle name="Standard 2 3 4 4 2 2 2" xfId="57440" xr:uid="{4E6E3DA8-E85C-4B57-97A0-29F57D9A8B32}"/>
    <cellStyle name="Standard 2 3 4 4 2 3" xfId="46144" xr:uid="{A747D8A5-9BBB-4AB7-A27F-F4BBEEC9F00D}"/>
    <cellStyle name="Standard 2 3 4 4 2 4" xfId="34848" xr:uid="{9C32F568-BE65-4653-9639-6A94A183E7CA}"/>
    <cellStyle name="Standard 2 3 4 4 3" xfId="17904" xr:uid="{C82C9B9D-0857-44CE-84F8-96BDC1CAFB1B}"/>
    <cellStyle name="Standard 2 3 4 4 3 2" xfId="51792" xr:uid="{2A11C157-C107-4BBC-8C0D-F0D380D83F8C}"/>
    <cellStyle name="Standard 2 3 4 4 4" xfId="40496" xr:uid="{EF1614B7-53FC-4760-B39F-06666080D4C7}"/>
    <cellStyle name="Standard 2 3 4 4 5" xfId="29200" xr:uid="{2BCBE075-85E5-40B0-984E-51F8416CF838}"/>
    <cellStyle name="Standard 2 3 4 5" xfId="9432" xr:uid="{9AE67974-8239-4EC0-842E-72769F449D17}"/>
    <cellStyle name="Standard 2 3 4 5 2" xfId="20728" xr:uid="{4A7D8931-88C0-4794-B485-9672A4840EEA}"/>
    <cellStyle name="Standard 2 3 4 5 2 2" xfId="54616" xr:uid="{8F89193C-BD66-46C9-B64A-CA42CB080A02}"/>
    <cellStyle name="Standard 2 3 4 5 3" xfId="43320" xr:uid="{F8313924-A30F-4264-A0E4-82611DBD1F90}"/>
    <cellStyle name="Standard 2 3 4 5 4" xfId="32024" xr:uid="{1EAA351E-2540-4000-A462-DA37139B1265}"/>
    <cellStyle name="Standard 2 3 4 6" xfId="15080" xr:uid="{70679443-77EB-4665-B7C0-E0C19B668BBD}"/>
    <cellStyle name="Standard 2 3 4 6 2" xfId="48968" xr:uid="{9FEF5B62-9168-47DF-B472-597080ECA5CD}"/>
    <cellStyle name="Standard 2 3 4 7" xfId="37672" xr:uid="{6B08F35F-5F14-414A-B223-5A95D0005653}"/>
    <cellStyle name="Standard 2 3 4 8" xfId="26376" xr:uid="{5CDD7571-8456-495A-9D96-7D1023974798}"/>
    <cellStyle name="Standard 2 3 5" xfId="3697" xr:uid="{C34774FF-FCA8-4157-8656-D30443CECF1B}"/>
    <cellStyle name="Standard 2 3 5 2" xfId="6851" xr:uid="{DF36513D-E00A-4276-B5DE-9E0E665F795F}"/>
    <cellStyle name="Standard 2 3 5 2 2" xfId="12500" xr:uid="{A8B49D10-BB05-4CF5-98F4-45DEEA84B752}"/>
    <cellStyle name="Standard 2 3 5 2 2 2" xfId="23796" xr:uid="{CD80DFCD-9BB3-4D6A-8485-DE87D1DFEC8C}"/>
    <cellStyle name="Standard 2 3 5 2 2 2 2" xfId="57684" xr:uid="{7DA2F4D5-2BC6-46B4-9B21-94DF2F4AB4CD}"/>
    <cellStyle name="Standard 2 3 5 2 2 3" xfId="46388" xr:uid="{7753E704-17F2-4D2C-8CA6-B7F21F51CB70}"/>
    <cellStyle name="Standard 2 3 5 2 2 4" xfId="35092" xr:uid="{0772B078-7855-458E-B378-02E8F77A1173}"/>
    <cellStyle name="Standard 2 3 5 2 3" xfId="18148" xr:uid="{04A81691-EB14-4653-8171-BDEF65894403}"/>
    <cellStyle name="Standard 2 3 5 2 3 2" xfId="52036" xr:uid="{EF9FC192-A44E-417A-BEC7-593DCEC92CC4}"/>
    <cellStyle name="Standard 2 3 5 2 4" xfId="40740" xr:uid="{D952B641-9917-4BD5-98B2-8841CC52FAAF}"/>
    <cellStyle name="Standard 2 3 5 2 5" xfId="29444" xr:uid="{4B0CE59D-F7FE-4CB5-A1A8-160999B15EB8}"/>
    <cellStyle name="Standard 2 3 5 3" xfId="9676" xr:uid="{A345AE7E-D447-4D36-91BC-E3FE9FD6A825}"/>
    <cellStyle name="Standard 2 3 5 3 2" xfId="20972" xr:uid="{C9C5823F-421A-487A-84AC-AF797B3A598D}"/>
    <cellStyle name="Standard 2 3 5 3 2 2" xfId="54860" xr:uid="{6A6E6FF4-3760-49CB-B060-A57A1A91AE26}"/>
    <cellStyle name="Standard 2 3 5 3 3" xfId="43564" xr:uid="{A615DFFE-20E2-4614-AE62-0A94E9DF9ED2}"/>
    <cellStyle name="Standard 2 3 5 3 4" xfId="32268" xr:uid="{AF1CC651-2383-4945-AE5B-B8EBDAA5DBA0}"/>
    <cellStyle name="Standard 2 3 5 4" xfId="15324" xr:uid="{48F40611-73FE-44CE-A18F-DE257FE1A5E4}"/>
    <cellStyle name="Standard 2 3 5 4 2" xfId="49212" xr:uid="{F6CFF5FD-9601-4CE4-A0FB-CE860CC1F99B}"/>
    <cellStyle name="Standard 2 3 5 5" xfId="37916" xr:uid="{F57F801B-5C6B-4AE0-BC24-1592BEECD5E1}"/>
    <cellStyle name="Standard 2 3 5 6" xfId="26620" xr:uid="{AB93C48E-A531-42A1-A9A1-8C88A0FD5D2E}"/>
    <cellStyle name="Standard 2 3 6" xfId="4798" xr:uid="{13254C69-2349-43C5-939F-D046AD0645AB}"/>
    <cellStyle name="Standard 2 3 6 2" xfId="7624" xr:uid="{3D7E1037-D1D4-4840-B3FA-1B61FBC3305A}"/>
    <cellStyle name="Standard 2 3 6 2 2" xfId="13273" xr:uid="{4675E8C7-D75E-47C4-AF06-5B9FD515D739}"/>
    <cellStyle name="Standard 2 3 6 2 2 2" xfId="24569" xr:uid="{903171A9-AC89-443F-A819-780D1107D35C}"/>
    <cellStyle name="Standard 2 3 6 2 2 2 2" xfId="58457" xr:uid="{3BB1E17A-A0F3-44FB-92CD-9EC33357AEC9}"/>
    <cellStyle name="Standard 2 3 6 2 2 3" xfId="47161" xr:uid="{4A16BF59-9B2D-44C1-BA35-09B747EB38CF}"/>
    <cellStyle name="Standard 2 3 6 2 2 4" xfId="35865" xr:uid="{43432E88-CDF8-42B3-8C49-1BD0C8278EAB}"/>
    <cellStyle name="Standard 2 3 6 2 3" xfId="18921" xr:uid="{FDF6A201-A4D1-4D31-A77E-EE80B754E527}"/>
    <cellStyle name="Standard 2 3 6 2 3 2" xfId="52809" xr:uid="{29140D15-CE69-4EEA-8266-0F4DFABC1061}"/>
    <cellStyle name="Standard 2 3 6 2 4" xfId="41513" xr:uid="{5ADDAFC7-80CD-493A-B736-E77AE47A66FA}"/>
    <cellStyle name="Standard 2 3 6 2 5" xfId="30217" xr:uid="{CF8E7ECE-C763-46B9-BA81-AEE18D6817CA}"/>
    <cellStyle name="Standard 2 3 6 3" xfId="10449" xr:uid="{D26F85F1-AABF-49E7-8DAF-AD096CB20C77}"/>
    <cellStyle name="Standard 2 3 6 3 2" xfId="21745" xr:uid="{2B158B2F-59FC-48FF-94AC-2D7B079C5488}"/>
    <cellStyle name="Standard 2 3 6 3 2 2" xfId="55633" xr:uid="{EC28ECDE-7512-469A-8566-E93105B37CC1}"/>
    <cellStyle name="Standard 2 3 6 3 3" xfId="44337" xr:uid="{76699BA5-625B-4AF1-AC30-0E87C031E169}"/>
    <cellStyle name="Standard 2 3 6 3 4" xfId="33041" xr:uid="{036E6E25-5325-44BA-A80A-C45E817DF20C}"/>
    <cellStyle name="Standard 2 3 6 4" xfId="16097" xr:uid="{C0BD3334-A152-40D3-B50A-70610FEF2028}"/>
    <cellStyle name="Standard 2 3 6 4 2" xfId="49985" xr:uid="{D463838F-6CE3-4E38-9528-35654A8F4FCE}"/>
    <cellStyle name="Standard 2 3 6 5" xfId="38689" xr:uid="{1F7B53E0-9AA5-4E14-993F-060DFAFF5F98}"/>
    <cellStyle name="Standard 2 3 6 6" xfId="27393" xr:uid="{7C7F4BDC-FE95-4BBE-9AD7-094BD08A1E2F}"/>
    <cellStyle name="Standard 2 3 7" xfId="3372" xr:uid="{D3B7D8FE-FDE7-4EEB-98DA-2B63D9B6B3C7}"/>
    <cellStyle name="Standard 2 3 7 2" xfId="6539" xr:uid="{6E54482C-1276-40E4-A901-DABB51217348}"/>
    <cellStyle name="Standard 2 3 7 2 2" xfId="12188" xr:uid="{F983674C-9002-4BDA-B6C6-4358D0E8BBA2}"/>
    <cellStyle name="Standard 2 3 7 2 2 2" xfId="23484" xr:uid="{A88A4746-8B31-4225-99A4-28150C7EA914}"/>
    <cellStyle name="Standard 2 3 7 2 2 2 2" xfId="57372" xr:uid="{0B2A4BF6-0D4B-4FF6-9E5B-9A04F905D2D6}"/>
    <cellStyle name="Standard 2 3 7 2 2 3" xfId="46076" xr:uid="{5EA46745-0899-4471-9B7E-4C4F3EA99606}"/>
    <cellStyle name="Standard 2 3 7 2 2 4" xfId="34780" xr:uid="{A31256E2-D889-4C5D-A755-3808A408E7DB}"/>
    <cellStyle name="Standard 2 3 7 2 3" xfId="17836" xr:uid="{9919C398-1873-4B91-B150-86654577FD3C}"/>
    <cellStyle name="Standard 2 3 7 2 3 2" xfId="51724" xr:uid="{6A2E731F-6E2B-4DA6-902D-CB2FA62BDCAC}"/>
    <cellStyle name="Standard 2 3 7 2 4" xfId="40428" xr:uid="{9F2EA343-B226-43AE-8A64-25E3147F031E}"/>
    <cellStyle name="Standard 2 3 7 2 5" xfId="29132" xr:uid="{8B14E6B5-8EC9-492B-9AD3-804C45B8D6FF}"/>
    <cellStyle name="Standard 2 3 7 3" xfId="9364" xr:uid="{7FD5824F-00F8-4B7A-B464-9BF36599DC5B}"/>
    <cellStyle name="Standard 2 3 7 3 2" xfId="20660" xr:uid="{FA415BEF-162F-4BF9-A1DF-59A5CDEE9FE6}"/>
    <cellStyle name="Standard 2 3 7 3 2 2" xfId="54548" xr:uid="{8F6E18E0-490C-43ED-B35E-B32F2ED72635}"/>
    <cellStyle name="Standard 2 3 7 3 3" xfId="43252" xr:uid="{0F8D6D47-46F2-4BA3-93E5-B2C4EAAC4FE8}"/>
    <cellStyle name="Standard 2 3 7 3 4" xfId="31956" xr:uid="{81740A14-7B70-4849-9FAE-DFB69F38949D}"/>
    <cellStyle name="Standard 2 3 7 4" xfId="15012" xr:uid="{7762485D-D3EF-4255-834C-07F4A74C7AB5}"/>
    <cellStyle name="Standard 2 3 7 4 2" xfId="48900" xr:uid="{73EDE6D4-11A7-41D6-AAA6-3C66BA099F47}"/>
    <cellStyle name="Standard 2 3 7 5" xfId="37604" xr:uid="{C2E1C409-599E-4DAA-BB99-89AE6D23C3B6}"/>
    <cellStyle name="Standard 2 3 7 6" xfId="26308" xr:uid="{11264BF7-ECAA-4A49-8F86-91FEB5BDF4D1}"/>
    <cellStyle name="Standard 2 4" xfId="182" xr:uid="{B2E42B13-0FA1-4327-87BD-744E0231B6F9}"/>
    <cellStyle name="Standard 2 5" xfId="189" xr:uid="{4DB71A43-35C8-421B-B579-445B35316655}"/>
    <cellStyle name="Standard 2 6" xfId="4351" xr:uid="{14D38811-986B-4E0A-8804-0D27F8678842}"/>
    <cellStyle name="Standard 2 7" xfId="4346" xr:uid="{5DE4DB1F-900D-4F59-A2FE-5D859255995B}"/>
    <cellStyle name="Standard 2 8" xfId="3520" xr:uid="{2A8ECB64-469B-4CD6-9D25-82CAD167638D}"/>
    <cellStyle name="Standard 2 9" xfId="59192" xr:uid="{23EAA5CF-A394-4A75-A7C1-C11078AB992F}"/>
    <cellStyle name="Standard 2_Daten" xfId="4352" xr:uid="{6362DAF7-BC44-4C73-875C-456BD850EA20}"/>
    <cellStyle name="Standard 20" xfId="3690" xr:uid="{7F6B9F10-C8BA-4986-BDE1-E529F5D1D8D9}"/>
    <cellStyle name="Standard 20 2" xfId="3977" xr:uid="{0553CB26-0D5D-42B0-88C8-04708C95859E}"/>
    <cellStyle name="Standard 20 2 2" xfId="7131" xr:uid="{2F0A280E-E3D1-4E7B-AC78-78E73FB9973A}"/>
    <cellStyle name="Standard 20 2 2 2" xfId="12780" xr:uid="{1A276775-A26A-4E81-9065-D81B98F7E299}"/>
    <cellStyle name="Standard 20 2 2 2 2" xfId="24076" xr:uid="{DDB67175-34F2-4A88-A984-9CD84E81BCD1}"/>
    <cellStyle name="Standard 20 2 2 2 2 2" xfId="57964" xr:uid="{90287305-CF65-44B2-AD1D-9748F9B1991D}"/>
    <cellStyle name="Standard 20 2 2 2 3" xfId="46668" xr:uid="{169EC89C-1096-496F-82E0-761A04CEDBD2}"/>
    <cellStyle name="Standard 20 2 2 2 4" xfId="35372" xr:uid="{1DAB4942-784F-46DD-87F4-8C8799DBE46D}"/>
    <cellStyle name="Standard 20 2 2 3" xfId="18428" xr:uid="{37EAA664-B793-40D3-BA65-F3610E4CA07E}"/>
    <cellStyle name="Standard 20 2 2 3 2" xfId="52316" xr:uid="{5204B415-A6F7-4EF2-BC36-B88BC61DC2BF}"/>
    <cellStyle name="Standard 20 2 2 4" xfId="41020" xr:uid="{565C90A6-3012-43FC-AA50-DB149AE01EE6}"/>
    <cellStyle name="Standard 20 2 2 5" xfId="29724" xr:uid="{6B392124-BE47-4029-888B-EDB57F1DF50D}"/>
    <cellStyle name="Standard 20 2 3" xfId="9956" xr:uid="{7685472D-0063-413C-AF30-0EFD03FE5EEA}"/>
    <cellStyle name="Standard 20 2 3 2" xfId="21252" xr:uid="{9056CACF-2129-47C4-8CFD-1D415223B7BA}"/>
    <cellStyle name="Standard 20 2 3 2 2" xfId="55140" xr:uid="{360BC9EB-1AC0-48E9-AEC0-8402E5E7B018}"/>
    <cellStyle name="Standard 20 2 3 3" xfId="43844" xr:uid="{687B06F0-1350-4419-A4F4-297D5FA18EEE}"/>
    <cellStyle name="Standard 20 2 3 4" xfId="32548" xr:uid="{30C1A609-5377-4F16-A57C-AADF0F1DAD6E}"/>
    <cellStyle name="Standard 20 2 4" xfId="15604" xr:uid="{0563068F-446B-48BF-8247-A28318B16069}"/>
    <cellStyle name="Standard 20 2 4 2" xfId="49492" xr:uid="{F823C6DF-23D5-4A8C-A645-FB9E654FCAEC}"/>
    <cellStyle name="Standard 20 2 5" xfId="38196" xr:uid="{C0141AAB-FBCF-4FD2-AE35-A2F6362FC7CA}"/>
    <cellStyle name="Standard 20 2 6" xfId="26900" xr:uid="{B9B00B95-C28D-48D3-87B1-F9116FA47009}"/>
    <cellStyle name="Standard 20 3" xfId="5078" xr:uid="{BCB179B7-2C98-4D18-8242-64B090EF8C67}"/>
    <cellStyle name="Standard 20 3 2" xfId="7904" xr:uid="{0D56C7D1-16DD-4AFA-9ABA-022ECA146D55}"/>
    <cellStyle name="Standard 20 3 2 2" xfId="13553" xr:uid="{1D8F6A1A-51DE-4990-B325-03F6D94BD713}"/>
    <cellStyle name="Standard 20 3 2 2 2" xfId="24849" xr:uid="{16A053DA-06C8-4253-B1ED-BEE1661FE0D9}"/>
    <cellStyle name="Standard 20 3 2 2 2 2" xfId="58737" xr:uid="{C23DC5A4-8B4A-4BB4-AF8A-F21A4D7F9395}"/>
    <cellStyle name="Standard 20 3 2 2 3" xfId="47441" xr:uid="{D48A4899-E6FE-42E6-B291-ABCC0870CF13}"/>
    <cellStyle name="Standard 20 3 2 2 4" xfId="36145" xr:uid="{54AAD7C2-E28A-4FC3-9875-2B39C4DE4813}"/>
    <cellStyle name="Standard 20 3 2 3" xfId="19201" xr:uid="{1D463328-7046-4C5F-903F-BCA38FD4667B}"/>
    <cellStyle name="Standard 20 3 2 3 2" xfId="53089" xr:uid="{16310C6D-2CD9-42DB-AB81-F481FF8FAFD5}"/>
    <cellStyle name="Standard 20 3 2 4" xfId="41793" xr:uid="{FD2DD526-228A-410A-A93A-AA6405678EC8}"/>
    <cellStyle name="Standard 20 3 2 5" xfId="30497" xr:uid="{84681C81-D8A9-4BCF-8425-F7A16207C75B}"/>
    <cellStyle name="Standard 20 3 3" xfId="10729" xr:uid="{A169BF30-F338-4525-883E-6A1FE7C8FBDA}"/>
    <cellStyle name="Standard 20 3 3 2" xfId="22025" xr:uid="{05E31EFF-B13B-4DAC-B338-7954730BA9B0}"/>
    <cellStyle name="Standard 20 3 3 2 2" xfId="55913" xr:uid="{9F69CF25-5359-4990-97C2-EA2C0F30081B}"/>
    <cellStyle name="Standard 20 3 3 3" xfId="44617" xr:uid="{01A53E7D-090B-4C6E-944F-AFADE8B2CEB9}"/>
    <cellStyle name="Standard 20 3 3 4" xfId="33321" xr:uid="{48EBEC20-29AB-4A01-98F6-7E4C66B5AC0A}"/>
    <cellStyle name="Standard 20 3 4" xfId="16377" xr:uid="{C946289C-4A26-40CD-98B2-77FE70B872B0}"/>
    <cellStyle name="Standard 20 3 4 2" xfId="50265" xr:uid="{E24E4685-C437-4CD5-AB28-91C6063E7C7D}"/>
    <cellStyle name="Standard 20 3 5" xfId="38969" xr:uid="{7EC317F4-80AA-4573-924B-43170EBEA295}"/>
    <cellStyle name="Standard 20 3 6" xfId="27673" xr:uid="{9480BDD3-6F07-4E3E-8930-C55A07078F37}"/>
    <cellStyle name="Standard 20 4" xfId="6844" xr:uid="{979B78BE-6386-40B2-BFBD-941BCF1E7050}"/>
    <cellStyle name="Standard 20 4 2" xfId="12493" xr:uid="{1E74EC0E-EBE9-4671-9D19-F2F83464CBC9}"/>
    <cellStyle name="Standard 20 4 2 2" xfId="23789" xr:uid="{F4DF746B-66D1-4886-9CD2-FE208DE5198D}"/>
    <cellStyle name="Standard 20 4 2 2 2" xfId="57677" xr:uid="{46251794-3871-4574-899A-754E5253B13E}"/>
    <cellStyle name="Standard 20 4 2 3" xfId="46381" xr:uid="{DB4BE6D9-C25D-4A80-BFAF-38B2D1C909A8}"/>
    <cellStyle name="Standard 20 4 2 4" xfId="35085" xr:uid="{D539F8D8-DF99-4347-9113-FDD97661F757}"/>
    <cellStyle name="Standard 20 4 3" xfId="18141" xr:uid="{66D5C26E-66AE-4056-90BE-254296C3C92F}"/>
    <cellStyle name="Standard 20 4 3 2" xfId="52029" xr:uid="{92C22318-B07F-45EC-A594-634CF2B3C10D}"/>
    <cellStyle name="Standard 20 4 4" xfId="40733" xr:uid="{FA5A9BEF-8319-48A2-8CD4-6F24B5CE804C}"/>
    <cellStyle name="Standard 20 4 5" xfId="29437" xr:uid="{3CF3BF72-AD78-4D3F-BA11-A4EEB8D0F6E7}"/>
    <cellStyle name="Standard 20 5" xfId="9669" xr:uid="{713B29D0-D077-4168-9217-037A7D6A37FB}"/>
    <cellStyle name="Standard 20 5 2" xfId="20965" xr:uid="{0228E82A-D1CC-4238-9A57-C5973388F6C9}"/>
    <cellStyle name="Standard 20 5 2 2" xfId="54853" xr:uid="{EF4787FC-2768-4F8A-87D3-A2FBD00AA3A6}"/>
    <cellStyle name="Standard 20 5 3" xfId="43557" xr:uid="{43D63DC4-53C7-4C08-B319-771613F41332}"/>
    <cellStyle name="Standard 20 5 4" xfId="32261" xr:uid="{24CAD904-5981-4B53-96B8-716EFB541D96}"/>
    <cellStyle name="Standard 20 6" xfId="15317" xr:uid="{8D2AC059-E853-41D7-8A60-54A68B23B705}"/>
    <cellStyle name="Standard 20 6 2" xfId="49205" xr:uid="{045B30EC-54C5-423D-A534-B53D27486351}"/>
    <cellStyle name="Standard 20 7" xfId="37909" xr:uid="{1F298073-704A-4EA9-935D-84CC0F98C77F}"/>
    <cellStyle name="Standard 20 8" xfId="26613" xr:uid="{01EB3D9C-DF36-46BB-BEE7-C6F9E9D56862}"/>
    <cellStyle name="Standard 21" xfId="3982" xr:uid="{548B1C56-76F3-4555-BF63-FD255ADABBB3}"/>
    <cellStyle name="Standard 22" xfId="3362" xr:uid="{5B12800A-707B-457D-8765-8C9DEAF3DFC8}"/>
    <cellStyle name="Standard 22 2" xfId="6533" xr:uid="{4629A77D-3A8A-48E1-ADC4-8B275C6FCA29}"/>
    <cellStyle name="Standard 23" xfId="5531" xr:uid="{22B42D1B-5CB3-4B14-BE5B-42102FEA03D3}"/>
    <cellStyle name="Standard 23 2" xfId="8357" xr:uid="{35C54778-273D-4C94-B219-E82CA47F6C4F}"/>
    <cellStyle name="Standard 24" xfId="3361" xr:uid="{EC9B4A0C-6BFC-4FD6-AEF2-F29DD48EBED3}"/>
    <cellStyle name="Standard 24 2" xfId="6532" xr:uid="{B9FEEC6E-09FF-4E4D-B8B5-5D8158265411}"/>
    <cellStyle name="Standard 24 2 2" xfId="12182" xr:uid="{41700EFB-5E46-40A4-94A7-2A3ECD1DCBA8}"/>
    <cellStyle name="Standard 24 2 2 2" xfId="23478" xr:uid="{6B4199CB-B2F6-4F49-81CB-4C8F0AF60B81}"/>
    <cellStyle name="Standard 24 2 2 2 2" xfId="57366" xr:uid="{DF377EF6-71E0-4C12-9ED7-4A9965818A93}"/>
    <cellStyle name="Standard 24 2 2 3" xfId="46070" xr:uid="{F384DF71-6F12-42CB-AF0C-348D42A580BA}"/>
    <cellStyle name="Standard 24 2 2 4" xfId="34774" xr:uid="{9AB6A151-55EA-43EF-A8FE-18EC6B39FFCF}"/>
    <cellStyle name="Standard 24 2 3" xfId="17830" xr:uid="{8FF1B198-32DE-40DF-A2EC-5F84ED034440}"/>
    <cellStyle name="Standard 24 2 3 2" xfId="51718" xr:uid="{BF7F4F56-9DD4-4DF7-844E-79AFD2096016}"/>
    <cellStyle name="Standard 24 2 4" xfId="40422" xr:uid="{D9E611A1-7A21-4FC3-A8CA-D9E28AF5679B}"/>
    <cellStyle name="Standard 24 2 5" xfId="29126" xr:uid="{2C428617-7A79-45AF-92D9-248A4E8337B7}"/>
    <cellStyle name="Standard 24 3" xfId="9358" xr:uid="{940F3694-0636-4DD5-9036-86BCAC01EEC7}"/>
    <cellStyle name="Standard 24 3 2" xfId="20654" xr:uid="{CD961F70-4315-4B69-84F3-BC52C57D9BD2}"/>
    <cellStyle name="Standard 24 3 2 2" xfId="54542" xr:uid="{B21C2E5D-5DC7-47F4-AAF3-D361CFEAD975}"/>
    <cellStyle name="Standard 24 3 3" xfId="43246" xr:uid="{B5242AB0-BA63-4A99-BFEF-4528FBACC947}"/>
    <cellStyle name="Standard 24 3 4" xfId="31950" xr:uid="{155529D9-2C02-4220-B502-723C2FF7B8A3}"/>
    <cellStyle name="Standard 24 4" xfId="15006" xr:uid="{12079274-A31C-466E-BD40-F9FBA153235F}"/>
    <cellStyle name="Standard 24 4 2" xfId="48894" xr:uid="{956DCC6E-6C7B-4D73-A89B-9982F3F6F065}"/>
    <cellStyle name="Standard 24 5" xfId="37598" xr:uid="{1BDE1019-D3D3-4609-A867-667C8417E815}"/>
    <cellStyle name="Standard 24 6" xfId="26302" xr:uid="{E0FF972E-BB24-42E3-9C09-0A3A4B63A317}"/>
    <cellStyle name="Standard 25" xfId="59190" xr:uid="{73E37B43-B696-47A5-99CF-73EB6C0C91A4}"/>
    <cellStyle name="Standard 26" xfId="59193" xr:uid="{93222A47-22AA-426A-A00C-275261AE7E3D}"/>
    <cellStyle name="Standard 27" xfId="59194" xr:uid="{82E1944C-BD17-463D-9F32-64741A09F186}"/>
    <cellStyle name="Standard 28" xfId="59195" xr:uid="{34EECA93-7B71-4E34-8AEA-E0DBFB42B441}"/>
    <cellStyle name="Standard 29" xfId="59196" xr:uid="{C0CFDC97-1BD4-4DF9-BAB1-DEEDFB6B7BBC}"/>
    <cellStyle name="Standard 3" xfId="57" xr:uid="{54A790F3-A42F-4362-9102-73F7374EC272}"/>
    <cellStyle name="Standard 3 2" xfId="84" xr:uid="{33C1BDD3-1232-44DD-94BD-B3E3F3A4BFCE}"/>
    <cellStyle name="Standard 3 2 2" xfId="1536" xr:uid="{5F31AA7C-FBFD-44B2-ACB1-51D9C2954206}"/>
    <cellStyle name="Standard 3 2 2 2" xfId="4354" xr:uid="{6A3801C1-F438-4A52-9854-BFE2443AAEEA}"/>
    <cellStyle name="Standard 3 2 2 3" xfId="3382" xr:uid="{9B7775A2-94DF-4E7C-9F80-1B447C8E693F}"/>
    <cellStyle name="Standard 3 2 3" xfId="1535" xr:uid="{EFD15933-FC30-457F-8DA5-A2FEF73223EF}"/>
    <cellStyle name="Standard 3 2 4" xfId="3367" xr:uid="{9C975C5D-290D-41D0-835D-05BBF6BEDDEF}"/>
    <cellStyle name="Standard 3 3" xfId="69" xr:uid="{A4C99DB2-059C-4AAC-8185-778A413E46BB}"/>
    <cellStyle name="Standard 3 3 2" xfId="1537" xr:uid="{866BD12E-2A45-411F-AABA-0E3E62B037AA}"/>
    <cellStyle name="Standard 3 3 2 2" xfId="4355" xr:uid="{D0478A71-B1AB-4534-87C5-4575A5F21627}"/>
    <cellStyle name="Standard 3 3 2 3" xfId="3395" xr:uid="{CE3B12B7-40A4-4C55-AAE5-33471CCF644C}"/>
    <cellStyle name="Standard 3 3 3" xfId="3369" xr:uid="{017FE486-E492-4C20-88AF-5C38D45A4A31}"/>
    <cellStyle name="Standard 3 4" xfId="213" xr:uid="{15F13D30-1925-4B1C-B164-62E741CC36AC}"/>
    <cellStyle name="Standard 3 4 10" xfId="8377" xr:uid="{6534A6A8-80F5-4469-866C-F2A384B6E079}"/>
    <cellStyle name="Standard 3 4 10 2" xfId="19673" xr:uid="{0A24CC14-90EA-4C56-9C52-52D85B90F6D4}"/>
    <cellStyle name="Standard 3 4 10 2 2" xfId="53561" xr:uid="{556850A5-8555-47F2-B00B-FFB6371CF6D2}"/>
    <cellStyle name="Standard 3 4 10 3" xfId="42265" xr:uid="{DB880DCF-EF85-4161-A06F-568CEEC7CB2A}"/>
    <cellStyle name="Standard 3 4 10 4" xfId="30969" xr:uid="{4D003107-B366-4375-AC98-FCF671BC45B0}"/>
    <cellStyle name="Standard 3 4 11" xfId="14025" xr:uid="{2359FD0D-6976-462E-9D9E-0D9A435E1B39}"/>
    <cellStyle name="Standard 3 4 11 2" xfId="47913" xr:uid="{94818C9C-BA13-486D-ABFC-971BD976BAEA}"/>
    <cellStyle name="Standard 3 4 12" xfId="36617" xr:uid="{A2250913-4366-4123-9D75-5F141884E5D9}"/>
    <cellStyle name="Standard 3 4 13" xfId="25321" xr:uid="{59FBEBAF-64FE-4443-93B8-A11A23383D94}"/>
    <cellStyle name="Standard 3 4 2" xfId="332" xr:uid="{2D2B1217-C3E9-43B4-BAEC-0FAED3F8F06A}"/>
    <cellStyle name="Standard 3 4 2 10" xfId="14070" xr:uid="{CD710013-53F0-47B0-A2E8-34BABF7A3CF9}"/>
    <cellStyle name="Standard 3 4 2 10 2" xfId="47958" xr:uid="{3806B94D-8C0A-4D87-87B0-8E37083DF85A}"/>
    <cellStyle name="Standard 3 4 2 11" xfId="36662" xr:uid="{6F3E7F3B-1FA0-4D25-AFF4-4DC7495AEF40}"/>
    <cellStyle name="Standard 3 4 2 12" xfId="25366" xr:uid="{B7CA8BB0-375E-4C16-9EC8-9149F630B8AC}"/>
    <cellStyle name="Standard 3 4 2 2" xfId="1642" xr:uid="{DC9877CD-9E19-4C8F-9078-9574AA03EBB6}"/>
    <cellStyle name="Standard 3 4 2 2 10" xfId="36795" xr:uid="{31F3A3F1-786B-4C1E-B379-A74A18E7829B}"/>
    <cellStyle name="Standard 3 4 2 2 11" xfId="25499" xr:uid="{DB36A85D-6154-4750-85F4-B29C2814FBE1}"/>
    <cellStyle name="Standard 3 4 2 2 2" xfId="2802" xr:uid="{48C1A45F-826F-4213-AE92-1E8892E3ADE6}"/>
    <cellStyle name="Standard 3 4 2 2 2 2" xfId="3304" xr:uid="{D6C73502-45EB-49CE-B347-AF602AFAEAA4}"/>
    <cellStyle name="Standard 3 4 2 2 2 2 2" xfId="5147" xr:uid="{97F3FFA5-54E6-4D20-B113-4D4569A54637}"/>
    <cellStyle name="Standard 3 4 2 2 2 2 2 2" xfId="7973" xr:uid="{A7476066-F807-4390-8EA9-9219AD646736}"/>
    <cellStyle name="Standard 3 4 2 2 2 2 2 2 2" xfId="13622" xr:uid="{B8C325B9-A531-437A-A4EB-327EE4FA1BE7}"/>
    <cellStyle name="Standard 3 4 2 2 2 2 2 2 2 2" xfId="24918" xr:uid="{3A2BA19F-7E11-48E3-9150-B46749A22D7E}"/>
    <cellStyle name="Standard 3 4 2 2 2 2 2 2 2 2 2" xfId="58806" xr:uid="{7BE15A4D-1A8E-43CA-AFE4-EE201B544780}"/>
    <cellStyle name="Standard 3 4 2 2 2 2 2 2 2 3" xfId="47510" xr:uid="{C1313F19-F032-4815-806C-FA82FD54868F}"/>
    <cellStyle name="Standard 3 4 2 2 2 2 2 2 2 4" xfId="36214" xr:uid="{09C9F092-1AAC-42E8-A88C-AC77029A266A}"/>
    <cellStyle name="Standard 3 4 2 2 2 2 2 2 3" xfId="19270" xr:uid="{FACB059E-A630-42D8-B6E7-BEEC27AEE010}"/>
    <cellStyle name="Standard 3 4 2 2 2 2 2 2 3 2" xfId="53158" xr:uid="{D8CF9509-5059-418F-A195-18C965DD1961}"/>
    <cellStyle name="Standard 3 4 2 2 2 2 2 2 4" xfId="41862" xr:uid="{6C0BB76C-FB2C-4CED-9E01-89A8BB6B9D04}"/>
    <cellStyle name="Standard 3 4 2 2 2 2 2 2 5" xfId="30566" xr:uid="{77998658-D0AB-4526-AE35-940E13D92CA1}"/>
    <cellStyle name="Standard 3 4 2 2 2 2 2 3" xfId="10798" xr:uid="{00D591B6-39B6-4FED-8ADD-DBB351EAA647}"/>
    <cellStyle name="Standard 3 4 2 2 2 2 2 3 2" xfId="22094" xr:uid="{04B0B936-6AEA-41F7-ADFD-ECD09F18F9D9}"/>
    <cellStyle name="Standard 3 4 2 2 2 2 2 3 2 2" xfId="55982" xr:uid="{8B2E1C8D-7D72-463D-9B7F-C64ECFF952FA}"/>
    <cellStyle name="Standard 3 4 2 2 2 2 2 3 3" xfId="44686" xr:uid="{B6451C95-2BC9-41FF-98CF-8146BA1E2052}"/>
    <cellStyle name="Standard 3 4 2 2 2 2 2 3 4" xfId="33390" xr:uid="{D5406D23-1071-48BA-B0CC-A9FA1E210126}"/>
    <cellStyle name="Standard 3 4 2 2 2 2 2 4" xfId="16446" xr:uid="{C06B074B-E4E6-49CE-BF47-29A5931BFB53}"/>
    <cellStyle name="Standard 3 4 2 2 2 2 2 4 2" xfId="50334" xr:uid="{024D3AE0-EEDF-41A6-A4C4-78F912EF2E44}"/>
    <cellStyle name="Standard 3 4 2 2 2 2 2 5" xfId="39038" xr:uid="{1794B35E-1D3D-4C08-8FD9-2851A347E662}"/>
    <cellStyle name="Standard 3 4 2 2 2 2 2 6" xfId="27742" xr:uid="{28776EDD-340B-40C3-883E-9F7EA35B6154}"/>
    <cellStyle name="Standard 3 4 2 2 2 2 3" xfId="6475" xr:uid="{17B50FBD-25F3-400A-9942-6C7FF3F227B6}"/>
    <cellStyle name="Standard 3 4 2 2 2 2 3 2" xfId="12125" xr:uid="{AA9F4C89-CEE0-4F76-AC79-689E3D1A856F}"/>
    <cellStyle name="Standard 3 4 2 2 2 2 3 2 2" xfId="23421" xr:uid="{8EBCD08C-24D2-4B02-B765-F6A9C8C4EDF8}"/>
    <cellStyle name="Standard 3 4 2 2 2 2 3 2 2 2" xfId="57309" xr:uid="{E1436216-FCB9-451B-A271-14319AAB4A30}"/>
    <cellStyle name="Standard 3 4 2 2 2 2 3 2 3" xfId="46013" xr:uid="{30C71221-CCAD-4262-BBDB-8D1725AB6E52}"/>
    <cellStyle name="Standard 3 4 2 2 2 2 3 2 4" xfId="34717" xr:uid="{48BA8514-27AF-478C-ACFB-DBF5EE673F11}"/>
    <cellStyle name="Standard 3 4 2 2 2 2 3 3" xfId="17773" xr:uid="{F52A6B8A-97AE-47ED-89FD-1AC167EA2AF2}"/>
    <cellStyle name="Standard 3 4 2 2 2 2 3 3 2" xfId="51661" xr:uid="{4E03A932-F54F-4A6C-AB8D-8FF5680408FB}"/>
    <cellStyle name="Standard 3 4 2 2 2 2 3 4" xfId="40365" xr:uid="{D3940C08-0EED-431D-80E6-6C7D05AB53C5}"/>
    <cellStyle name="Standard 3 4 2 2 2 2 3 5" xfId="29069" xr:uid="{D56A596D-4E96-45E2-95BF-A438E02503A7}"/>
    <cellStyle name="Standard 3 4 2 2 2 2 4" xfId="9301" xr:uid="{253991A0-93BA-4056-B288-5FE232B8C25E}"/>
    <cellStyle name="Standard 3 4 2 2 2 2 4 2" xfId="20597" xr:uid="{D5003C16-9895-4C16-8280-DB0B9EA1068D}"/>
    <cellStyle name="Standard 3 4 2 2 2 2 4 2 2" xfId="54485" xr:uid="{149F0B93-101C-41DE-9F93-41F6E3034E26}"/>
    <cellStyle name="Standard 3 4 2 2 2 2 4 3" xfId="43189" xr:uid="{12540EDD-4DA6-4EA1-AED7-755378418046}"/>
    <cellStyle name="Standard 3 4 2 2 2 2 4 4" xfId="31893" xr:uid="{7A6A539A-E757-42A7-A075-057A6187F5A6}"/>
    <cellStyle name="Standard 3 4 2 2 2 2 5" xfId="14949" xr:uid="{6EB240AB-4F11-4BC0-8045-5C08C6812D60}"/>
    <cellStyle name="Standard 3 4 2 2 2 2 5 2" xfId="48837" xr:uid="{49A3B2F9-1E3A-4E03-B07D-D1CD73F8C33D}"/>
    <cellStyle name="Standard 3 4 2 2 2 2 6" xfId="37541" xr:uid="{555142E9-FD73-431C-AC97-4F9EF709A02E}"/>
    <cellStyle name="Standard 3 4 2 2 2 2 7" xfId="26245" xr:uid="{D9D5A21A-1956-4846-A06E-B6780800081C}"/>
    <cellStyle name="Standard 3 4 2 2 2 3" xfId="4359" xr:uid="{2CD9EE70-B23C-40E5-9F16-9B0C78C400B3}"/>
    <cellStyle name="Standard 3 4 2 2 2 3 2" xfId="7239" xr:uid="{AF4D6A5D-61D9-431F-9310-8AE55A25B2E7}"/>
    <cellStyle name="Standard 3 4 2 2 2 3 2 2" xfId="12888" xr:uid="{C26BE467-C537-49BC-B1AC-328FC1ACBAA3}"/>
    <cellStyle name="Standard 3 4 2 2 2 3 2 2 2" xfId="24184" xr:uid="{A402B055-4814-4D9A-AFA4-4126EF020683}"/>
    <cellStyle name="Standard 3 4 2 2 2 3 2 2 2 2" xfId="58072" xr:uid="{DA46ED01-7DB3-4DF6-946D-B68B963990E1}"/>
    <cellStyle name="Standard 3 4 2 2 2 3 2 2 3" xfId="46776" xr:uid="{F717181F-1512-4EDF-9364-21F2F1934280}"/>
    <cellStyle name="Standard 3 4 2 2 2 3 2 2 4" xfId="35480" xr:uid="{2CC9BCC2-1132-4437-B581-CDCE61058C35}"/>
    <cellStyle name="Standard 3 4 2 2 2 3 2 3" xfId="18536" xr:uid="{82551FE2-6779-4494-8651-7F49FA097E0D}"/>
    <cellStyle name="Standard 3 4 2 2 2 3 2 3 2" xfId="52424" xr:uid="{83C6E1D2-BB92-45AF-917C-2B5A9BD51146}"/>
    <cellStyle name="Standard 3 4 2 2 2 3 2 4" xfId="41128" xr:uid="{27B7D191-BFDC-46F1-9603-4ABE840294C2}"/>
    <cellStyle name="Standard 3 4 2 2 2 3 2 5" xfId="29832" xr:uid="{856B1D39-6A7B-46F4-86BE-940578E234E6}"/>
    <cellStyle name="Standard 3 4 2 2 2 3 3" xfId="10064" xr:uid="{E193AF97-0021-4563-8540-599B77C931A5}"/>
    <cellStyle name="Standard 3 4 2 2 2 3 3 2" xfId="21360" xr:uid="{2529B9DF-E248-4AB2-A3C2-8E6D0DD66D32}"/>
    <cellStyle name="Standard 3 4 2 2 2 3 3 2 2" xfId="55248" xr:uid="{267F9B16-C61B-4296-96E8-44E2A175C580}"/>
    <cellStyle name="Standard 3 4 2 2 2 3 3 3" xfId="43952" xr:uid="{CB1FB840-9056-4010-9C35-77B80D1CD30C}"/>
    <cellStyle name="Standard 3 4 2 2 2 3 3 4" xfId="32656" xr:uid="{CE3BA3EE-D58C-484A-BDA0-9389008A6F2B}"/>
    <cellStyle name="Standard 3 4 2 2 2 3 4" xfId="15712" xr:uid="{6FB97794-6527-4E43-A94D-4EBFCA6BD4E4}"/>
    <cellStyle name="Standard 3 4 2 2 2 3 4 2" xfId="49600" xr:uid="{1CC1E516-C48B-46EB-A9EF-50A970DBF487}"/>
    <cellStyle name="Standard 3 4 2 2 2 3 5" xfId="38304" xr:uid="{E49AF2F0-BD3A-4FDE-ABDD-36A91E5D4AD0}"/>
    <cellStyle name="Standard 3 4 2 2 2 3 6" xfId="27008" xr:uid="{7A7A4719-D6F3-4B2C-87DA-01C549389C57}"/>
    <cellStyle name="Standard 3 4 2 2 2 4" xfId="5975" xr:uid="{D6CB5329-439F-4EAE-83AC-1319EE72E71A}"/>
    <cellStyle name="Standard 3 4 2 2 2 4 2" xfId="11625" xr:uid="{53FD9B64-EBAC-4235-A9F5-FA763BF273C4}"/>
    <cellStyle name="Standard 3 4 2 2 2 4 2 2" xfId="22921" xr:uid="{23854D2E-9B25-48CF-8B23-1797E5C8DEB8}"/>
    <cellStyle name="Standard 3 4 2 2 2 4 2 2 2" xfId="56809" xr:uid="{2D1449C8-9EE9-417D-866C-9A1CB6511C9E}"/>
    <cellStyle name="Standard 3 4 2 2 2 4 2 3" xfId="45513" xr:uid="{4B35BC96-D796-4021-9673-F53052CB9A3B}"/>
    <cellStyle name="Standard 3 4 2 2 2 4 2 4" xfId="34217" xr:uid="{12C8B27E-48CE-46FD-BFE6-38A6DFB6F73A}"/>
    <cellStyle name="Standard 3 4 2 2 2 4 3" xfId="17273" xr:uid="{D05D0CD5-38E3-4BA6-80B4-A5CC2EA5197C}"/>
    <cellStyle name="Standard 3 4 2 2 2 4 3 2" xfId="51161" xr:uid="{F1D390B7-70D2-45B0-B52D-45464F10055B}"/>
    <cellStyle name="Standard 3 4 2 2 2 4 4" xfId="39865" xr:uid="{EE89C6DE-AECD-4220-AF9C-EBF09A1C4834}"/>
    <cellStyle name="Standard 3 4 2 2 2 4 5" xfId="28569" xr:uid="{ACFE3025-E71D-4433-BD13-D976D8167590}"/>
    <cellStyle name="Standard 3 4 2 2 2 5" xfId="8801" xr:uid="{7C5B8332-2B18-46DA-8776-DE149BB9BE73}"/>
    <cellStyle name="Standard 3 4 2 2 2 5 2" xfId="20097" xr:uid="{B2307ABC-6DC3-4E23-9A7B-A09D593FAFF8}"/>
    <cellStyle name="Standard 3 4 2 2 2 5 2 2" xfId="53985" xr:uid="{DBEC1576-3056-4EFA-A80D-2DCFD4E6CCC7}"/>
    <cellStyle name="Standard 3 4 2 2 2 5 3" xfId="42689" xr:uid="{EADAD95C-5C4E-4257-9D8E-26732BD468D5}"/>
    <cellStyle name="Standard 3 4 2 2 2 5 4" xfId="31393" xr:uid="{A1DB8151-8889-4C78-ACCE-0D0EA5C1FDED}"/>
    <cellStyle name="Standard 3 4 2 2 2 6" xfId="14449" xr:uid="{2E012BAA-9CDC-4BEC-9532-AC2CF5955E36}"/>
    <cellStyle name="Standard 3 4 2 2 2 6 2" xfId="48337" xr:uid="{9F7AE338-A47E-4359-BE88-7BC219A42F09}"/>
    <cellStyle name="Standard 3 4 2 2 2 7" xfId="37041" xr:uid="{7A3F4662-9DEE-48B8-BC36-29ECDF3C0ABE}"/>
    <cellStyle name="Standard 3 4 2 2 2 8" xfId="25745" xr:uid="{4445D0E4-5AE5-4363-9A5C-EF046ADCE7DE}"/>
    <cellStyle name="Standard 3 4 2 2 3" xfId="3058" xr:uid="{F5B161C8-49EA-482B-8E4E-B464D603EBC1}"/>
    <cellStyle name="Standard 3 4 2 2 3 2" xfId="5146" xr:uid="{09CE6E17-57C4-45E6-AC51-89F30E8F4F6B}"/>
    <cellStyle name="Standard 3 4 2 2 3 2 2" xfId="7972" xr:uid="{0AB6C487-0198-44A4-AD45-741B60044784}"/>
    <cellStyle name="Standard 3 4 2 2 3 2 2 2" xfId="13621" xr:uid="{14DDA5C9-5F63-41B2-BABF-CF74E392359B}"/>
    <cellStyle name="Standard 3 4 2 2 3 2 2 2 2" xfId="24917" xr:uid="{0DDAA11F-0A2A-40B5-A936-5900D8DF57F6}"/>
    <cellStyle name="Standard 3 4 2 2 3 2 2 2 2 2" xfId="58805" xr:uid="{768A6F81-0E50-4277-8D8A-54339DB334E7}"/>
    <cellStyle name="Standard 3 4 2 2 3 2 2 2 3" xfId="47509" xr:uid="{41506DED-0FDD-4107-AC8B-E91944F57EDC}"/>
    <cellStyle name="Standard 3 4 2 2 3 2 2 2 4" xfId="36213" xr:uid="{E919FA9E-F674-4E25-A5BF-7E29CB39E1CE}"/>
    <cellStyle name="Standard 3 4 2 2 3 2 2 3" xfId="19269" xr:uid="{D1D4F85D-8C83-446C-BE83-454F842703C8}"/>
    <cellStyle name="Standard 3 4 2 2 3 2 2 3 2" xfId="53157" xr:uid="{E72ABA85-C9DF-4208-9614-FE70D9CE220C}"/>
    <cellStyle name="Standard 3 4 2 2 3 2 2 4" xfId="41861" xr:uid="{4A18AA37-66FD-4A0E-88C2-9AD6C25E593D}"/>
    <cellStyle name="Standard 3 4 2 2 3 2 2 5" xfId="30565" xr:uid="{33328B6E-5BA0-4DA3-933A-957CC708269D}"/>
    <cellStyle name="Standard 3 4 2 2 3 2 3" xfId="10797" xr:uid="{E0A8AE3E-7089-433A-A797-EE0BF6F91E03}"/>
    <cellStyle name="Standard 3 4 2 2 3 2 3 2" xfId="22093" xr:uid="{10B2F844-2C71-445C-9C4F-F7E88B7E0335}"/>
    <cellStyle name="Standard 3 4 2 2 3 2 3 2 2" xfId="55981" xr:uid="{3D6AD23F-A5B9-42E1-A047-8A02006D5410}"/>
    <cellStyle name="Standard 3 4 2 2 3 2 3 3" xfId="44685" xr:uid="{9C6E42F9-5219-4E79-9663-AD1225E949EE}"/>
    <cellStyle name="Standard 3 4 2 2 3 2 3 4" xfId="33389" xr:uid="{3FFDA2A5-D9A3-4490-9670-4FE73EC0323C}"/>
    <cellStyle name="Standard 3 4 2 2 3 2 4" xfId="16445" xr:uid="{8C0600AF-2380-4B7B-941E-454F307A7AE4}"/>
    <cellStyle name="Standard 3 4 2 2 3 2 4 2" xfId="50333" xr:uid="{13A148F2-FA75-4DF7-B0ED-1A9B34AF4258}"/>
    <cellStyle name="Standard 3 4 2 2 3 2 5" xfId="39037" xr:uid="{89BA1E62-1063-43EF-B581-EBFDED0E55A7}"/>
    <cellStyle name="Standard 3 4 2 2 3 2 6" xfId="27741" xr:uid="{5C6AF658-C434-4430-A781-7CA844E290EF}"/>
    <cellStyle name="Standard 3 4 2 2 3 3" xfId="4358" xr:uid="{DF95F306-BF0E-466A-87E2-C55288839A62}"/>
    <cellStyle name="Standard 3 4 2 2 3 3 2" xfId="7238" xr:uid="{A2F52AD2-E803-47EE-8576-3BAFBD7AAD73}"/>
    <cellStyle name="Standard 3 4 2 2 3 3 2 2" xfId="12887" xr:uid="{D6155B7C-B576-46ED-96B0-470F6150C4CE}"/>
    <cellStyle name="Standard 3 4 2 2 3 3 2 2 2" xfId="24183" xr:uid="{F3D82F24-2202-42B3-800E-D5C26122918A}"/>
    <cellStyle name="Standard 3 4 2 2 3 3 2 2 2 2" xfId="58071" xr:uid="{13BBE415-A162-4CD3-B2DE-B55F34589C3E}"/>
    <cellStyle name="Standard 3 4 2 2 3 3 2 2 3" xfId="46775" xr:uid="{1A0466CD-4EBA-491D-8713-8721BFC0944C}"/>
    <cellStyle name="Standard 3 4 2 2 3 3 2 2 4" xfId="35479" xr:uid="{12CA86DC-4915-496A-A831-19C14599352A}"/>
    <cellStyle name="Standard 3 4 2 2 3 3 2 3" xfId="18535" xr:uid="{8921916C-64E8-454C-9EFF-20A05C3635BD}"/>
    <cellStyle name="Standard 3 4 2 2 3 3 2 3 2" xfId="52423" xr:uid="{DFFD2192-E7F2-4D55-BB25-3F0DE04A0F0A}"/>
    <cellStyle name="Standard 3 4 2 2 3 3 2 4" xfId="41127" xr:uid="{E77BC0BD-5C09-46AD-BD99-B0C006B8CA06}"/>
    <cellStyle name="Standard 3 4 2 2 3 3 2 5" xfId="29831" xr:uid="{5B261495-992D-4E43-B128-82CA198462EE}"/>
    <cellStyle name="Standard 3 4 2 2 3 3 3" xfId="10063" xr:uid="{818B9D5D-37A9-46CC-B8F4-EC3BC0553423}"/>
    <cellStyle name="Standard 3 4 2 2 3 3 3 2" xfId="21359" xr:uid="{5F2B51BA-8CC4-4A97-8026-2EE6D842CB14}"/>
    <cellStyle name="Standard 3 4 2 2 3 3 3 2 2" xfId="55247" xr:uid="{A79BB22C-414D-4964-B041-F979FBE11C51}"/>
    <cellStyle name="Standard 3 4 2 2 3 3 3 3" xfId="43951" xr:uid="{6496BD19-C1DC-4482-9749-8B7897A60633}"/>
    <cellStyle name="Standard 3 4 2 2 3 3 3 4" xfId="32655" xr:uid="{168ECF24-59D8-4B90-BD55-C2D244173E40}"/>
    <cellStyle name="Standard 3 4 2 2 3 3 4" xfId="15711" xr:uid="{6A7E1406-4482-4129-AD1C-1D5DB271CDD7}"/>
    <cellStyle name="Standard 3 4 2 2 3 3 4 2" xfId="49599" xr:uid="{F12A059B-B57C-48A2-86BA-D7D193CD67C2}"/>
    <cellStyle name="Standard 3 4 2 2 3 3 5" xfId="38303" xr:uid="{C4C376E1-FE50-4674-9AF9-BE13EF25FE3D}"/>
    <cellStyle name="Standard 3 4 2 2 3 3 6" xfId="27007" xr:uid="{CF1F8E73-D634-4E17-97B7-E9BFB9C08E27}"/>
    <cellStyle name="Standard 3 4 2 2 3 4" xfId="6229" xr:uid="{81B11698-CAA4-4336-9B9B-499CFFF6F295}"/>
    <cellStyle name="Standard 3 4 2 2 3 4 2" xfId="11879" xr:uid="{EC937FEC-C06D-4D28-BE81-CA3B6C0F5BD3}"/>
    <cellStyle name="Standard 3 4 2 2 3 4 2 2" xfId="23175" xr:uid="{BEEA8F7C-C9B8-4F8E-A4E0-9E7ADA0F1454}"/>
    <cellStyle name="Standard 3 4 2 2 3 4 2 2 2" xfId="57063" xr:uid="{33472100-7475-443F-949E-40A5557C4AF4}"/>
    <cellStyle name="Standard 3 4 2 2 3 4 2 3" xfId="45767" xr:uid="{69852152-A415-4538-B3BE-56DD3B095BDB}"/>
    <cellStyle name="Standard 3 4 2 2 3 4 2 4" xfId="34471" xr:uid="{910E9CC2-CE23-4103-8C13-2956335B125E}"/>
    <cellStyle name="Standard 3 4 2 2 3 4 3" xfId="17527" xr:uid="{47A72E8B-D9E7-452A-9183-01541CD89404}"/>
    <cellStyle name="Standard 3 4 2 2 3 4 3 2" xfId="51415" xr:uid="{D6A099FB-9974-4140-BB23-C52CF9642267}"/>
    <cellStyle name="Standard 3 4 2 2 3 4 4" xfId="40119" xr:uid="{9C0612E3-70CE-4F82-AAE5-D6A0EF20C113}"/>
    <cellStyle name="Standard 3 4 2 2 3 4 5" xfId="28823" xr:uid="{5D2D6D76-6608-425B-B590-DB86E863E563}"/>
    <cellStyle name="Standard 3 4 2 2 3 5" xfId="9055" xr:uid="{0962D5EB-297E-464B-9657-F6DCF6994A96}"/>
    <cellStyle name="Standard 3 4 2 2 3 5 2" xfId="20351" xr:uid="{9CC3CA73-C980-40B1-87CE-93DF480E0585}"/>
    <cellStyle name="Standard 3 4 2 2 3 5 2 2" xfId="54239" xr:uid="{1A2CF752-5C4A-4521-B7C0-E4BDD0ED454D}"/>
    <cellStyle name="Standard 3 4 2 2 3 5 3" xfId="42943" xr:uid="{97AA4A30-AB6A-4F3A-B1C4-2403C1C9FB49}"/>
    <cellStyle name="Standard 3 4 2 2 3 5 4" xfId="31647" xr:uid="{61E2A590-E890-4015-A69D-85EEBA1E61C4}"/>
    <cellStyle name="Standard 3 4 2 2 3 6" xfId="14703" xr:uid="{E616D84A-BFB3-4756-A4D5-364FA9B6E489}"/>
    <cellStyle name="Standard 3 4 2 2 3 6 2" xfId="48591" xr:uid="{065576CC-A552-44A0-96D4-C32B50A65887}"/>
    <cellStyle name="Standard 3 4 2 2 3 7" xfId="37295" xr:uid="{F7D9084E-0DE3-4C06-9DFE-150B2BD9FD05}"/>
    <cellStyle name="Standard 3 4 2 2 3 8" xfId="25999" xr:uid="{F68941BB-B266-4D21-BFAF-FBA2287C5A5F}"/>
    <cellStyle name="Standard 3 4 2 2 4" xfId="3916" xr:uid="{122BC036-2E78-40FB-A32D-603FE6A39FC8}"/>
    <cellStyle name="Standard 3 4 2 2 4 2" xfId="7070" xr:uid="{1BB264E2-4DC9-42EC-B0F3-5E9E3135994E}"/>
    <cellStyle name="Standard 3 4 2 2 4 2 2" xfId="12719" xr:uid="{B4CA3189-DCB6-4951-8C6C-D7FBA83E8566}"/>
    <cellStyle name="Standard 3 4 2 2 4 2 2 2" xfId="24015" xr:uid="{CEDF5347-5E4A-41D2-9042-D7E8DFF2D2DE}"/>
    <cellStyle name="Standard 3 4 2 2 4 2 2 2 2" xfId="57903" xr:uid="{CFFA6ED9-47A8-4822-BA25-91CAAB0C69DC}"/>
    <cellStyle name="Standard 3 4 2 2 4 2 2 3" xfId="46607" xr:uid="{C4B3F315-57FD-4D3D-95F7-E0F3AAFB50D6}"/>
    <cellStyle name="Standard 3 4 2 2 4 2 2 4" xfId="35311" xr:uid="{59F7ED2A-EA67-40E7-8879-FA0545DA8784}"/>
    <cellStyle name="Standard 3 4 2 2 4 2 3" xfId="18367" xr:uid="{B4F239EE-DF0E-452F-8D42-BA4072F47E79}"/>
    <cellStyle name="Standard 3 4 2 2 4 2 3 2" xfId="52255" xr:uid="{DC886EE5-9B8B-4795-90BD-2C3B8E2CE4B7}"/>
    <cellStyle name="Standard 3 4 2 2 4 2 4" xfId="40959" xr:uid="{AD511C9C-291A-4C2B-9D71-596DE20D9F04}"/>
    <cellStyle name="Standard 3 4 2 2 4 2 5" xfId="29663" xr:uid="{FCC50622-F37B-45FA-AF9C-93B3F8E8B086}"/>
    <cellStyle name="Standard 3 4 2 2 4 3" xfId="9895" xr:uid="{B1F986E9-2F6B-4454-8EF2-23BD07B1FC99}"/>
    <cellStyle name="Standard 3 4 2 2 4 3 2" xfId="21191" xr:uid="{5487C519-FC84-4351-9D84-2C477BB20FC2}"/>
    <cellStyle name="Standard 3 4 2 2 4 3 2 2" xfId="55079" xr:uid="{CAA7E234-0607-4E18-A65C-ADE6F8838B6C}"/>
    <cellStyle name="Standard 3 4 2 2 4 3 3" xfId="43783" xr:uid="{2BEEFBEF-C668-4258-84A8-8E272F530397}"/>
    <cellStyle name="Standard 3 4 2 2 4 3 4" xfId="32487" xr:uid="{5BFA6B74-1207-4A24-A93E-EE0EC95B5635}"/>
    <cellStyle name="Standard 3 4 2 2 4 4" xfId="15543" xr:uid="{671E2184-B1AA-4A05-8D6E-BC814EA7BE90}"/>
    <cellStyle name="Standard 3 4 2 2 4 4 2" xfId="49431" xr:uid="{3049FD2E-0918-4045-9C6E-1BF146DC6D0B}"/>
    <cellStyle name="Standard 3 4 2 2 4 5" xfId="38135" xr:uid="{5B5D448F-16BA-4895-A201-7F8E41E61803}"/>
    <cellStyle name="Standard 3 4 2 2 4 6" xfId="26839" xr:uid="{4BB3374C-EAEB-41E7-82C5-3126B902BE22}"/>
    <cellStyle name="Standard 3 4 2 2 5" xfId="5017" xr:uid="{488864E1-AE4A-48D6-B034-403031BC9BEF}"/>
    <cellStyle name="Standard 3 4 2 2 5 2" xfId="7843" xr:uid="{D3E306FC-C47E-4D04-BA4E-BF19ACC3951B}"/>
    <cellStyle name="Standard 3 4 2 2 5 2 2" xfId="13492" xr:uid="{780B9206-AD6A-4FCE-BBE8-C251A1187536}"/>
    <cellStyle name="Standard 3 4 2 2 5 2 2 2" xfId="24788" xr:uid="{4E7D3B42-CF8C-4F82-BAFA-6C037A4A2347}"/>
    <cellStyle name="Standard 3 4 2 2 5 2 2 2 2" xfId="58676" xr:uid="{AF43FDAD-9D1A-41F6-8C9F-C272990287A1}"/>
    <cellStyle name="Standard 3 4 2 2 5 2 2 3" xfId="47380" xr:uid="{527AF21D-110A-4CD1-BE53-DBB82F16D957}"/>
    <cellStyle name="Standard 3 4 2 2 5 2 2 4" xfId="36084" xr:uid="{84A54547-8165-4682-8D71-9D2F94D1AC72}"/>
    <cellStyle name="Standard 3 4 2 2 5 2 3" xfId="19140" xr:uid="{25A724B0-B657-4557-B678-F127C6A5DFB5}"/>
    <cellStyle name="Standard 3 4 2 2 5 2 3 2" xfId="53028" xr:uid="{BE221272-EB58-4659-ABE6-EB373BBAFE36}"/>
    <cellStyle name="Standard 3 4 2 2 5 2 4" xfId="41732" xr:uid="{60135BBB-D10D-443C-8F8F-EDCCF2F5C634}"/>
    <cellStyle name="Standard 3 4 2 2 5 2 5" xfId="30436" xr:uid="{0D9B4107-5430-4C41-8B30-FC96DB27F30D}"/>
    <cellStyle name="Standard 3 4 2 2 5 3" xfId="10668" xr:uid="{1D11E56D-B80B-4EC9-AEE0-567E293A44EC}"/>
    <cellStyle name="Standard 3 4 2 2 5 3 2" xfId="21964" xr:uid="{8ACD4829-1318-46C9-A8FE-8C59CC1296AC}"/>
    <cellStyle name="Standard 3 4 2 2 5 3 2 2" xfId="55852" xr:uid="{9DD2AEB0-D0C1-45DA-BC72-03ED32A16D6D}"/>
    <cellStyle name="Standard 3 4 2 2 5 3 3" xfId="44556" xr:uid="{E39F8040-D8FD-474E-85B3-AB26A4E8175E}"/>
    <cellStyle name="Standard 3 4 2 2 5 3 4" xfId="33260" xr:uid="{10F085CB-1FB6-4B77-BBD2-A64509EF78B1}"/>
    <cellStyle name="Standard 3 4 2 2 5 4" xfId="16316" xr:uid="{E44DCE20-953A-4970-B609-B449D9699003}"/>
    <cellStyle name="Standard 3 4 2 2 5 4 2" xfId="50204" xr:uid="{D96C1C04-CAF4-4733-AA7D-206F8963F5C7}"/>
    <cellStyle name="Standard 3 4 2 2 5 5" xfId="38908" xr:uid="{B7AE3511-16BD-4859-8EC3-30AC3E0433E3}"/>
    <cellStyle name="Standard 3 4 2 2 5 6" xfId="27612" xr:uid="{37C8C141-B936-4820-9FCC-DC9AF8EF696F}"/>
    <cellStyle name="Standard 3 4 2 2 6" xfId="3624" xr:uid="{E703C9F1-C5EA-4BEE-8C8C-E8BB8E32D7BC}"/>
    <cellStyle name="Standard 3 4 2 2 6 2" xfId="6780" xr:uid="{C6A1E321-7B52-471E-A0D2-C52E78785862}"/>
    <cellStyle name="Standard 3 4 2 2 6 2 2" xfId="12429" xr:uid="{56210FDB-4B16-49C3-878F-5CC2C11F4E5C}"/>
    <cellStyle name="Standard 3 4 2 2 6 2 2 2" xfId="23725" xr:uid="{0D55F7DD-0854-4166-A7D0-ECB2D798B85E}"/>
    <cellStyle name="Standard 3 4 2 2 6 2 2 2 2" xfId="57613" xr:uid="{1AC6C130-7AA1-4123-A87E-B9F4ABDFB884}"/>
    <cellStyle name="Standard 3 4 2 2 6 2 2 3" xfId="46317" xr:uid="{BEE1889A-8D91-4A60-B043-80B915DE1572}"/>
    <cellStyle name="Standard 3 4 2 2 6 2 2 4" xfId="35021" xr:uid="{FA4A64DC-ADE8-4A70-903B-57351C116AC1}"/>
    <cellStyle name="Standard 3 4 2 2 6 2 3" xfId="18077" xr:uid="{E841DB2B-B54F-4F3F-AC7B-645A9F2F6618}"/>
    <cellStyle name="Standard 3 4 2 2 6 2 3 2" xfId="51965" xr:uid="{8B41DE2A-6599-4BA7-962F-58CAA433E64E}"/>
    <cellStyle name="Standard 3 4 2 2 6 2 4" xfId="40669" xr:uid="{FCF787FC-D628-4873-910A-1A0CD2FA0E0A}"/>
    <cellStyle name="Standard 3 4 2 2 6 2 5" xfId="29373" xr:uid="{7471CB91-2DD0-454D-B102-4C9365F8FFF1}"/>
    <cellStyle name="Standard 3 4 2 2 6 3" xfId="9605" xr:uid="{F9275A00-8893-4751-AF50-A381EED4BCCC}"/>
    <cellStyle name="Standard 3 4 2 2 6 3 2" xfId="20901" xr:uid="{218746E2-4927-4DF9-8F72-9DCEEE89AAC6}"/>
    <cellStyle name="Standard 3 4 2 2 6 3 2 2" xfId="54789" xr:uid="{9FA818E4-24C9-4775-B540-D7F99E930F39}"/>
    <cellStyle name="Standard 3 4 2 2 6 3 3" xfId="43493" xr:uid="{A03D37DA-A6A1-4A8F-9823-F58F76AA0F7F}"/>
    <cellStyle name="Standard 3 4 2 2 6 3 4" xfId="32197" xr:uid="{510C1912-49FD-4B96-AC78-F775726E6AAE}"/>
    <cellStyle name="Standard 3 4 2 2 6 4" xfId="15253" xr:uid="{E7759DDC-2CD7-4E81-8C77-6BA0DCBB0B12}"/>
    <cellStyle name="Standard 3 4 2 2 6 4 2" xfId="49141" xr:uid="{4CE8F6FD-1326-4DB7-BE73-543EFA514A19}"/>
    <cellStyle name="Standard 3 4 2 2 6 5" xfId="37845" xr:uid="{CA645831-3E57-431A-B7E6-3A770B6F57A6}"/>
    <cellStyle name="Standard 3 4 2 2 6 6" xfId="26549" xr:uid="{D04EC82B-0F1C-4AE5-ACAA-AC2261CB9339}"/>
    <cellStyle name="Standard 3 4 2 2 7" xfId="5729" xr:uid="{FDD1E826-B447-4D6E-BC7E-A566B9F0AFDE}"/>
    <cellStyle name="Standard 3 4 2 2 7 2" xfId="11379" xr:uid="{5C22B27F-F0C0-4354-9ECF-9ADBF8E2E510}"/>
    <cellStyle name="Standard 3 4 2 2 7 2 2" xfId="22675" xr:uid="{FD0BC761-8965-48EE-A840-C208026FE87D}"/>
    <cellStyle name="Standard 3 4 2 2 7 2 2 2" xfId="56563" xr:uid="{E3C5937B-73F6-4A3B-9347-EA6BA510CFD0}"/>
    <cellStyle name="Standard 3 4 2 2 7 2 3" xfId="45267" xr:uid="{9A5FE4AB-5A2C-49EC-B339-EE138DD9E1D8}"/>
    <cellStyle name="Standard 3 4 2 2 7 2 4" xfId="33971" xr:uid="{4713C026-BD6A-4427-85B7-EAD7951FBA2F}"/>
    <cellStyle name="Standard 3 4 2 2 7 3" xfId="17027" xr:uid="{6081496A-1040-4899-B86D-5522170428D9}"/>
    <cellStyle name="Standard 3 4 2 2 7 3 2" xfId="50915" xr:uid="{98988801-8133-454E-B6B4-ED19333022C4}"/>
    <cellStyle name="Standard 3 4 2 2 7 4" xfId="39619" xr:uid="{2B639D54-6560-44B0-B747-7584A4BB5A44}"/>
    <cellStyle name="Standard 3 4 2 2 7 5" xfId="28323" xr:uid="{70A8D0CD-834B-4525-B404-4BBDAB0D0B2B}"/>
    <cellStyle name="Standard 3 4 2 2 8" xfId="8555" xr:uid="{72021995-A5F3-485D-810A-EBEEA5B5E096}"/>
    <cellStyle name="Standard 3 4 2 2 8 2" xfId="19851" xr:uid="{D90FC8F9-8855-4124-96C0-75B3A5927971}"/>
    <cellStyle name="Standard 3 4 2 2 8 2 2" xfId="53739" xr:uid="{F09EAB39-D407-4D2F-BFB1-80403027539F}"/>
    <cellStyle name="Standard 3 4 2 2 8 3" xfId="42443" xr:uid="{C4F4CD95-E74A-44E9-9A52-DCF288CFC4AD}"/>
    <cellStyle name="Standard 3 4 2 2 8 4" xfId="31147" xr:uid="{3115626B-8AB8-4399-AD15-CBCC517EE0F5}"/>
    <cellStyle name="Standard 3 4 2 2 9" xfId="14203" xr:uid="{124F79F3-F5CC-4B6E-B76B-EBB4A8E8DB13}"/>
    <cellStyle name="Standard 3 4 2 2 9 2" xfId="48091" xr:uid="{E7F3C443-89F6-486F-8068-703B97CB4D00}"/>
    <cellStyle name="Standard 3 4 2 3" xfId="2670" xr:uid="{266D19B6-D04E-4F83-81A4-AB39818411F6}"/>
    <cellStyle name="Standard 3 4 2 3 10" xfId="25613" xr:uid="{CD031963-0E25-4894-BC13-57546F498129}"/>
    <cellStyle name="Standard 3 4 2 3 2" xfId="3172" xr:uid="{44770F51-7AE6-4062-A821-F6E26E6F4E38}"/>
    <cellStyle name="Standard 3 4 2 3 2 2" xfId="5148" xr:uid="{99D8F0C0-B60A-4C9A-BA38-13DDF67455A0}"/>
    <cellStyle name="Standard 3 4 2 3 2 2 2" xfId="7974" xr:uid="{28C82878-E199-462C-942A-FD971BCE8D77}"/>
    <cellStyle name="Standard 3 4 2 3 2 2 2 2" xfId="13623" xr:uid="{3818EEED-64A6-48CC-BEA8-64C5899B4998}"/>
    <cellStyle name="Standard 3 4 2 3 2 2 2 2 2" xfId="24919" xr:uid="{3137F806-48DF-4EFC-98C0-E3FCBADA1EF7}"/>
    <cellStyle name="Standard 3 4 2 3 2 2 2 2 2 2" xfId="58807" xr:uid="{74CEF5C3-3778-4F95-86AA-1D0EB204F209}"/>
    <cellStyle name="Standard 3 4 2 3 2 2 2 2 3" xfId="47511" xr:uid="{41247DDE-B3B1-48E9-99D9-3294E63FEDCF}"/>
    <cellStyle name="Standard 3 4 2 3 2 2 2 2 4" xfId="36215" xr:uid="{6A9465A1-F504-47EF-95BC-1CF0F0B3F202}"/>
    <cellStyle name="Standard 3 4 2 3 2 2 2 3" xfId="19271" xr:uid="{4D4E6CDC-B01F-4539-86C7-936B2CB12172}"/>
    <cellStyle name="Standard 3 4 2 3 2 2 2 3 2" xfId="53159" xr:uid="{ED5F9FED-55CD-4CDF-B8D8-332E2E176C51}"/>
    <cellStyle name="Standard 3 4 2 3 2 2 2 4" xfId="41863" xr:uid="{A540E228-4D6C-4E22-9797-D03083465A29}"/>
    <cellStyle name="Standard 3 4 2 3 2 2 2 5" xfId="30567" xr:uid="{B6708A67-6385-4D13-A530-45B204F18F84}"/>
    <cellStyle name="Standard 3 4 2 3 2 2 3" xfId="10799" xr:uid="{4365DFD6-C9A7-473A-AD8C-DB85596C8AB9}"/>
    <cellStyle name="Standard 3 4 2 3 2 2 3 2" xfId="22095" xr:uid="{1A91D825-FAD5-402A-B917-3DB75C36A09E}"/>
    <cellStyle name="Standard 3 4 2 3 2 2 3 2 2" xfId="55983" xr:uid="{1763A8BD-16AD-42D1-B5FB-066EB871627F}"/>
    <cellStyle name="Standard 3 4 2 3 2 2 3 3" xfId="44687" xr:uid="{07B8E99E-D487-4126-8B22-9C919A6240A4}"/>
    <cellStyle name="Standard 3 4 2 3 2 2 3 4" xfId="33391" xr:uid="{5CF3DBBF-8A10-4407-BE11-D969CD30328A}"/>
    <cellStyle name="Standard 3 4 2 3 2 2 4" xfId="16447" xr:uid="{BEF3C910-FF0B-4646-B148-4528119EE5B2}"/>
    <cellStyle name="Standard 3 4 2 3 2 2 4 2" xfId="50335" xr:uid="{2C6C3E4D-A36A-47D2-8D6D-6D7468E037BD}"/>
    <cellStyle name="Standard 3 4 2 3 2 2 5" xfId="39039" xr:uid="{7F277D37-9C74-43E1-8DD4-857EB40C3EB4}"/>
    <cellStyle name="Standard 3 4 2 3 2 2 6" xfId="27743" xr:uid="{080D3A93-FC49-4474-953F-8B6CA6259342}"/>
    <cellStyle name="Standard 3 4 2 3 2 3" xfId="4360" xr:uid="{0C67529A-507F-41C0-9821-7E60C2D6B22D}"/>
    <cellStyle name="Standard 3 4 2 3 2 3 2" xfId="7240" xr:uid="{FC485480-8B53-46EE-A98E-6B9D3C50A7A5}"/>
    <cellStyle name="Standard 3 4 2 3 2 3 2 2" xfId="12889" xr:uid="{7B5462BE-0A1C-4BAD-BC96-2A9D4E674869}"/>
    <cellStyle name="Standard 3 4 2 3 2 3 2 2 2" xfId="24185" xr:uid="{0F93F4AF-8A04-48E1-A160-777E4BEB24D2}"/>
    <cellStyle name="Standard 3 4 2 3 2 3 2 2 2 2" xfId="58073" xr:uid="{53E7C099-8145-4C9D-A6B1-69A6A1E17340}"/>
    <cellStyle name="Standard 3 4 2 3 2 3 2 2 3" xfId="46777" xr:uid="{DE9FE164-3867-4684-92F9-9F247FD1A43A}"/>
    <cellStyle name="Standard 3 4 2 3 2 3 2 2 4" xfId="35481" xr:uid="{9884DCA3-1971-450A-A6D7-5CD332279963}"/>
    <cellStyle name="Standard 3 4 2 3 2 3 2 3" xfId="18537" xr:uid="{56ABF706-FF2B-420E-B20B-6A2AE1A8FE54}"/>
    <cellStyle name="Standard 3 4 2 3 2 3 2 3 2" xfId="52425" xr:uid="{B2CBA3B6-D5DF-42D2-BE88-7B846909E1E4}"/>
    <cellStyle name="Standard 3 4 2 3 2 3 2 4" xfId="41129" xr:uid="{BDD630F7-1618-47AC-A4AA-6A07B068C5DD}"/>
    <cellStyle name="Standard 3 4 2 3 2 3 2 5" xfId="29833" xr:uid="{64536E74-C25D-4576-A6F9-CBFAA86B4301}"/>
    <cellStyle name="Standard 3 4 2 3 2 3 3" xfId="10065" xr:uid="{6FFD43B2-7DB1-4154-9C16-73004592826A}"/>
    <cellStyle name="Standard 3 4 2 3 2 3 3 2" xfId="21361" xr:uid="{85B1A4A9-DF79-481E-A5A5-9B5F415F2290}"/>
    <cellStyle name="Standard 3 4 2 3 2 3 3 2 2" xfId="55249" xr:uid="{5EA1090C-A778-4E88-AA2D-3D328CEEFB12}"/>
    <cellStyle name="Standard 3 4 2 3 2 3 3 3" xfId="43953" xr:uid="{C085E395-CC01-41F8-9F83-1A3763CEB357}"/>
    <cellStyle name="Standard 3 4 2 3 2 3 3 4" xfId="32657" xr:uid="{0DC8ECF3-4E8B-4717-AA00-CADA5550CEA2}"/>
    <cellStyle name="Standard 3 4 2 3 2 3 4" xfId="15713" xr:uid="{6EC1584D-8C69-42AF-B693-1338F54BEBC6}"/>
    <cellStyle name="Standard 3 4 2 3 2 3 4 2" xfId="49601" xr:uid="{15231802-1FD8-428F-9340-8A10E8524F38}"/>
    <cellStyle name="Standard 3 4 2 3 2 3 5" xfId="38305" xr:uid="{89C4F515-EA5C-45A5-839F-07C6390AC714}"/>
    <cellStyle name="Standard 3 4 2 3 2 3 6" xfId="27009" xr:uid="{C4F8C0B2-5D7F-4E3F-A1C8-91A12618A698}"/>
    <cellStyle name="Standard 3 4 2 3 2 4" xfId="6343" xr:uid="{D10A3CCE-F292-4918-B177-D9D31F0B48FA}"/>
    <cellStyle name="Standard 3 4 2 3 2 4 2" xfId="11993" xr:uid="{E15E7508-A38F-40E3-AC55-D16C4681C299}"/>
    <cellStyle name="Standard 3 4 2 3 2 4 2 2" xfId="23289" xr:uid="{77043E2E-2F2E-4435-9158-59A64B21AF08}"/>
    <cellStyle name="Standard 3 4 2 3 2 4 2 2 2" xfId="57177" xr:uid="{0AC12FB0-DD06-4E45-821A-837388EA3144}"/>
    <cellStyle name="Standard 3 4 2 3 2 4 2 3" xfId="45881" xr:uid="{78BE7795-876B-4DCB-B30B-310BF26FD298}"/>
    <cellStyle name="Standard 3 4 2 3 2 4 2 4" xfId="34585" xr:uid="{9F4436C9-9B44-4D48-9D3D-43D10FBFB107}"/>
    <cellStyle name="Standard 3 4 2 3 2 4 3" xfId="17641" xr:uid="{5B357CC2-EFCD-4F9B-B950-D330D7C67AA1}"/>
    <cellStyle name="Standard 3 4 2 3 2 4 3 2" xfId="51529" xr:uid="{4F8E1930-FA93-4FE7-B3C2-D8D2490066C8}"/>
    <cellStyle name="Standard 3 4 2 3 2 4 4" xfId="40233" xr:uid="{8D4F8848-602B-488B-8EB3-FE0B34BD4D4D}"/>
    <cellStyle name="Standard 3 4 2 3 2 4 5" xfId="28937" xr:uid="{B2C73CCB-32FC-4CBF-B410-E514DB3358FF}"/>
    <cellStyle name="Standard 3 4 2 3 2 5" xfId="9169" xr:uid="{16CC463B-2C43-4B54-BCAA-9CA825371755}"/>
    <cellStyle name="Standard 3 4 2 3 2 5 2" xfId="20465" xr:uid="{6FCE9FFC-0A8E-4C5D-882F-4AAFA9E1EDC5}"/>
    <cellStyle name="Standard 3 4 2 3 2 5 2 2" xfId="54353" xr:uid="{CCC49B0A-3DA5-480B-8A74-F8103D57D08B}"/>
    <cellStyle name="Standard 3 4 2 3 2 5 3" xfId="43057" xr:uid="{53DAE37A-D44F-41C7-9122-88375F82075D}"/>
    <cellStyle name="Standard 3 4 2 3 2 5 4" xfId="31761" xr:uid="{A1705DE2-DA1C-4492-8574-B9966D56D9C3}"/>
    <cellStyle name="Standard 3 4 2 3 2 6" xfId="14817" xr:uid="{7277671A-B292-419D-8E75-C6B47382263C}"/>
    <cellStyle name="Standard 3 4 2 3 2 6 2" xfId="48705" xr:uid="{E0D36344-8317-4C12-85C8-FFB117AA62DE}"/>
    <cellStyle name="Standard 3 4 2 3 2 7" xfId="37409" xr:uid="{8D2EFC8F-81E4-4AEB-AB7E-D2406D6D142C}"/>
    <cellStyle name="Standard 3 4 2 3 2 8" xfId="26113" xr:uid="{6816E54B-4763-4C16-A062-FB66F8D1222A}"/>
    <cellStyle name="Standard 3 4 2 3 3" xfId="3806" xr:uid="{78D6A338-A3C9-4CC6-BC5C-4F616A8D7BB4}"/>
    <cellStyle name="Standard 3 4 2 3 3 2" xfId="6960" xr:uid="{CEC6561E-5CAF-4CF5-BF19-AD9699F26EE9}"/>
    <cellStyle name="Standard 3 4 2 3 3 2 2" xfId="12609" xr:uid="{8C4DA653-2914-4C48-8FFA-289230FAFB28}"/>
    <cellStyle name="Standard 3 4 2 3 3 2 2 2" xfId="23905" xr:uid="{3146DA92-FA33-4933-AFA5-F3659C8EF87C}"/>
    <cellStyle name="Standard 3 4 2 3 3 2 2 2 2" xfId="57793" xr:uid="{5DF1036C-D9E9-4251-BE29-D4D9578C52A5}"/>
    <cellStyle name="Standard 3 4 2 3 3 2 2 3" xfId="46497" xr:uid="{2CC07A73-F748-49CF-8450-283CBE311AFF}"/>
    <cellStyle name="Standard 3 4 2 3 3 2 2 4" xfId="35201" xr:uid="{16B68956-26BD-411C-817C-895F584C6B09}"/>
    <cellStyle name="Standard 3 4 2 3 3 2 3" xfId="18257" xr:uid="{5D2129C8-DD60-4C22-AD77-2941331757D5}"/>
    <cellStyle name="Standard 3 4 2 3 3 2 3 2" xfId="52145" xr:uid="{60149F37-C207-4711-AA97-004AF0D6389D}"/>
    <cellStyle name="Standard 3 4 2 3 3 2 4" xfId="40849" xr:uid="{91D9742B-AA3B-4A5D-8F46-FD9395C9C19E}"/>
    <cellStyle name="Standard 3 4 2 3 3 2 5" xfId="29553" xr:uid="{778226E5-D951-45E9-9207-891B616EDC9A}"/>
    <cellStyle name="Standard 3 4 2 3 3 3" xfId="9785" xr:uid="{7C6459B6-E11E-45A4-920E-AEA65B1AC0CD}"/>
    <cellStyle name="Standard 3 4 2 3 3 3 2" xfId="21081" xr:uid="{EF3291D6-8BDA-44C6-88CF-27CCD72584B5}"/>
    <cellStyle name="Standard 3 4 2 3 3 3 2 2" xfId="54969" xr:uid="{85BE5022-D4D3-4E40-BB1A-5468D6B359A2}"/>
    <cellStyle name="Standard 3 4 2 3 3 3 3" xfId="43673" xr:uid="{019FA893-B603-4E8B-B63B-D6F971DBC1CC}"/>
    <cellStyle name="Standard 3 4 2 3 3 3 4" xfId="32377" xr:uid="{92376E0E-7AAF-4015-88D4-BF1DA26655D0}"/>
    <cellStyle name="Standard 3 4 2 3 3 4" xfId="15433" xr:uid="{38FE7909-8B27-4CC0-BA3B-A7E5BF475E6B}"/>
    <cellStyle name="Standard 3 4 2 3 3 4 2" xfId="49321" xr:uid="{40AE1F5C-928B-4DE0-B35F-5EF543CA3F7A}"/>
    <cellStyle name="Standard 3 4 2 3 3 5" xfId="38025" xr:uid="{73A744C0-EFD1-44FD-8C64-DFE8DFDAF023}"/>
    <cellStyle name="Standard 3 4 2 3 3 6" xfId="26729" xr:uid="{B9665D3A-FE95-4B91-BA2A-05D403E57425}"/>
    <cellStyle name="Standard 3 4 2 3 4" xfId="4907" xr:uid="{13C1F0D3-B235-4192-9D0A-A461B47D7455}"/>
    <cellStyle name="Standard 3 4 2 3 4 2" xfId="7733" xr:uid="{55CC98BE-3BC9-4D47-8EC5-BB6E5B845386}"/>
    <cellStyle name="Standard 3 4 2 3 4 2 2" xfId="13382" xr:uid="{0490277E-3144-464A-B8E7-EF0B4C74FB07}"/>
    <cellStyle name="Standard 3 4 2 3 4 2 2 2" xfId="24678" xr:uid="{49D989A5-9A5A-461F-9270-FA1302C703F8}"/>
    <cellStyle name="Standard 3 4 2 3 4 2 2 2 2" xfId="58566" xr:uid="{2EFEAE63-8E5F-4F5C-84D8-BDAA474E27B4}"/>
    <cellStyle name="Standard 3 4 2 3 4 2 2 3" xfId="47270" xr:uid="{09779C56-988E-4115-9EB5-A1F6ACF0C05F}"/>
    <cellStyle name="Standard 3 4 2 3 4 2 2 4" xfId="35974" xr:uid="{498E9CFF-33EC-42AA-9599-2D7938E28011}"/>
    <cellStyle name="Standard 3 4 2 3 4 2 3" xfId="19030" xr:uid="{0ECC4E77-4A39-458A-BD58-DD2D42FCF29C}"/>
    <cellStyle name="Standard 3 4 2 3 4 2 3 2" xfId="52918" xr:uid="{96D0429E-E7E2-4428-BBEA-D888C06D2904}"/>
    <cellStyle name="Standard 3 4 2 3 4 2 4" xfId="41622" xr:uid="{B8AA3006-E81F-4E48-A245-476E54A7878D}"/>
    <cellStyle name="Standard 3 4 2 3 4 2 5" xfId="30326" xr:uid="{8429CA5E-CFF1-47DC-92A2-A2A20CC8BDEC}"/>
    <cellStyle name="Standard 3 4 2 3 4 3" xfId="10558" xr:uid="{E05A95B2-CE0A-4C04-81F3-0E529EA1120D}"/>
    <cellStyle name="Standard 3 4 2 3 4 3 2" xfId="21854" xr:uid="{32B33CBC-8544-46E3-B989-715010461B46}"/>
    <cellStyle name="Standard 3 4 2 3 4 3 2 2" xfId="55742" xr:uid="{6EBC9908-DC7D-4295-983D-18825803C35F}"/>
    <cellStyle name="Standard 3 4 2 3 4 3 3" xfId="44446" xr:uid="{0AF2AFFF-8B58-4826-B7DC-3FC82C37DAA1}"/>
    <cellStyle name="Standard 3 4 2 3 4 3 4" xfId="33150" xr:uid="{51B23EEB-D702-46F6-AB14-460E9E171558}"/>
    <cellStyle name="Standard 3 4 2 3 4 4" xfId="16206" xr:uid="{9A67B958-1146-4DA3-94C5-8F08620BE94F}"/>
    <cellStyle name="Standard 3 4 2 3 4 4 2" xfId="50094" xr:uid="{61B81CDA-28E4-4BAC-990D-7515F14A18D0}"/>
    <cellStyle name="Standard 3 4 2 3 4 5" xfId="38798" xr:uid="{F1E5B133-FC20-49F9-BA20-528C34EAE201}"/>
    <cellStyle name="Standard 3 4 2 3 4 6" xfId="27502" xr:uid="{0DA2E02D-9926-4ABF-B32F-16E534724E63}"/>
    <cellStyle name="Standard 3 4 2 3 5" xfId="3511" xr:uid="{BA10607C-2CAB-4AF1-8BAC-C3CEDB980843}"/>
    <cellStyle name="Standard 3 4 2 3 5 2" xfId="6668" xr:uid="{7455F9C1-03EF-42D6-9A0A-97FC902D7F2E}"/>
    <cellStyle name="Standard 3 4 2 3 5 2 2" xfId="12317" xr:uid="{C170BEBC-B8B1-45FF-BAA5-9BA7546C92F4}"/>
    <cellStyle name="Standard 3 4 2 3 5 2 2 2" xfId="23613" xr:uid="{6EFEDD31-73B1-46E1-8CA6-4846F1FEBA5C}"/>
    <cellStyle name="Standard 3 4 2 3 5 2 2 2 2" xfId="57501" xr:uid="{48EB793D-738E-4DBE-B164-6D9C4BC09D88}"/>
    <cellStyle name="Standard 3 4 2 3 5 2 2 3" xfId="46205" xr:uid="{7B37002B-4204-4C52-AC82-02B9BD02A159}"/>
    <cellStyle name="Standard 3 4 2 3 5 2 2 4" xfId="34909" xr:uid="{29176348-566B-42E5-B9DD-BD10E8A90BFF}"/>
    <cellStyle name="Standard 3 4 2 3 5 2 3" xfId="17965" xr:uid="{48EF2CB4-E5E8-4F02-9FC5-5AEA64140068}"/>
    <cellStyle name="Standard 3 4 2 3 5 2 3 2" xfId="51853" xr:uid="{3534D92D-7B70-41BA-91EC-53200FCD71F8}"/>
    <cellStyle name="Standard 3 4 2 3 5 2 4" xfId="40557" xr:uid="{0F3158BB-FA05-49D7-BD4A-F80D950A74C6}"/>
    <cellStyle name="Standard 3 4 2 3 5 2 5" xfId="29261" xr:uid="{9BEB24A3-607B-4B50-B94F-087D25ED74B4}"/>
    <cellStyle name="Standard 3 4 2 3 5 3" xfId="9493" xr:uid="{FA5E5F71-39A0-4E30-B5DB-DFE1FA08E41F}"/>
    <cellStyle name="Standard 3 4 2 3 5 3 2" xfId="20789" xr:uid="{98548588-0234-4771-9410-4C4EC10A9D6F}"/>
    <cellStyle name="Standard 3 4 2 3 5 3 2 2" xfId="54677" xr:uid="{868D1341-E9A9-482D-85E2-203BA266D21B}"/>
    <cellStyle name="Standard 3 4 2 3 5 3 3" xfId="43381" xr:uid="{F5118156-7640-469B-943B-3A7701D422EF}"/>
    <cellStyle name="Standard 3 4 2 3 5 3 4" xfId="32085" xr:uid="{3943EABF-A572-4989-A87E-ECC8C909CAF6}"/>
    <cellStyle name="Standard 3 4 2 3 5 4" xfId="15141" xr:uid="{12C50F51-452C-4985-BBD0-8607E65B3486}"/>
    <cellStyle name="Standard 3 4 2 3 5 4 2" xfId="49029" xr:uid="{815C4236-EDB4-4929-91FF-AA7812876AC6}"/>
    <cellStyle name="Standard 3 4 2 3 5 5" xfId="37733" xr:uid="{56552D06-B86F-40C2-84E6-5C38A68F3A6C}"/>
    <cellStyle name="Standard 3 4 2 3 5 6" xfId="26437" xr:uid="{599281C1-DED2-469B-8B90-7B241CA80BC1}"/>
    <cellStyle name="Standard 3 4 2 3 6" xfId="5843" xr:uid="{0C7527B1-25C3-476C-B3A9-B40720124652}"/>
    <cellStyle name="Standard 3 4 2 3 6 2" xfId="11493" xr:uid="{813B36A2-1027-4C0D-A4A6-567DBF155132}"/>
    <cellStyle name="Standard 3 4 2 3 6 2 2" xfId="22789" xr:uid="{6D8B244D-07D6-4304-9CDA-FB50848AE686}"/>
    <cellStyle name="Standard 3 4 2 3 6 2 2 2" xfId="56677" xr:uid="{059ECFC9-F2C2-4AD8-8BF9-CAB49B6132C0}"/>
    <cellStyle name="Standard 3 4 2 3 6 2 3" xfId="45381" xr:uid="{5794B309-DBD4-41D2-AEFD-7B64552FE81C}"/>
    <cellStyle name="Standard 3 4 2 3 6 2 4" xfId="34085" xr:uid="{7B8BBFF9-E74A-498A-891D-41882B42DA47}"/>
    <cellStyle name="Standard 3 4 2 3 6 3" xfId="17141" xr:uid="{E705E8AB-DAFA-4D62-9546-03E9479C0B72}"/>
    <cellStyle name="Standard 3 4 2 3 6 3 2" xfId="51029" xr:uid="{A8BCC41A-6D2F-4BDB-9018-F7B9D7A9C761}"/>
    <cellStyle name="Standard 3 4 2 3 6 4" xfId="39733" xr:uid="{D991F528-638C-437B-A612-97649016DE81}"/>
    <cellStyle name="Standard 3 4 2 3 6 5" xfId="28437" xr:uid="{A7DCE7F1-E62E-4176-BE5B-89A382C6CAA3}"/>
    <cellStyle name="Standard 3 4 2 3 7" xfId="8669" xr:uid="{6F85E0BB-76E0-420C-9841-CC58EAD70FB6}"/>
    <cellStyle name="Standard 3 4 2 3 7 2" xfId="19965" xr:uid="{4446BB45-009E-4007-B2C1-77070D419094}"/>
    <cellStyle name="Standard 3 4 2 3 7 2 2" xfId="53853" xr:uid="{BFAC274A-A006-4D9E-8D04-5E64E119606F}"/>
    <cellStyle name="Standard 3 4 2 3 7 3" xfId="42557" xr:uid="{E86B4E42-FD9C-463B-ACDB-F9CBC9011982}"/>
    <cellStyle name="Standard 3 4 2 3 7 4" xfId="31261" xr:uid="{BA9B6C0C-CE06-418E-8A12-4AC8090BE4CD}"/>
    <cellStyle name="Standard 3 4 2 3 8" xfId="14317" xr:uid="{CFD2CCEA-C0D8-436B-BCA6-70EA01A448DB}"/>
    <cellStyle name="Standard 3 4 2 3 8 2" xfId="48205" xr:uid="{4A2717F3-4FFE-4353-B973-E2206E645872}"/>
    <cellStyle name="Standard 3 4 2 3 9" xfId="36909" xr:uid="{8972E984-9C88-4410-8B11-AAB2F0CCD4AF}"/>
    <cellStyle name="Standard 3 4 2 4" xfId="2925" xr:uid="{570B55A4-13C8-41CF-94DE-B738DDD669C2}"/>
    <cellStyle name="Standard 3 4 2 4 2" xfId="5145" xr:uid="{A01D053F-13C4-4C72-AA82-AF1826CA8B03}"/>
    <cellStyle name="Standard 3 4 2 4 2 2" xfId="7971" xr:uid="{268EE02E-C811-46F0-9C2E-9917680B0330}"/>
    <cellStyle name="Standard 3 4 2 4 2 2 2" xfId="13620" xr:uid="{B597790A-DAD6-4E75-87C6-F324E57E126A}"/>
    <cellStyle name="Standard 3 4 2 4 2 2 2 2" xfId="24916" xr:uid="{6FCEB02D-E571-422B-9A7A-44AE7A20E2F9}"/>
    <cellStyle name="Standard 3 4 2 4 2 2 2 2 2" xfId="58804" xr:uid="{94DCFAA3-112D-45CC-A7BE-6A4C29AAE67A}"/>
    <cellStyle name="Standard 3 4 2 4 2 2 2 3" xfId="47508" xr:uid="{FE10FA2C-8C04-4DE2-BD4F-589453F62AC0}"/>
    <cellStyle name="Standard 3 4 2 4 2 2 2 4" xfId="36212" xr:uid="{4E1A7CD8-1A26-416B-B60E-D64D1CEE8FEF}"/>
    <cellStyle name="Standard 3 4 2 4 2 2 3" xfId="19268" xr:uid="{3B6BB1F7-E3E0-4D70-9C16-4CC46B374098}"/>
    <cellStyle name="Standard 3 4 2 4 2 2 3 2" xfId="53156" xr:uid="{BD024D7C-AE09-4FF5-8DF7-34FC65A3ECD7}"/>
    <cellStyle name="Standard 3 4 2 4 2 2 4" xfId="41860" xr:uid="{1DCE5ED3-6CA2-4A72-9A76-BEB70C863374}"/>
    <cellStyle name="Standard 3 4 2 4 2 2 5" xfId="30564" xr:uid="{B6082DC4-07E4-40D9-9389-05818CEE40FF}"/>
    <cellStyle name="Standard 3 4 2 4 2 3" xfId="10796" xr:uid="{77A4866D-6BBA-4616-99D8-CD74DFF48714}"/>
    <cellStyle name="Standard 3 4 2 4 2 3 2" xfId="22092" xr:uid="{83426E99-1220-41B0-9D85-A88958433480}"/>
    <cellStyle name="Standard 3 4 2 4 2 3 2 2" xfId="55980" xr:uid="{E55BB37B-7F39-4BBE-B512-E05F657EE326}"/>
    <cellStyle name="Standard 3 4 2 4 2 3 3" xfId="44684" xr:uid="{02D41FB2-1EAB-4602-87D5-EEEF147496DA}"/>
    <cellStyle name="Standard 3 4 2 4 2 3 4" xfId="33388" xr:uid="{7E26A37D-0A44-4698-A16D-A212F458E9F2}"/>
    <cellStyle name="Standard 3 4 2 4 2 4" xfId="16444" xr:uid="{CB094751-CC78-4784-B8DB-3EE406EC5183}"/>
    <cellStyle name="Standard 3 4 2 4 2 4 2" xfId="50332" xr:uid="{C6DA6ED6-7125-4129-A6DF-0741B6222EC8}"/>
    <cellStyle name="Standard 3 4 2 4 2 5" xfId="39036" xr:uid="{9FB76C87-A8CC-4784-B862-32E5E430898B}"/>
    <cellStyle name="Standard 3 4 2 4 2 6" xfId="27740" xr:uid="{4EDC444B-2C51-4990-8EDA-50CA6C8039EE}"/>
    <cellStyle name="Standard 3 4 2 4 3" xfId="4357" xr:uid="{FFFF00F1-4123-464F-B6B3-BE9CFEEB7869}"/>
    <cellStyle name="Standard 3 4 2 4 3 2" xfId="7237" xr:uid="{D8847E9A-4A21-4661-B06B-14B0459BED58}"/>
    <cellStyle name="Standard 3 4 2 4 3 2 2" xfId="12886" xr:uid="{E4258E48-F331-415C-AEA5-564A65574927}"/>
    <cellStyle name="Standard 3 4 2 4 3 2 2 2" xfId="24182" xr:uid="{403337D8-ECD7-4CD1-94B4-B03D671BC04E}"/>
    <cellStyle name="Standard 3 4 2 4 3 2 2 2 2" xfId="58070" xr:uid="{7DB95C7B-E0BE-4C1F-A403-EFDFB9F205E3}"/>
    <cellStyle name="Standard 3 4 2 4 3 2 2 3" xfId="46774" xr:uid="{E6E27D27-C254-4F2B-9AD7-99CCDD194573}"/>
    <cellStyle name="Standard 3 4 2 4 3 2 2 4" xfId="35478" xr:uid="{905D6FBB-71C4-4331-82D1-AB708E5E48DB}"/>
    <cellStyle name="Standard 3 4 2 4 3 2 3" xfId="18534" xr:uid="{8F2D349A-E775-4F1C-8422-6F4531C0D21E}"/>
    <cellStyle name="Standard 3 4 2 4 3 2 3 2" xfId="52422" xr:uid="{62C986C7-76CC-4A7B-B9E9-217A7D57163A}"/>
    <cellStyle name="Standard 3 4 2 4 3 2 4" xfId="41126" xr:uid="{40905315-0CD3-4B1D-8C32-6B43F350720D}"/>
    <cellStyle name="Standard 3 4 2 4 3 2 5" xfId="29830" xr:uid="{52982C2E-0960-4BBD-8383-ABE10E1E46E3}"/>
    <cellStyle name="Standard 3 4 2 4 3 3" xfId="10062" xr:uid="{AAAE8FE3-C3C6-45B3-AF7D-6921D29E176E}"/>
    <cellStyle name="Standard 3 4 2 4 3 3 2" xfId="21358" xr:uid="{65E83F75-9933-4EC0-81CC-5512BE9E5C68}"/>
    <cellStyle name="Standard 3 4 2 4 3 3 2 2" xfId="55246" xr:uid="{3FBB790E-17CF-4EAF-8E40-67BF88B38FFD}"/>
    <cellStyle name="Standard 3 4 2 4 3 3 3" xfId="43950" xr:uid="{2E2E8D8A-E8AB-4C23-96CA-3AA3E07D39F2}"/>
    <cellStyle name="Standard 3 4 2 4 3 3 4" xfId="32654" xr:uid="{F9C8BBF5-AC70-4D18-9618-BDE186C4713B}"/>
    <cellStyle name="Standard 3 4 2 4 3 4" xfId="15710" xr:uid="{F9881426-BCF6-467B-B4E1-C4AB8F4E6FC6}"/>
    <cellStyle name="Standard 3 4 2 4 3 4 2" xfId="49598" xr:uid="{2064CD8C-114A-41D4-B7F3-2B2091FEB470}"/>
    <cellStyle name="Standard 3 4 2 4 3 5" xfId="38302" xr:uid="{3FEF6A3C-45A4-4589-A678-8A6F51C83B64}"/>
    <cellStyle name="Standard 3 4 2 4 3 6" xfId="27006" xr:uid="{E9520E65-083B-4C5D-B53C-A72621CCED49}"/>
    <cellStyle name="Standard 3 4 2 4 4" xfId="6096" xr:uid="{865F7D23-F56B-446D-95D2-3FA7402C7DF5}"/>
    <cellStyle name="Standard 3 4 2 4 4 2" xfId="11746" xr:uid="{3F94F9D9-1FC9-48D4-B0C7-16AAA3CD7EBA}"/>
    <cellStyle name="Standard 3 4 2 4 4 2 2" xfId="23042" xr:uid="{3E09F729-812D-4FEA-A41A-764EFC495F35}"/>
    <cellStyle name="Standard 3 4 2 4 4 2 2 2" xfId="56930" xr:uid="{8A011C5E-2197-44AD-8FB7-F178863B6706}"/>
    <cellStyle name="Standard 3 4 2 4 4 2 3" xfId="45634" xr:uid="{8F7FAD39-FB66-42BD-B24D-72D20D8E3E3F}"/>
    <cellStyle name="Standard 3 4 2 4 4 2 4" xfId="34338" xr:uid="{25BE0704-890D-46A7-8CB3-1C766ED41DAB}"/>
    <cellStyle name="Standard 3 4 2 4 4 3" xfId="17394" xr:uid="{0BE46120-C48F-4873-9E4B-91989406E28B}"/>
    <cellStyle name="Standard 3 4 2 4 4 3 2" xfId="51282" xr:uid="{F9B32E86-AC52-4A41-80B3-17DECECD135B}"/>
    <cellStyle name="Standard 3 4 2 4 4 4" xfId="39986" xr:uid="{E99CB76B-C34E-4315-96DD-1F4576A28531}"/>
    <cellStyle name="Standard 3 4 2 4 4 5" xfId="28690" xr:uid="{D98D095E-B9CF-463B-A71D-D1327C9C43B6}"/>
    <cellStyle name="Standard 3 4 2 4 5" xfId="8922" xr:uid="{14F5B1F3-4115-4718-937A-E656B8F80572}"/>
    <cellStyle name="Standard 3 4 2 4 5 2" xfId="20218" xr:uid="{32EFABD4-A5A5-4A7C-B0F8-CE6A843A12FD}"/>
    <cellStyle name="Standard 3 4 2 4 5 2 2" xfId="54106" xr:uid="{B0248095-2383-42DD-8123-063090839FBC}"/>
    <cellStyle name="Standard 3 4 2 4 5 3" xfId="42810" xr:uid="{80DE621E-B859-45A9-B9ED-D4F32CA6A532}"/>
    <cellStyle name="Standard 3 4 2 4 5 4" xfId="31514" xr:uid="{37A62E4E-7F74-487C-A290-396DB1C20570}"/>
    <cellStyle name="Standard 3 4 2 4 6" xfId="14570" xr:uid="{3A3220F5-177F-4A53-8D6B-DD99F0CE93BE}"/>
    <cellStyle name="Standard 3 4 2 4 6 2" xfId="48458" xr:uid="{499CCF84-C6F3-445A-B456-59E43E0BF893}"/>
    <cellStyle name="Standard 3 4 2 4 7" xfId="37162" xr:uid="{0497865F-D09D-42ED-A7E7-5CB0DDECDB77}"/>
    <cellStyle name="Standard 3 4 2 4 8" xfId="25866" xr:uid="{B7E827E4-1264-4D9D-8048-96A5D9FBDAB5}"/>
    <cellStyle name="Standard 3 4 2 5" xfId="3739" xr:uid="{77AAF6ED-6155-4951-9705-2AA3DD3F3CAF}"/>
    <cellStyle name="Standard 3 4 2 5 2" xfId="6893" xr:uid="{6B346209-3883-447F-93D2-DEE8502D8305}"/>
    <cellStyle name="Standard 3 4 2 5 2 2" xfId="12542" xr:uid="{93D4BDB0-8CB6-495C-9B2B-CC8C4B473D92}"/>
    <cellStyle name="Standard 3 4 2 5 2 2 2" xfId="23838" xr:uid="{E729CB39-77CD-4458-9090-16C72840A931}"/>
    <cellStyle name="Standard 3 4 2 5 2 2 2 2" xfId="57726" xr:uid="{DCE8CB33-11F7-40CE-9E1B-17B01565DF34}"/>
    <cellStyle name="Standard 3 4 2 5 2 2 3" xfId="46430" xr:uid="{FF1574EE-15EA-4F8D-8ADD-748794A6C04A}"/>
    <cellStyle name="Standard 3 4 2 5 2 2 4" xfId="35134" xr:uid="{A09DA762-93FD-4E28-8CF2-1740B85F8ABA}"/>
    <cellStyle name="Standard 3 4 2 5 2 3" xfId="18190" xr:uid="{65653A34-5602-4B56-A5D5-70B52F7F3492}"/>
    <cellStyle name="Standard 3 4 2 5 2 3 2" xfId="52078" xr:uid="{94AEE906-F456-432D-B6AE-BDAA70279299}"/>
    <cellStyle name="Standard 3 4 2 5 2 4" xfId="40782" xr:uid="{69A9058D-0753-4189-9DC7-C6E16E4354D8}"/>
    <cellStyle name="Standard 3 4 2 5 2 5" xfId="29486" xr:uid="{D0F149AB-BBFD-471E-BED7-17DFEC20863A}"/>
    <cellStyle name="Standard 3 4 2 5 3" xfId="9718" xr:uid="{CF90C35E-8E60-4F49-B474-30D28979B0DD}"/>
    <cellStyle name="Standard 3 4 2 5 3 2" xfId="21014" xr:uid="{8AA08D87-9E81-4C33-93C9-8FA1F77069BF}"/>
    <cellStyle name="Standard 3 4 2 5 3 2 2" xfId="54902" xr:uid="{35818E3E-66D9-42FC-9755-DD10F00FF8AD}"/>
    <cellStyle name="Standard 3 4 2 5 3 3" xfId="43606" xr:uid="{0FDAEC70-CD89-4945-8C6E-E6242D29A434}"/>
    <cellStyle name="Standard 3 4 2 5 3 4" xfId="32310" xr:uid="{32BD8EC1-E678-42E9-955C-41CFEF0F6D64}"/>
    <cellStyle name="Standard 3 4 2 5 4" xfId="15366" xr:uid="{FE188D8C-25D2-44D4-86D9-4D837C3BA8AF}"/>
    <cellStyle name="Standard 3 4 2 5 4 2" xfId="49254" xr:uid="{894EB74B-E41E-4872-8B52-A887714756EB}"/>
    <cellStyle name="Standard 3 4 2 5 5" xfId="37958" xr:uid="{947B0E92-8249-410B-9AF8-C4D685B235DC}"/>
    <cellStyle name="Standard 3 4 2 5 6" xfId="26662" xr:uid="{4B4B70E8-6E4E-4B2E-945C-7F28C7C21B90}"/>
    <cellStyle name="Standard 3 4 2 6" xfId="4840" xr:uid="{D84FD687-F356-4750-8777-1E84832E51EA}"/>
    <cellStyle name="Standard 3 4 2 6 2" xfId="7666" xr:uid="{DC32A549-0919-4847-A74E-3AE4C3B64F75}"/>
    <cellStyle name="Standard 3 4 2 6 2 2" xfId="13315" xr:uid="{2CDF3F66-A9D4-4637-9761-838B5649F502}"/>
    <cellStyle name="Standard 3 4 2 6 2 2 2" xfId="24611" xr:uid="{12A25B3F-CDEB-4925-B2FB-7F64B1300077}"/>
    <cellStyle name="Standard 3 4 2 6 2 2 2 2" xfId="58499" xr:uid="{79FE53F7-56C1-4E38-A8A8-7AE5F16AD54F}"/>
    <cellStyle name="Standard 3 4 2 6 2 2 3" xfId="47203" xr:uid="{07321B3D-CA99-4089-B55C-0B57488B75AA}"/>
    <cellStyle name="Standard 3 4 2 6 2 2 4" xfId="35907" xr:uid="{FCE9E8CB-FF59-4EBC-8A76-249E46DB77D0}"/>
    <cellStyle name="Standard 3 4 2 6 2 3" xfId="18963" xr:uid="{CD37C0F0-3631-44B2-8044-BB8741F3FFB9}"/>
    <cellStyle name="Standard 3 4 2 6 2 3 2" xfId="52851" xr:uid="{DBBA74D8-524C-45AE-A861-CD1961E6FA6C}"/>
    <cellStyle name="Standard 3 4 2 6 2 4" xfId="41555" xr:uid="{A7B7A520-8563-47A6-85AD-94CB6C42CE0F}"/>
    <cellStyle name="Standard 3 4 2 6 2 5" xfId="30259" xr:uid="{32FBE137-F6AF-4885-85E2-A1885EA227C7}"/>
    <cellStyle name="Standard 3 4 2 6 3" xfId="10491" xr:uid="{E9E6C16D-B978-499A-AAE9-32487D54CD65}"/>
    <cellStyle name="Standard 3 4 2 6 3 2" xfId="21787" xr:uid="{440E6B62-6DFE-4BD5-B052-7D783237328D}"/>
    <cellStyle name="Standard 3 4 2 6 3 2 2" xfId="55675" xr:uid="{EB1F2FC2-2B8D-4608-8A34-E7AF57FF556C}"/>
    <cellStyle name="Standard 3 4 2 6 3 3" xfId="44379" xr:uid="{4912634D-330D-474E-9EB0-C0CF34BF8C06}"/>
    <cellStyle name="Standard 3 4 2 6 3 4" xfId="33083" xr:uid="{2C5C5E85-F76A-41DD-A843-05250C47E9EB}"/>
    <cellStyle name="Standard 3 4 2 6 4" xfId="16139" xr:uid="{0D81E97C-B219-4F8C-AF44-D806539681D5}"/>
    <cellStyle name="Standard 3 4 2 6 4 2" xfId="50027" xr:uid="{FA189232-EE97-4C8D-A60F-C4FAC811182D}"/>
    <cellStyle name="Standard 3 4 2 6 5" xfId="38731" xr:uid="{8FE964BA-E98E-4491-989F-B0D0E5D6E1FC}"/>
    <cellStyle name="Standard 3 4 2 6 6" xfId="27435" xr:uid="{6EE90FB4-0076-4851-81BA-1148DEC297E5}"/>
    <cellStyle name="Standard 3 4 2 7" xfId="3440" xr:uid="{5A52CFD1-3C31-4512-A2ED-CAE690488502}"/>
    <cellStyle name="Standard 3 4 2 7 2" xfId="6598" xr:uid="{4355A0D7-E4DF-4678-BF79-8DA2F11EBD32}"/>
    <cellStyle name="Standard 3 4 2 7 2 2" xfId="12247" xr:uid="{5A048149-8AE6-469E-A192-C7BD9A79ACA1}"/>
    <cellStyle name="Standard 3 4 2 7 2 2 2" xfId="23543" xr:uid="{7AEF7D40-6AFB-467B-A052-598AE918F547}"/>
    <cellStyle name="Standard 3 4 2 7 2 2 2 2" xfId="57431" xr:uid="{DF416C0A-BEEC-4EB1-968F-4659FDC990B7}"/>
    <cellStyle name="Standard 3 4 2 7 2 2 3" xfId="46135" xr:uid="{23D7A081-2C84-4D94-BE95-728F8C704304}"/>
    <cellStyle name="Standard 3 4 2 7 2 2 4" xfId="34839" xr:uid="{028ADB9C-15A7-46D5-B873-B79C6EEB23FF}"/>
    <cellStyle name="Standard 3 4 2 7 2 3" xfId="17895" xr:uid="{D44E7C20-0D48-4381-B6DE-C2C3A59602C6}"/>
    <cellStyle name="Standard 3 4 2 7 2 3 2" xfId="51783" xr:uid="{06B287CE-A1A4-4F7B-86A8-C250C79E4038}"/>
    <cellStyle name="Standard 3 4 2 7 2 4" xfId="40487" xr:uid="{DEA2F5D1-6DE3-41DA-93B1-E9F896599E64}"/>
    <cellStyle name="Standard 3 4 2 7 2 5" xfId="29191" xr:uid="{7860F9F0-CAFC-4E6B-A09B-6888A2DD3091}"/>
    <cellStyle name="Standard 3 4 2 7 3" xfId="9423" xr:uid="{2472CCCC-65D1-4B43-AEC9-A564B144AEF5}"/>
    <cellStyle name="Standard 3 4 2 7 3 2" xfId="20719" xr:uid="{7CA15587-2C26-425A-B26D-BD7EFC98B24A}"/>
    <cellStyle name="Standard 3 4 2 7 3 2 2" xfId="54607" xr:uid="{D05AEDD6-2F1E-458B-AE7C-C84582D3C1D8}"/>
    <cellStyle name="Standard 3 4 2 7 3 3" xfId="43311" xr:uid="{484AFCD9-2B8C-4ED9-AD3D-7FFD3107CAD6}"/>
    <cellStyle name="Standard 3 4 2 7 3 4" xfId="32015" xr:uid="{E437459E-D294-45EB-973D-831C5AC3783C}"/>
    <cellStyle name="Standard 3 4 2 7 4" xfId="15071" xr:uid="{61AEE3BE-DE38-4DD8-8CF3-EA81A3FE37B7}"/>
    <cellStyle name="Standard 3 4 2 7 4 2" xfId="48959" xr:uid="{FB6415EC-4719-497F-915C-A2BBD2C180C5}"/>
    <cellStyle name="Standard 3 4 2 7 5" xfId="37663" xr:uid="{66F031A2-01D3-40DE-B239-6309F762287F}"/>
    <cellStyle name="Standard 3 4 2 7 6" xfId="26367" xr:uid="{D2E15F8A-BE3D-4045-BC6F-60B5ECEF2239}"/>
    <cellStyle name="Standard 3 4 2 8" xfId="5596" xr:uid="{0969AC32-877D-4558-888D-64E1D888FDC3}"/>
    <cellStyle name="Standard 3 4 2 8 2" xfId="11246" xr:uid="{0F1AAB58-2E6B-4065-8C41-DC33E46553AC}"/>
    <cellStyle name="Standard 3 4 2 8 2 2" xfId="22542" xr:uid="{B2B333F8-E411-411F-ADF6-FBCB5F640F44}"/>
    <cellStyle name="Standard 3 4 2 8 2 2 2" xfId="56430" xr:uid="{55F5E14A-6D1B-462D-8BD7-14A96FD31200}"/>
    <cellStyle name="Standard 3 4 2 8 2 3" xfId="45134" xr:uid="{7162DAA2-39D0-421A-9822-991F24195375}"/>
    <cellStyle name="Standard 3 4 2 8 2 4" xfId="33838" xr:uid="{CF0C5FF1-9B0D-4443-B521-8377D723168E}"/>
    <cellStyle name="Standard 3 4 2 8 3" xfId="16894" xr:uid="{002163A6-ED6D-4D21-855D-231B904BDCF2}"/>
    <cellStyle name="Standard 3 4 2 8 3 2" xfId="50782" xr:uid="{F6C39982-0EE4-4AA4-8EE8-FD49779B016E}"/>
    <cellStyle name="Standard 3 4 2 8 4" xfId="39486" xr:uid="{737EBB34-3217-4EAF-AF9B-32F35873A0C5}"/>
    <cellStyle name="Standard 3 4 2 8 5" xfId="28190" xr:uid="{8D9881A5-C89D-4E39-9D11-237B9A462A0B}"/>
    <cellStyle name="Standard 3 4 2 9" xfId="8422" xr:uid="{4B030CB0-C7EB-4BAC-82B8-9339968D25AD}"/>
    <cellStyle name="Standard 3 4 2 9 2" xfId="19718" xr:uid="{697C6B82-B85D-4461-A3C2-2CF2F6ECB371}"/>
    <cellStyle name="Standard 3 4 2 9 2 2" xfId="53606" xr:uid="{272C219F-0E05-4E2F-907A-9B784933E980}"/>
    <cellStyle name="Standard 3 4 2 9 3" xfId="42310" xr:uid="{3974BE33-2F2A-4670-A9BD-BA79B647D0D9}"/>
    <cellStyle name="Standard 3 4 2 9 4" xfId="31014" xr:uid="{729308B7-E5A5-431C-BCDB-EF5F57C62F0A}"/>
    <cellStyle name="Standard 3 4 3" xfId="723" xr:uid="{033BDE8C-F313-4F4F-8428-FD0B94EF0882}"/>
    <cellStyle name="Standard 3 4 3 10" xfId="14114" xr:uid="{08B7581D-C568-490A-AC5E-E8FAA7416C3D}"/>
    <cellStyle name="Standard 3 4 3 10 2" xfId="48002" xr:uid="{D88AA6CA-167D-4409-B651-B08DBBDF8A84}"/>
    <cellStyle name="Standard 3 4 3 11" xfId="36706" xr:uid="{EAD50688-7CBC-42C5-BE91-0A372E90B3FB}"/>
    <cellStyle name="Standard 3 4 3 12" xfId="25410" xr:uid="{04C2C257-E938-4D79-93A0-628861FE8080}"/>
    <cellStyle name="Standard 3 4 3 2" xfId="1959" xr:uid="{F04BE952-62A2-4D42-87E7-91E8EB254A35}"/>
    <cellStyle name="Standard 3 4 3 2 10" xfId="36839" xr:uid="{D140A483-9785-4ABE-8953-50863350001E}"/>
    <cellStyle name="Standard 3 4 3 2 11" xfId="25543" xr:uid="{1C3C508B-50E9-4B8B-A516-CFE622CB0E78}"/>
    <cellStyle name="Standard 3 4 3 2 2" xfId="2846" xr:uid="{1C0DA7F6-3DC8-4994-91B8-F365C4DBE2FF}"/>
    <cellStyle name="Standard 3 4 3 2 2 2" xfId="3348" xr:uid="{6431A516-51E4-47B6-B302-835E6B90B4F2}"/>
    <cellStyle name="Standard 3 4 3 2 2 2 2" xfId="5151" xr:uid="{AAB7528F-44CC-450B-9DB2-D5FA259F7A7F}"/>
    <cellStyle name="Standard 3 4 3 2 2 2 2 2" xfId="7977" xr:uid="{B613FB75-D47C-4B94-B848-34A23B933B78}"/>
    <cellStyle name="Standard 3 4 3 2 2 2 2 2 2" xfId="13626" xr:uid="{DE5B78A4-72AD-4FD3-ADD6-1EFB617CCA7E}"/>
    <cellStyle name="Standard 3 4 3 2 2 2 2 2 2 2" xfId="24922" xr:uid="{109C788A-F096-4987-AC66-C834A0AEAEA9}"/>
    <cellStyle name="Standard 3 4 3 2 2 2 2 2 2 2 2" xfId="58810" xr:uid="{1825941F-DF25-4FC8-A1F9-07AD19133C6E}"/>
    <cellStyle name="Standard 3 4 3 2 2 2 2 2 2 3" xfId="47514" xr:uid="{F7A840B9-2DD6-47E2-8545-4E38AD3175F5}"/>
    <cellStyle name="Standard 3 4 3 2 2 2 2 2 2 4" xfId="36218" xr:uid="{9000DC75-9209-4C00-BED4-C826A80C4BDF}"/>
    <cellStyle name="Standard 3 4 3 2 2 2 2 2 3" xfId="19274" xr:uid="{DC4EB11C-5B7D-40DC-ACD8-348B18DFA4FF}"/>
    <cellStyle name="Standard 3 4 3 2 2 2 2 2 3 2" xfId="53162" xr:uid="{25E900AC-B383-4DFB-9B58-28C7968DEFA4}"/>
    <cellStyle name="Standard 3 4 3 2 2 2 2 2 4" xfId="41866" xr:uid="{C0699260-F113-415F-A03F-B155D6284EE7}"/>
    <cellStyle name="Standard 3 4 3 2 2 2 2 2 5" xfId="30570" xr:uid="{ECCAEB48-5EF7-498D-8CDB-1AE0F643A7BD}"/>
    <cellStyle name="Standard 3 4 3 2 2 2 2 3" xfId="10802" xr:uid="{82265D46-832F-4EB3-800D-956327A81727}"/>
    <cellStyle name="Standard 3 4 3 2 2 2 2 3 2" xfId="22098" xr:uid="{90CA2F19-1CCF-4573-A645-0077906EA7FF}"/>
    <cellStyle name="Standard 3 4 3 2 2 2 2 3 2 2" xfId="55986" xr:uid="{D5524350-F05B-42EB-830F-FFB17585A868}"/>
    <cellStyle name="Standard 3 4 3 2 2 2 2 3 3" xfId="44690" xr:uid="{3D8759B9-BF91-4E12-BBCA-2076DC8C3768}"/>
    <cellStyle name="Standard 3 4 3 2 2 2 2 3 4" xfId="33394" xr:uid="{504CF0E7-04F0-4FE5-85F2-867D09688363}"/>
    <cellStyle name="Standard 3 4 3 2 2 2 2 4" xfId="16450" xr:uid="{B10A39C9-8FD3-4716-BB66-C215022B953F}"/>
    <cellStyle name="Standard 3 4 3 2 2 2 2 4 2" xfId="50338" xr:uid="{BD65B40B-1070-4994-BBFE-96461C484B39}"/>
    <cellStyle name="Standard 3 4 3 2 2 2 2 5" xfId="39042" xr:uid="{BB410185-89A7-480C-916A-8D85A393CB9D}"/>
    <cellStyle name="Standard 3 4 3 2 2 2 2 6" xfId="27746" xr:uid="{724438ED-9BA9-4ABD-92C4-B84BA2FD67B5}"/>
    <cellStyle name="Standard 3 4 3 2 2 2 3" xfId="6519" xr:uid="{B018FBA5-B01D-4576-A874-93EB653657AF}"/>
    <cellStyle name="Standard 3 4 3 2 2 2 3 2" xfId="12169" xr:uid="{7FF7900F-C075-4688-A29E-3DE9AD0ACA1D}"/>
    <cellStyle name="Standard 3 4 3 2 2 2 3 2 2" xfId="23465" xr:uid="{C254FA1C-A9CC-4233-9F3A-BBD3D511DE46}"/>
    <cellStyle name="Standard 3 4 3 2 2 2 3 2 2 2" xfId="57353" xr:uid="{33B4DC76-904F-4A47-B5BF-CF2E69F717AA}"/>
    <cellStyle name="Standard 3 4 3 2 2 2 3 2 3" xfId="46057" xr:uid="{4EE5590E-5524-4170-B8E3-7FCC6D2D8D29}"/>
    <cellStyle name="Standard 3 4 3 2 2 2 3 2 4" xfId="34761" xr:uid="{686C8563-D4C7-4BE1-BF8B-4E457CFF5CCE}"/>
    <cellStyle name="Standard 3 4 3 2 2 2 3 3" xfId="17817" xr:uid="{C5433E5F-B8F9-48F0-A325-233FC6DF3944}"/>
    <cellStyle name="Standard 3 4 3 2 2 2 3 3 2" xfId="51705" xr:uid="{2073ED0C-3BB7-4046-A99B-62753076A001}"/>
    <cellStyle name="Standard 3 4 3 2 2 2 3 4" xfId="40409" xr:uid="{2C35A919-E91C-4B08-9EA8-52BFA6CC5450}"/>
    <cellStyle name="Standard 3 4 3 2 2 2 3 5" xfId="29113" xr:uid="{67F881E0-40E6-46AF-B42E-259BC4227338}"/>
    <cellStyle name="Standard 3 4 3 2 2 2 4" xfId="9345" xr:uid="{8DF2BC20-9F51-4AE2-9389-A567413270D0}"/>
    <cellStyle name="Standard 3 4 3 2 2 2 4 2" xfId="20641" xr:uid="{93B962B3-D40E-4180-9A4B-69403B4149F5}"/>
    <cellStyle name="Standard 3 4 3 2 2 2 4 2 2" xfId="54529" xr:uid="{862945D6-C3B5-4F3B-BC1B-F1C6C1E2DDD5}"/>
    <cellStyle name="Standard 3 4 3 2 2 2 4 3" xfId="43233" xr:uid="{F0A0B5A0-DFD5-4EA8-9F93-EA418165F769}"/>
    <cellStyle name="Standard 3 4 3 2 2 2 4 4" xfId="31937" xr:uid="{5A69A6E2-68D3-4993-BAB9-6B0F7966217B}"/>
    <cellStyle name="Standard 3 4 3 2 2 2 5" xfId="14993" xr:uid="{8337B655-3C5E-44C5-BE22-12EE4BFF45CB}"/>
    <cellStyle name="Standard 3 4 3 2 2 2 5 2" xfId="48881" xr:uid="{D0A85FD5-FC77-43A9-91E6-32FDF05CF4D9}"/>
    <cellStyle name="Standard 3 4 3 2 2 2 6" xfId="37585" xr:uid="{61E4C333-BE58-447C-BE44-852370DE3F39}"/>
    <cellStyle name="Standard 3 4 3 2 2 2 7" xfId="26289" xr:uid="{B92BB9F3-5FAA-49E6-AA3F-9E2022F68127}"/>
    <cellStyle name="Standard 3 4 3 2 2 3" xfId="4363" xr:uid="{39B5DC0D-734A-4635-B495-12E27FB21439}"/>
    <cellStyle name="Standard 3 4 3 2 2 3 2" xfId="7243" xr:uid="{C4AA6C38-04D0-4933-9D19-5C92535E33E3}"/>
    <cellStyle name="Standard 3 4 3 2 2 3 2 2" xfId="12892" xr:uid="{565B1B39-E285-49E6-BEA6-EE5BA69B5110}"/>
    <cellStyle name="Standard 3 4 3 2 2 3 2 2 2" xfId="24188" xr:uid="{B56C4BFB-A44C-4BB1-8629-493F8C74BF3F}"/>
    <cellStyle name="Standard 3 4 3 2 2 3 2 2 2 2" xfId="58076" xr:uid="{50AA950C-9DF6-4DD7-99B6-CC691FEC227E}"/>
    <cellStyle name="Standard 3 4 3 2 2 3 2 2 3" xfId="46780" xr:uid="{738C7A8B-3377-4C55-B7B7-0DFADD2B662D}"/>
    <cellStyle name="Standard 3 4 3 2 2 3 2 2 4" xfId="35484" xr:uid="{9BACB5F4-54CD-49F1-A237-60646143527C}"/>
    <cellStyle name="Standard 3 4 3 2 2 3 2 3" xfId="18540" xr:uid="{2F50E443-5462-4175-9F30-E39D4632AEB0}"/>
    <cellStyle name="Standard 3 4 3 2 2 3 2 3 2" xfId="52428" xr:uid="{65F7CB61-549B-4A9B-977B-81555318B3B5}"/>
    <cellStyle name="Standard 3 4 3 2 2 3 2 4" xfId="41132" xr:uid="{D63F4DA2-1CF6-4FFF-A3E1-44F3C7CA4B55}"/>
    <cellStyle name="Standard 3 4 3 2 2 3 2 5" xfId="29836" xr:uid="{B8C43002-B661-4645-8C2A-DA71F9911A8E}"/>
    <cellStyle name="Standard 3 4 3 2 2 3 3" xfId="10068" xr:uid="{B82FCB03-0768-4D84-A240-D8EB5573F85A}"/>
    <cellStyle name="Standard 3 4 3 2 2 3 3 2" xfId="21364" xr:uid="{17EA4B83-0CC8-482F-8FFB-B1BEA8648A01}"/>
    <cellStyle name="Standard 3 4 3 2 2 3 3 2 2" xfId="55252" xr:uid="{ACBC6196-DC1A-4365-939E-385A19D6699B}"/>
    <cellStyle name="Standard 3 4 3 2 2 3 3 3" xfId="43956" xr:uid="{984639D8-4AF1-46C0-98E7-5C401A5C9B04}"/>
    <cellStyle name="Standard 3 4 3 2 2 3 3 4" xfId="32660" xr:uid="{496EF821-EE17-4053-B951-45CBC584D9D7}"/>
    <cellStyle name="Standard 3 4 3 2 2 3 4" xfId="15716" xr:uid="{D71C94DA-B186-4AFD-AA0C-352EA9FFD19A}"/>
    <cellStyle name="Standard 3 4 3 2 2 3 4 2" xfId="49604" xr:uid="{C1FCA668-3BAA-4772-BD94-1D8868FE8F69}"/>
    <cellStyle name="Standard 3 4 3 2 2 3 5" xfId="38308" xr:uid="{F428AD30-D42E-40F8-A7DD-82D5CAFE3F02}"/>
    <cellStyle name="Standard 3 4 3 2 2 3 6" xfId="27012" xr:uid="{DC593973-BF3C-48E0-AF2F-05192A37630D}"/>
    <cellStyle name="Standard 3 4 3 2 2 4" xfId="6019" xr:uid="{C5F8CE59-ADBB-4F2A-800A-D2BB5989CCDF}"/>
    <cellStyle name="Standard 3 4 3 2 2 4 2" xfId="11669" xr:uid="{91F01D10-674E-4763-A9FA-E1310DBDB2AC}"/>
    <cellStyle name="Standard 3 4 3 2 2 4 2 2" xfId="22965" xr:uid="{7C74736F-2AA3-46D6-9A9A-75B184FBEB19}"/>
    <cellStyle name="Standard 3 4 3 2 2 4 2 2 2" xfId="56853" xr:uid="{8EBBC734-0C5B-43E9-8E34-5F1CD3E05E49}"/>
    <cellStyle name="Standard 3 4 3 2 2 4 2 3" xfId="45557" xr:uid="{6BA93330-81F9-497A-80B1-8B6812CE33AC}"/>
    <cellStyle name="Standard 3 4 3 2 2 4 2 4" xfId="34261" xr:uid="{346AC95F-3921-4391-9BB8-A368BAFA5839}"/>
    <cellStyle name="Standard 3 4 3 2 2 4 3" xfId="17317" xr:uid="{10438CFB-6E32-4DC4-89EA-07462877170B}"/>
    <cellStyle name="Standard 3 4 3 2 2 4 3 2" xfId="51205" xr:uid="{87C74CCD-5C64-44B9-B8B7-F0551D51A565}"/>
    <cellStyle name="Standard 3 4 3 2 2 4 4" xfId="39909" xr:uid="{2837B0DA-0F22-48E7-A4EA-C6AEB8F787E7}"/>
    <cellStyle name="Standard 3 4 3 2 2 4 5" xfId="28613" xr:uid="{22BED4D7-B553-4318-BD0C-9B9CA8CEDA76}"/>
    <cellStyle name="Standard 3 4 3 2 2 5" xfId="8845" xr:uid="{862A73D3-A24C-4AE3-9058-4F65C9E4CE05}"/>
    <cellStyle name="Standard 3 4 3 2 2 5 2" xfId="20141" xr:uid="{5E2317C8-5F26-4174-BB1A-5586BDC4756C}"/>
    <cellStyle name="Standard 3 4 3 2 2 5 2 2" xfId="54029" xr:uid="{487AC554-097F-46D0-B5C3-F197C575BED2}"/>
    <cellStyle name="Standard 3 4 3 2 2 5 3" xfId="42733" xr:uid="{241B9BD6-A3C7-44CF-9A8E-4ED2C285225F}"/>
    <cellStyle name="Standard 3 4 3 2 2 5 4" xfId="31437" xr:uid="{167B9B50-082E-4265-948D-05D40C926EA2}"/>
    <cellStyle name="Standard 3 4 3 2 2 6" xfId="14493" xr:uid="{3DE22B2C-FC39-438B-8D8E-BF872B7284BA}"/>
    <cellStyle name="Standard 3 4 3 2 2 6 2" xfId="48381" xr:uid="{5355C979-7D8F-4447-92E0-BFADBD129975}"/>
    <cellStyle name="Standard 3 4 3 2 2 7" xfId="37085" xr:uid="{64CEA472-886B-4FCE-B808-33294F9E8703}"/>
    <cellStyle name="Standard 3 4 3 2 2 8" xfId="25789" xr:uid="{F3B89C97-78B1-4C6F-8B9E-C19AF259F946}"/>
    <cellStyle name="Standard 3 4 3 2 3" xfId="3102" xr:uid="{A2D311C2-96D2-4AB3-9358-62B5029D94AE}"/>
    <cellStyle name="Standard 3 4 3 2 3 2" xfId="5150" xr:uid="{66D9EF41-0890-4ECB-B380-A27CC3A045C8}"/>
    <cellStyle name="Standard 3 4 3 2 3 2 2" xfId="7976" xr:uid="{94F9D557-AFC4-4DE8-8088-D71344376C16}"/>
    <cellStyle name="Standard 3 4 3 2 3 2 2 2" xfId="13625" xr:uid="{70CD2F58-57DD-43E0-B85C-3E44935B40E9}"/>
    <cellStyle name="Standard 3 4 3 2 3 2 2 2 2" xfId="24921" xr:uid="{4F89F830-A412-459F-B271-C7BB57928174}"/>
    <cellStyle name="Standard 3 4 3 2 3 2 2 2 2 2" xfId="58809" xr:uid="{65D26902-5F85-490C-A553-53A7D34053F7}"/>
    <cellStyle name="Standard 3 4 3 2 3 2 2 2 3" xfId="47513" xr:uid="{1A36027F-63CB-4880-99A9-CAE1B22225FA}"/>
    <cellStyle name="Standard 3 4 3 2 3 2 2 2 4" xfId="36217" xr:uid="{94CF8717-56C2-4251-AC82-7758FBE24739}"/>
    <cellStyle name="Standard 3 4 3 2 3 2 2 3" xfId="19273" xr:uid="{0B85B5AD-D939-4336-A500-53672674CEF3}"/>
    <cellStyle name="Standard 3 4 3 2 3 2 2 3 2" xfId="53161" xr:uid="{C00FE492-F226-49CB-A74A-F929B8CB8600}"/>
    <cellStyle name="Standard 3 4 3 2 3 2 2 4" xfId="41865" xr:uid="{744E52D4-C2B6-4152-8418-B6256689F9FC}"/>
    <cellStyle name="Standard 3 4 3 2 3 2 2 5" xfId="30569" xr:uid="{A4C9A899-B69D-43C2-A725-E30F74429539}"/>
    <cellStyle name="Standard 3 4 3 2 3 2 3" xfId="10801" xr:uid="{B4534852-B4E3-4ADA-A9BE-5A06D486CE5C}"/>
    <cellStyle name="Standard 3 4 3 2 3 2 3 2" xfId="22097" xr:uid="{A7A6FD43-BC3F-476E-81A4-E9F053D50F3B}"/>
    <cellStyle name="Standard 3 4 3 2 3 2 3 2 2" xfId="55985" xr:uid="{8CA8DE51-84E2-4D75-AF5A-B8DC9E67BAE9}"/>
    <cellStyle name="Standard 3 4 3 2 3 2 3 3" xfId="44689" xr:uid="{D7C4F12C-F28E-4DA1-89CD-2E8DA875B040}"/>
    <cellStyle name="Standard 3 4 3 2 3 2 3 4" xfId="33393" xr:uid="{24B6FE18-D91A-4D4D-ADEC-4683E3AC1DA0}"/>
    <cellStyle name="Standard 3 4 3 2 3 2 4" xfId="16449" xr:uid="{C206D256-7EC8-4B19-A06C-AC5C9C35B7B9}"/>
    <cellStyle name="Standard 3 4 3 2 3 2 4 2" xfId="50337" xr:uid="{8B8B5174-011E-442D-AD54-3746BF544C8E}"/>
    <cellStyle name="Standard 3 4 3 2 3 2 5" xfId="39041" xr:uid="{9921F8AD-856C-4245-8161-C6C13C1EEF54}"/>
    <cellStyle name="Standard 3 4 3 2 3 2 6" xfId="27745" xr:uid="{3BEA0FF6-1F41-496B-8458-B6E934E9E047}"/>
    <cellStyle name="Standard 3 4 3 2 3 3" xfId="4362" xr:uid="{694BEF44-6DEA-4FCF-AAC7-0983AD136423}"/>
    <cellStyle name="Standard 3 4 3 2 3 3 2" xfId="7242" xr:uid="{DFF88961-61C0-4265-B64B-F309233E4C48}"/>
    <cellStyle name="Standard 3 4 3 2 3 3 2 2" xfId="12891" xr:uid="{B9D43439-4DED-4505-94F8-4ECE298A43CD}"/>
    <cellStyle name="Standard 3 4 3 2 3 3 2 2 2" xfId="24187" xr:uid="{73558FD7-27E4-42FB-9108-3042B4F4B206}"/>
    <cellStyle name="Standard 3 4 3 2 3 3 2 2 2 2" xfId="58075" xr:uid="{A5460724-FF3B-4F8B-9848-3DC9BACBFE67}"/>
    <cellStyle name="Standard 3 4 3 2 3 3 2 2 3" xfId="46779" xr:uid="{187C787A-0C09-46E3-93A6-29B7EDFE0342}"/>
    <cellStyle name="Standard 3 4 3 2 3 3 2 2 4" xfId="35483" xr:uid="{FC27A536-8B7F-4F08-8D2E-A654594ADB49}"/>
    <cellStyle name="Standard 3 4 3 2 3 3 2 3" xfId="18539" xr:uid="{BB9C599D-B0AC-49D1-B9C8-6BB4BDEB426F}"/>
    <cellStyle name="Standard 3 4 3 2 3 3 2 3 2" xfId="52427" xr:uid="{FFA26403-72C6-464C-8494-54D21104B8E3}"/>
    <cellStyle name="Standard 3 4 3 2 3 3 2 4" xfId="41131" xr:uid="{ED116847-892C-4889-9E84-DE9874A5A41B}"/>
    <cellStyle name="Standard 3 4 3 2 3 3 2 5" xfId="29835" xr:uid="{AA6FBD77-3BB6-4857-855B-90004C32BDA0}"/>
    <cellStyle name="Standard 3 4 3 2 3 3 3" xfId="10067" xr:uid="{4BC11C30-0733-45A9-83AF-DC5E4DB956C1}"/>
    <cellStyle name="Standard 3 4 3 2 3 3 3 2" xfId="21363" xr:uid="{A49AE138-FBDE-40CC-8D67-C2242CEA3EEC}"/>
    <cellStyle name="Standard 3 4 3 2 3 3 3 2 2" xfId="55251" xr:uid="{59E61B82-A909-4962-A40C-B3F0CCD9EC51}"/>
    <cellStyle name="Standard 3 4 3 2 3 3 3 3" xfId="43955" xr:uid="{DABD82DE-4E86-4392-AD1C-1867109BB37C}"/>
    <cellStyle name="Standard 3 4 3 2 3 3 3 4" xfId="32659" xr:uid="{84C18598-839D-4BB6-9367-1367961555AA}"/>
    <cellStyle name="Standard 3 4 3 2 3 3 4" xfId="15715" xr:uid="{6F2575C3-F0DA-4B05-943F-986857481E76}"/>
    <cellStyle name="Standard 3 4 3 2 3 3 4 2" xfId="49603" xr:uid="{3E542EFC-8C2D-4D5B-B71B-00BC9757C6CF}"/>
    <cellStyle name="Standard 3 4 3 2 3 3 5" xfId="38307" xr:uid="{44C873AD-7CB4-42D7-90B6-54039BEB33B8}"/>
    <cellStyle name="Standard 3 4 3 2 3 3 6" xfId="27011" xr:uid="{5271D41A-ECA9-43DC-A1FC-98AB85C6BC36}"/>
    <cellStyle name="Standard 3 4 3 2 3 4" xfId="6273" xr:uid="{ED6DCEEF-6533-4612-929C-60E685ABE7F9}"/>
    <cellStyle name="Standard 3 4 3 2 3 4 2" xfId="11923" xr:uid="{3218CC7A-3344-4E7A-8395-68BCE8D40FD6}"/>
    <cellStyle name="Standard 3 4 3 2 3 4 2 2" xfId="23219" xr:uid="{713B44A2-B7A2-4D05-B532-9E8FB7B5ABCF}"/>
    <cellStyle name="Standard 3 4 3 2 3 4 2 2 2" xfId="57107" xr:uid="{CD995553-3F7F-45D6-8AAE-751203F32180}"/>
    <cellStyle name="Standard 3 4 3 2 3 4 2 3" xfId="45811" xr:uid="{EAB286D5-A1E0-46F9-8760-11A61639D6F0}"/>
    <cellStyle name="Standard 3 4 3 2 3 4 2 4" xfId="34515" xr:uid="{8B64BF62-BBC3-4705-9615-E245CAB47FDB}"/>
    <cellStyle name="Standard 3 4 3 2 3 4 3" xfId="17571" xr:uid="{F4537B85-98FB-4A46-A2DB-C7D74DC9DFE8}"/>
    <cellStyle name="Standard 3 4 3 2 3 4 3 2" xfId="51459" xr:uid="{E42D654A-B8D5-4716-832F-E4C2181FB620}"/>
    <cellStyle name="Standard 3 4 3 2 3 4 4" xfId="40163" xr:uid="{FA7E7AEF-F2FB-45BA-BF9D-4ACF0DD17459}"/>
    <cellStyle name="Standard 3 4 3 2 3 4 5" xfId="28867" xr:uid="{4F79B31B-13A5-4BA8-80FD-5649D2F7C23B}"/>
    <cellStyle name="Standard 3 4 3 2 3 5" xfId="9099" xr:uid="{A7E7CE28-B880-433B-A3BB-8734EEC3E035}"/>
    <cellStyle name="Standard 3 4 3 2 3 5 2" xfId="20395" xr:uid="{C9DCEB0B-B5B2-41FC-B013-07AB07403B0F}"/>
    <cellStyle name="Standard 3 4 3 2 3 5 2 2" xfId="54283" xr:uid="{5B43A7D6-129E-4A4F-97C9-D034525942FE}"/>
    <cellStyle name="Standard 3 4 3 2 3 5 3" xfId="42987" xr:uid="{B15643D4-1660-499A-8203-2F75DE86B1D9}"/>
    <cellStyle name="Standard 3 4 3 2 3 5 4" xfId="31691" xr:uid="{489017EF-26A7-4234-8491-9179666D02DE}"/>
    <cellStyle name="Standard 3 4 3 2 3 6" xfId="14747" xr:uid="{DDE852CA-94C1-4B41-9725-FD9E0C937FBC}"/>
    <cellStyle name="Standard 3 4 3 2 3 6 2" xfId="48635" xr:uid="{DFF97409-D5B0-42F9-865E-B25291BADC39}"/>
    <cellStyle name="Standard 3 4 3 2 3 7" xfId="37339" xr:uid="{BCE94023-5CFA-4111-AAF7-73B28407C12C}"/>
    <cellStyle name="Standard 3 4 3 2 3 8" xfId="26043" xr:uid="{AE4D8EB8-6DFB-4043-93CC-E069B2992391}"/>
    <cellStyle name="Standard 3 4 3 2 4" xfId="3960" xr:uid="{94597B36-FC82-44AF-AD6C-AACE5A0458B7}"/>
    <cellStyle name="Standard 3 4 3 2 4 2" xfId="7114" xr:uid="{B1BFA2B0-AF67-49A2-B7D0-1518077D8C07}"/>
    <cellStyle name="Standard 3 4 3 2 4 2 2" xfId="12763" xr:uid="{ACBFE47E-9988-45C3-9554-0BE50911974C}"/>
    <cellStyle name="Standard 3 4 3 2 4 2 2 2" xfId="24059" xr:uid="{463A8DBE-7DE0-4B99-B278-70F6B6790EB5}"/>
    <cellStyle name="Standard 3 4 3 2 4 2 2 2 2" xfId="57947" xr:uid="{90A3CA59-C3A0-4856-A475-A1C3DE42B940}"/>
    <cellStyle name="Standard 3 4 3 2 4 2 2 3" xfId="46651" xr:uid="{94DEA9F1-CE6C-4E1D-859E-5C8D1EB6E4C3}"/>
    <cellStyle name="Standard 3 4 3 2 4 2 2 4" xfId="35355" xr:uid="{6A26366E-3CFE-42D3-8B13-F2FC7C75FD90}"/>
    <cellStyle name="Standard 3 4 3 2 4 2 3" xfId="18411" xr:uid="{765D0C68-CE56-4806-AF40-C501C67440F1}"/>
    <cellStyle name="Standard 3 4 3 2 4 2 3 2" xfId="52299" xr:uid="{438742FB-2B1B-40BF-8915-FD93CA908CB8}"/>
    <cellStyle name="Standard 3 4 3 2 4 2 4" xfId="41003" xr:uid="{5D9EBBA6-31EC-467B-B49C-2C98F8E3B512}"/>
    <cellStyle name="Standard 3 4 3 2 4 2 5" xfId="29707" xr:uid="{71831588-13E1-4FA7-9A19-2B1AD9E386C6}"/>
    <cellStyle name="Standard 3 4 3 2 4 3" xfId="9939" xr:uid="{547E0513-EAFB-4B7B-AF5D-5D75448B6F23}"/>
    <cellStyle name="Standard 3 4 3 2 4 3 2" xfId="21235" xr:uid="{DA59C263-45E7-47C8-8605-6F343F5D39C5}"/>
    <cellStyle name="Standard 3 4 3 2 4 3 2 2" xfId="55123" xr:uid="{95A2DB75-4AAF-4D19-934E-34AD304CF1DA}"/>
    <cellStyle name="Standard 3 4 3 2 4 3 3" xfId="43827" xr:uid="{ECD1F45A-EA2B-4C2B-AEE7-267AFB21803E}"/>
    <cellStyle name="Standard 3 4 3 2 4 3 4" xfId="32531" xr:uid="{27E589A1-6348-40D2-A66A-E062530AD4EB}"/>
    <cellStyle name="Standard 3 4 3 2 4 4" xfId="15587" xr:uid="{1043E30C-5D30-42D9-83C4-F468E02FFF9F}"/>
    <cellStyle name="Standard 3 4 3 2 4 4 2" xfId="49475" xr:uid="{C6B169F2-E893-48D9-91CA-BE7620ACFCE1}"/>
    <cellStyle name="Standard 3 4 3 2 4 5" xfId="38179" xr:uid="{B90625A2-BE3E-4646-89B4-5A686694C480}"/>
    <cellStyle name="Standard 3 4 3 2 4 6" xfId="26883" xr:uid="{4E21F119-C7FD-4D07-8544-6AE414A06D8B}"/>
    <cellStyle name="Standard 3 4 3 2 5" xfId="5061" xr:uid="{B5F284D2-B401-4D66-B2A0-BABFEA4FF92F}"/>
    <cellStyle name="Standard 3 4 3 2 5 2" xfId="7887" xr:uid="{DBE3762E-5921-44AD-AFF3-D09B7C3107FE}"/>
    <cellStyle name="Standard 3 4 3 2 5 2 2" xfId="13536" xr:uid="{81A74B93-4C35-423A-B789-6E741719C362}"/>
    <cellStyle name="Standard 3 4 3 2 5 2 2 2" xfId="24832" xr:uid="{FEED6E5E-7C06-49EF-B2AE-C01E7AA233D8}"/>
    <cellStyle name="Standard 3 4 3 2 5 2 2 2 2" xfId="58720" xr:uid="{1B346334-3675-4D2F-B04E-7ACC46B566A3}"/>
    <cellStyle name="Standard 3 4 3 2 5 2 2 3" xfId="47424" xr:uid="{968EEC05-BA02-49E5-80A1-6FDDD8FC21B2}"/>
    <cellStyle name="Standard 3 4 3 2 5 2 2 4" xfId="36128" xr:uid="{15FEAE03-A56D-4D10-B0FC-4912A15DB076}"/>
    <cellStyle name="Standard 3 4 3 2 5 2 3" xfId="19184" xr:uid="{81FE16CD-1847-4798-AE66-098310C2A8D5}"/>
    <cellStyle name="Standard 3 4 3 2 5 2 3 2" xfId="53072" xr:uid="{E77BBCDE-5637-4C3E-AF72-661F541DABE4}"/>
    <cellStyle name="Standard 3 4 3 2 5 2 4" xfId="41776" xr:uid="{EC9D5E4B-CFC1-45A4-BDDB-72B6C5A87DB0}"/>
    <cellStyle name="Standard 3 4 3 2 5 2 5" xfId="30480" xr:uid="{CF082CD5-AAC1-4B2E-9E72-2739BDE8374A}"/>
    <cellStyle name="Standard 3 4 3 2 5 3" xfId="10712" xr:uid="{7689B406-37D8-44E0-952D-0E4DD37A1F38}"/>
    <cellStyle name="Standard 3 4 3 2 5 3 2" xfId="22008" xr:uid="{6502F2E8-C3F6-4B2F-9958-258177C421CD}"/>
    <cellStyle name="Standard 3 4 3 2 5 3 2 2" xfId="55896" xr:uid="{58010CA6-D9AE-4D61-98FA-ED6CBC2C3AEA}"/>
    <cellStyle name="Standard 3 4 3 2 5 3 3" xfId="44600" xr:uid="{C992FE64-2060-49FD-8C81-FD56D130483A}"/>
    <cellStyle name="Standard 3 4 3 2 5 3 4" xfId="33304" xr:uid="{C2D5B1BC-D112-487E-9AC1-1229E31AF81B}"/>
    <cellStyle name="Standard 3 4 3 2 5 4" xfId="16360" xr:uid="{841CA9D7-A95B-4251-97E6-DD3BD34552AD}"/>
    <cellStyle name="Standard 3 4 3 2 5 4 2" xfId="50248" xr:uid="{FAF894E9-E299-4E55-AFEC-01CFA7000B5A}"/>
    <cellStyle name="Standard 3 4 3 2 5 5" xfId="38952" xr:uid="{B0049D84-8C19-4930-B185-43F7D66611EE}"/>
    <cellStyle name="Standard 3 4 3 2 5 6" xfId="27656" xr:uid="{AD279B09-8115-41F1-9E76-57156C303DD7}"/>
    <cellStyle name="Standard 3 4 3 2 6" xfId="3668" xr:uid="{9994F8A3-B192-45D6-B459-FB67BE92F342}"/>
    <cellStyle name="Standard 3 4 3 2 6 2" xfId="6824" xr:uid="{F538A076-8E7F-41CA-8FD8-FDC690ED1A53}"/>
    <cellStyle name="Standard 3 4 3 2 6 2 2" xfId="12473" xr:uid="{E8257EA3-DC70-40A2-BBC8-1030839BDC98}"/>
    <cellStyle name="Standard 3 4 3 2 6 2 2 2" xfId="23769" xr:uid="{6EF5C0A2-009F-47D8-B2A7-755B8B68A3CF}"/>
    <cellStyle name="Standard 3 4 3 2 6 2 2 2 2" xfId="57657" xr:uid="{C4D588DC-4758-4B35-8814-E5A90196CE53}"/>
    <cellStyle name="Standard 3 4 3 2 6 2 2 3" xfId="46361" xr:uid="{FAC3F6CC-F722-48B7-B9E2-9A4775DD6185}"/>
    <cellStyle name="Standard 3 4 3 2 6 2 2 4" xfId="35065" xr:uid="{0B0AECA9-FB72-48A0-918A-7F02686451C4}"/>
    <cellStyle name="Standard 3 4 3 2 6 2 3" xfId="18121" xr:uid="{7DC757A3-954A-4C7A-803C-EA9D8F6CB022}"/>
    <cellStyle name="Standard 3 4 3 2 6 2 3 2" xfId="52009" xr:uid="{C3C51F87-DBDF-47AF-874C-FF294638886A}"/>
    <cellStyle name="Standard 3 4 3 2 6 2 4" xfId="40713" xr:uid="{D02ABD19-0A3C-4A97-A18F-A5665932066F}"/>
    <cellStyle name="Standard 3 4 3 2 6 2 5" xfId="29417" xr:uid="{9EA12E35-20C6-40F1-B6E2-B74DD38EDC66}"/>
    <cellStyle name="Standard 3 4 3 2 6 3" xfId="9649" xr:uid="{FED904CC-F206-4657-8E1E-D614BD294FCA}"/>
    <cellStyle name="Standard 3 4 3 2 6 3 2" xfId="20945" xr:uid="{588D9E03-A559-4A9E-913A-4DE41B89049A}"/>
    <cellStyle name="Standard 3 4 3 2 6 3 2 2" xfId="54833" xr:uid="{019C899A-0812-47B4-9543-94EA03B557B9}"/>
    <cellStyle name="Standard 3 4 3 2 6 3 3" xfId="43537" xr:uid="{7541D4A9-A024-4F2B-B7E3-4E94F0D9781D}"/>
    <cellStyle name="Standard 3 4 3 2 6 3 4" xfId="32241" xr:uid="{F29F9BE2-A66D-45BF-9107-BACEE506CB46}"/>
    <cellStyle name="Standard 3 4 3 2 6 4" xfId="15297" xr:uid="{6A132801-3B93-45F3-A04D-311425936007}"/>
    <cellStyle name="Standard 3 4 3 2 6 4 2" xfId="49185" xr:uid="{0A3D5046-13B7-45F6-8615-F2305CD76633}"/>
    <cellStyle name="Standard 3 4 3 2 6 5" xfId="37889" xr:uid="{36690896-CD27-4C0A-B1B8-DCC4F7A5E145}"/>
    <cellStyle name="Standard 3 4 3 2 6 6" xfId="26593" xr:uid="{C0E02959-9127-4242-B483-5290D556D3E8}"/>
    <cellStyle name="Standard 3 4 3 2 7" xfId="5773" xr:uid="{1F13FC05-9F5B-4F0C-9482-310E9A5CFDF9}"/>
    <cellStyle name="Standard 3 4 3 2 7 2" xfId="11423" xr:uid="{3C123E83-1882-4F04-B9A7-C422E9D30DDD}"/>
    <cellStyle name="Standard 3 4 3 2 7 2 2" xfId="22719" xr:uid="{82117935-C8F2-465C-A3CB-69DE94B8B81A}"/>
    <cellStyle name="Standard 3 4 3 2 7 2 2 2" xfId="56607" xr:uid="{36E182E9-A069-40BB-8607-59B9BF47BED1}"/>
    <cellStyle name="Standard 3 4 3 2 7 2 3" xfId="45311" xr:uid="{034DC67D-1782-4A93-8691-671E4FB04403}"/>
    <cellStyle name="Standard 3 4 3 2 7 2 4" xfId="34015" xr:uid="{0B3C9E0F-AEB1-462B-90EE-6BA6FEB46862}"/>
    <cellStyle name="Standard 3 4 3 2 7 3" xfId="17071" xr:uid="{62EA45CD-A670-4CC8-AF60-6091F77B9A5D}"/>
    <cellStyle name="Standard 3 4 3 2 7 3 2" xfId="50959" xr:uid="{88C60673-3460-46FA-A56A-28056CC3F751}"/>
    <cellStyle name="Standard 3 4 3 2 7 4" xfId="39663" xr:uid="{E66E7232-5C7E-49FC-9E2F-6C09F1D0C4C1}"/>
    <cellStyle name="Standard 3 4 3 2 7 5" xfId="28367" xr:uid="{AA8C7BBF-B1D0-4126-AF1E-775951C8874A}"/>
    <cellStyle name="Standard 3 4 3 2 8" xfId="8599" xr:uid="{3857F8E9-5212-4B30-8825-AADD8EA010C1}"/>
    <cellStyle name="Standard 3 4 3 2 8 2" xfId="19895" xr:uid="{A20D7524-7E0A-43A7-B0AD-C4EEBE6D5CD6}"/>
    <cellStyle name="Standard 3 4 3 2 8 2 2" xfId="53783" xr:uid="{01A92BC4-5185-4C3C-B0E7-615111E51BC0}"/>
    <cellStyle name="Standard 3 4 3 2 8 3" xfId="42487" xr:uid="{2C03296A-9AC9-4202-A9BC-A6765CA9FCFD}"/>
    <cellStyle name="Standard 3 4 3 2 8 4" xfId="31191" xr:uid="{D961855D-2C87-4C09-A63C-754AFB912746}"/>
    <cellStyle name="Standard 3 4 3 2 9" xfId="14247" xr:uid="{741C1FE5-122C-4092-88FA-CA4CF5CEE912}"/>
    <cellStyle name="Standard 3 4 3 2 9 2" xfId="48135" xr:uid="{B337D342-0647-44F6-93D0-DA44FD75C2D4}"/>
    <cellStyle name="Standard 3 4 3 3" xfId="2714" xr:uid="{57E295EC-2066-4B84-B8D8-3A105C0F3C92}"/>
    <cellStyle name="Standard 3 4 3 3 10" xfId="25657" xr:uid="{3D1AECC1-4FE6-4170-8BB9-9F93380AFD7F}"/>
    <cellStyle name="Standard 3 4 3 3 2" xfId="3216" xr:uid="{7DF49F5A-5357-4C69-A3C1-345D1C7CCBBB}"/>
    <cellStyle name="Standard 3 4 3 3 2 2" xfId="5152" xr:uid="{0B5177E9-7D4A-4BF0-9D47-12FD2D8BAC51}"/>
    <cellStyle name="Standard 3 4 3 3 2 2 2" xfId="7978" xr:uid="{B774C51A-A871-4C09-A836-22AFAA2D0CEE}"/>
    <cellStyle name="Standard 3 4 3 3 2 2 2 2" xfId="13627" xr:uid="{3066D066-FE12-4034-AC84-79271A36FB5A}"/>
    <cellStyle name="Standard 3 4 3 3 2 2 2 2 2" xfId="24923" xr:uid="{DAECD6E7-4E3C-408C-B2D0-1D8208B228B4}"/>
    <cellStyle name="Standard 3 4 3 3 2 2 2 2 2 2" xfId="58811" xr:uid="{8A8F9893-D4F2-4272-9ED6-326C5FCE25F1}"/>
    <cellStyle name="Standard 3 4 3 3 2 2 2 2 3" xfId="47515" xr:uid="{D57CF2C7-4C10-4F26-B8FA-5D9F44C4FB86}"/>
    <cellStyle name="Standard 3 4 3 3 2 2 2 2 4" xfId="36219" xr:uid="{F45EB06B-6E16-40A9-91E8-CB53482BC73F}"/>
    <cellStyle name="Standard 3 4 3 3 2 2 2 3" xfId="19275" xr:uid="{A70939D7-C692-464A-96AD-6F61C922F7F8}"/>
    <cellStyle name="Standard 3 4 3 3 2 2 2 3 2" xfId="53163" xr:uid="{A206C80D-D5AF-49B2-925B-13301069896E}"/>
    <cellStyle name="Standard 3 4 3 3 2 2 2 4" xfId="41867" xr:uid="{5F623A3A-DFC8-430F-8F54-7C93FDCF8531}"/>
    <cellStyle name="Standard 3 4 3 3 2 2 2 5" xfId="30571" xr:uid="{1462EBF8-6BAC-4919-8715-247BFEEDCC8C}"/>
    <cellStyle name="Standard 3 4 3 3 2 2 3" xfId="10803" xr:uid="{82A9D3E1-27CB-48EC-9D92-8EDCFA15B148}"/>
    <cellStyle name="Standard 3 4 3 3 2 2 3 2" xfId="22099" xr:uid="{B3897FC7-B0E4-4C22-83B8-95BC58FDCA68}"/>
    <cellStyle name="Standard 3 4 3 3 2 2 3 2 2" xfId="55987" xr:uid="{23499ABE-D985-465A-9054-669E29526F5C}"/>
    <cellStyle name="Standard 3 4 3 3 2 2 3 3" xfId="44691" xr:uid="{9933E910-A6FC-418F-BD11-826215601F05}"/>
    <cellStyle name="Standard 3 4 3 3 2 2 3 4" xfId="33395" xr:uid="{1F321595-4476-4A6E-BCA4-939609C77315}"/>
    <cellStyle name="Standard 3 4 3 3 2 2 4" xfId="16451" xr:uid="{6A962A4F-98B6-40C8-BD5E-003FAE1F49F5}"/>
    <cellStyle name="Standard 3 4 3 3 2 2 4 2" xfId="50339" xr:uid="{B9249D67-DCF5-423B-8C9D-8C2164124176}"/>
    <cellStyle name="Standard 3 4 3 3 2 2 5" xfId="39043" xr:uid="{98D6EC87-2E25-48C6-B989-35D05B392CF3}"/>
    <cellStyle name="Standard 3 4 3 3 2 2 6" xfId="27747" xr:uid="{0325C9D7-C999-4595-B14C-C3029D0FAF4A}"/>
    <cellStyle name="Standard 3 4 3 3 2 3" xfId="4364" xr:uid="{765D4522-A18E-42B3-87B5-CEE79698F3E7}"/>
    <cellStyle name="Standard 3 4 3 3 2 3 2" xfId="7244" xr:uid="{F59CD1D1-3BB8-4CE3-8669-A97CCB7C7EFA}"/>
    <cellStyle name="Standard 3 4 3 3 2 3 2 2" xfId="12893" xr:uid="{CFA491A9-0A45-49D5-A203-BC7FCE56C641}"/>
    <cellStyle name="Standard 3 4 3 3 2 3 2 2 2" xfId="24189" xr:uid="{65D036C6-4DDD-4FDA-BF3A-2878088A8FA7}"/>
    <cellStyle name="Standard 3 4 3 3 2 3 2 2 2 2" xfId="58077" xr:uid="{28540EE6-66F5-4398-8505-03E67AAD7A09}"/>
    <cellStyle name="Standard 3 4 3 3 2 3 2 2 3" xfId="46781" xr:uid="{2959BB83-BFC9-4928-B9A0-4463ABDDB010}"/>
    <cellStyle name="Standard 3 4 3 3 2 3 2 2 4" xfId="35485" xr:uid="{74EA2DE1-238C-45B6-9309-ED0A84CC607F}"/>
    <cellStyle name="Standard 3 4 3 3 2 3 2 3" xfId="18541" xr:uid="{8118F201-8C03-444B-BBA2-42D1EBA0548E}"/>
    <cellStyle name="Standard 3 4 3 3 2 3 2 3 2" xfId="52429" xr:uid="{40F1602A-E2A9-4BBF-985E-75D52AF75CCB}"/>
    <cellStyle name="Standard 3 4 3 3 2 3 2 4" xfId="41133" xr:uid="{C316115C-3C5F-4827-97F7-760AEC9FD778}"/>
    <cellStyle name="Standard 3 4 3 3 2 3 2 5" xfId="29837" xr:uid="{6F1772A3-5416-44B4-B697-2F97F7226D45}"/>
    <cellStyle name="Standard 3 4 3 3 2 3 3" xfId="10069" xr:uid="{E237BBBC-06AA-40C6-80CB-D135EF5158FA}"/>
    <cellStyle name="Standard 3 4 3 3 2 3 3 2" xfId="21365" xr:uid="{59965BF2-AA3A-4EFA-9395-FC55C66F54EA}"/>
    <cellStyle name="Standard 3 4 3 3 2 3 3 2 2" xfId="55253" xr:uid="{E7F97330-0E02-4803-B600-A79DB5F83A63}"/>
    <cellStyle name="Standard 3 4 3 3 2 3 3 3" xfId="43957" xr:uid="{EE9763B4-7578-4D6F-9F21-13EDB22761B7}"/>
    <cellStyle name="Standard 3 4 3 3 2 3 3 4" xfId="32661" xr:uid="{83B97E4F-5754-43F6-A204-89064BF273A4}"/>
    <cellStyle name="Standard 3 4 3 3 2 3 4" xfId="15717" xr:uid="{B45310FE-08D8-4B74-A797-F7CC64321955}"/>
    <cellStyle name="Standard 3 4 3 3 2 3 4 2" xfId="49605" xr:uid="{C588916D-C323-4D0B-AF2E-AB35AC0E30CD}"/>
    <cellStyle name="Standard 3 4 3 3 2 3 5" xfId="38309" xr:uid="{2A26FB8F-A7A2-407F-A462-E34401D93A3A}"/>
    <cellStyle name="Standard 3 4 3 3 2 3 6" xfId="27013" xr:uid="{E3E29AF6-10ED-4C20-96FA-F4EA77742B49}"/>
    <cellStyle name="Standard 3 4 3 3 2 4" xfId="6387" xr:uid="{F696FB12-90F0-4C1B-B048-D75ED10FD141}"/>
    <cellStyle name="Standard 3 4 3 3 2 4 2" xfId="12037" xr:uid="{D8A7F180-8A62-4E65-8CF9-AD989BE220D1}"/>
    <cellStyle name="Standard 3 4 3 3 2 4 2 2" xfId="23333" xr:uid="{74D7D944-4642-4C3B-A75C-24D32D45229A}"/>
    <cellStyle name="Standard 3 4 3 3 2 4 2 2 2" xfId="57221" xr:uid="{C0F76EE6-2A98-40B9-8675-C9CFA32CD432}"/>
    <cellStyle name="Standard 3 4 3 3 2 4 2 3" xfId="45925" xr:uid="{3AAC016B-761A-4EC5-93B4-180F22BC1772}"/>
    <cellStyle name="Standard 3 4 3 3 2 4 2 4" xfId="34629" xr:uid="{BFDEF9EF-668C-4A80-AD98-F7AE758E04A4}"/>
    <cellStyle name="Standard 3 4 3 3 2 4 3" xfId="17685" xr:uid="{A66C4125-5A44-4680-800D-8EAFD73D49F9}"/>
    <cellStyle name="Standard 3 4 3 3 2 4 3 2" xfId="51573" xr:uid="{2CDBACAF-717A-4A66-BAD3-0A22053CE2D2}"/>
    <cellStyle name="Standard 3 4 3 3 2 4 4" xfId="40277" xr:uid="{FE0044DD-0159-4FD4-B784-6689196CA2F0}"/>
    <cellStyle name="Standard 3 4 3 3 2 4 5" xfId="28981" xr:uid="{5904ED76-08AD-4A9E-AB45-99CC108460C8}"/>
    <cellStyle name="Standard 3 4 3 3 2 5" xfId="9213" xr:uid="{6059E025-37F9-46A1-8CA0-9DB7EB035528}"/>
    <cellStyle name="Standard 3 4 3 3 2 5 2" xfId="20509" xr:uid="{E19B02E0-6693-42DA-9A11-587F9A580692}"/>
    <cellStyle name="Standard 3 4 3 3 2 5 2 2" xfId="54397" xr:uid="{9B3D628C-4EAC-4F16-A46F-DBD6CE24C170}"/>
    <cellStyle name="Standard 3 4 3 3 2 5 3" xfId="43101" xr:uid="{7714B2F8-8998-4A2F-A73C-BA4C92D97E4B}"/>
    <cellStyle name="Standard 3 4 3 3 2 5 4" xfId="31805" xr:uid="{D1EB66F5-0834-475E-BA75-2057B0DB5A26}"/>
    <cellStyle name="Standard 3 4 3 3 2 6" xfId="14861" xr:uid="{46C422CB-2362-4C6B-AAF9-745FCEE4B2D5}"/>
    <cellStyle name="Standard 3 4 3 3 2 6 2" xfId="48749" xr:uid="{54B703C2-00BE-453C-9E8B-0E3E79F2FC1D}"/>
    <cellStyle name="Standard 3 4 3 3 2 7" xfId="37453" xr:uid="{9E5958E6-9D0C-4724-ABBB-67A2F2DE99B8}"/>
    <cellStyle name="Standard 3 4 3 3 2 8" xfId="26157" xr:uid="{A803BF68-DC53-4001-BC1C-90D8B47E76A8}"/>
    <cellStyle name="Standard 3 4 3 3 3" xfId="3850" xr:uid="{ED2CD532-E724-4A74-926C-3148DB32E3B2}"/>
    <cellStyle name="Standard 3 4 3 3 3 2" xfId="7004" xr:uid="{54B37C13-B044-4E0C-880A-14F07D10D6F4}"/>
    <cellStyle name="Standard 3 4 3 3 3 2 2" xfId="12653" xr:uid="{EF84FFE5-F772-4273-A6A5-E3571DAA0DB1}"/>
    <cellStyle name="Standard 3 4 3 3 3 2 2 2" xfId="23949" xr:uid="{382A2F58-096A-4A66-9837-357D01615C02}"/>
    <cellStyle name="Standard 3 4 3 3 3 2 2 2 2" xfId="57837" xr:uid="{2E05095E-CF49-4CD8-AC4B-644EA1829102}"/>
    <cellStyle name="Standard 3 4 3 3 3 2 2 3" xfId="46541" xr:uid="{FF66920A-A9D2-4AB2-988C-BB8771AB7424}"/>
    <cellStyle name="Standard 3 4 3 3 3 2 2 4" xfId="35245" xr:uid="{4B1AF1EE-1969-4A9B-B03D-F6E25E5A7720}"/>
    <cellStyle name="Standard 3 4 3 3 3 2 3" xfId="18301" xr:uid="{91550776-3F21-41C9-B521-BE7A94E8E7C6}"/>
    <cellStyle name="Standard 3 4 3 3 3 2 3 2" xfId="52189" xr:uid="{E646F35E-672A-40C5-AB64-E68705B670D7}"/>
    <cellStyle name="Standard 3 4 3 3 3 2 4" xfId="40893" xr:uid="{6899D279-1260-45D0-BC0A-0709C25AFD34}"/>
    <cellStyle name="Standard 3 4 3 3 3 2 5" xfId="29597" xr:uid="{83D26F32-9989-45DE-941A-CB7296DD683E}"/>
    <cellStyle name="Standard 3 4 3 3 3 3" xfId="9829" xr:uid="{B3179944-3A53-4D00-A2EA-698D9CDC6C16}"/>
    <cellStyle name="Standard 3 4 3 3 3 3 2" xfId="21125" xr:uid="{07AEF6DE-12B0-45E8-B26D-8C25E7542B89}"/>
    <cellStyle name="Standard 3 4 3 3 3 3 2 2" xfId="55013" xr:uid="{01885F21-90EB-49CC-A7BE-26DA86725506}"/>
    <cellStyle name="Standard 3 4 3 3 3 3 3" xfId="43717" xr:uid="{21F08434-E9D7-42AF-9362-C812163FB13E}"/>
    <cellStyle name="Standard 3 4 3 3 3 3 4" xfId="32421" xr:uid="{771AA61B-0E85-4DBB-8E89-2CCD6245420B}"/>
    <cellStyle name="Standard 3 4 3 3 3 4" xfId="15477" xr:uid="{D87C201B-9B61-4582-B567-D2F476A79338}"/>
    <cellStyle name="Standard 3 4 3 3 3 4 2" xfId="49365" xr:uid="{909285B9-776D-4446-AC6C-20A0F1AA58C1}"/>
    <cellStyle name="Standard 3 4 3 3 3 5" xfId="38069" xr:uid="{5A2814D5-6ECB-4333-8AA7-48762FE027D6}"/>
    <cellStyle name="Standard 3 4 3 3 3 6" xfId="26773" xr:uid="{55A84571-3591-4918-9996-A2AC9E8A0CE2}"/>
    <cellStyle name="Standard 3 4 3 3 4" xfId="4951" xr:uid="{581841D7-829A-46D0-B6F4-63D3D01078B1}"/>
    <cellStyle name="Standard 3 4 3 3 4 2" xfId="7777" xr:uid="{95024AC8-B723-48C8-BC4F-6238CA40FF85}"/>
    <cellStyle name="Standard 3 4 3 3 4 2 2" xfId="13426" xr:uid="{0E27BE81-740A-4CDF-84BB-F2DAA9142B44}"/>
    <cellStyle name="Standard 3 4 3 3 4 2 2 2" xfId="24722" xr:uid="{49C9C9C1-E6E1-4E83-9AFA-D12B5BC9D28A}"/>
    <cellStyle name="Standard 3 4 3 3 4 2 2 2 2" xfId="58610" xr:uid="{069A47EF-65FD-4F15-B7BF-D2D561DD469A}"/>
    <cellStyle name="Standard 3 4 3 3 4 2 2 3" xfId="47314" xr:uid="{2F8B0A6C-3069-4004-9A85-0CE7AF534A55}"/>
    <cellStyle name="Standard 3 4 3 3 4 2 2 4" xfId="36018" xr:uid="{439B0982-832B-4019-ADF7-85D9A5597F84}"/>
    <cellStyle name="Standard 3 4 3 3 4 2 3" xfId="19074" xr:uid="{5BFCBDC5-7A62-4ADB-ADC2-D5FF4FE7B01C}"/>
    <cellStyle name="Standard 3 4 3 3 4 2 3 2" xfId="52962" xr:uid="{F15514E7-5311-4302-A012-DD81CC3B5928}"/>
    <cellStyle name="Standard 3 4 3 3 4 2 4" xfId="41666" xr:uid="{BE4E2200-0B75-471A-A416-D5E5A92C603F}"/>
    <cellStyle name="Standard 3 4 3 3 4 2 5" xfId="30370" xr:uid="{6E7349BE-4476-4981-83C7-8E8DD2572A7D}"/>
    <cellStyle name="Standard 3 4 3 3 4 3" xfId="10602" xr:uid="{BFC4D46F-D2C7-43A6-A0A5-CB4171A25DD3}"/>
    <cellStyle name="Standard 3 4 3 3 4 3 2" xfId="21898" xr:uid="{17B9367A-4C51-41AE-B895-878B1FC19CEC}"/>
    <cellStyle name="Standard 3 4 3 3 4 3 2 2" xfId="55786" xr:uid="{AFA1569E-03F5-4E21-A812-9D611482B56A}"/>
    <cellStyle name="Standard 3 4 3 3 4 3 3" xfId="44490" xr:uid="{3164B30F-C383-434B-AABF-9AC7AA63DBC6}"/>
    <cellStyle name="Standard 3 4 3 3 4 3 4" xfId="33194" xr:uid="{B7D6FF1B-680B-4AED-B54D-1A5017C6C6DB}"/>
    <cellStyle name="Standard 3 4 3 3 4 4" xfId="16250" xr:uid="{C7415125-2528-44AB-9F50-BFE39F455E12}"/>
    <cellStyle name="Standard 3 4 3 3 4 4 2" xfId="50138" xr:uid="{230EB8E3-A7F8-4F35-A638-139ADE4A1C08}"/>
    <cellStyle name="Standard 3 4 3 3 4 5" xfId="38842" xr:uid="{BD5C43F6-4E60-4E0F-86BE-5025558BA0B2}"/>
    <cellStyle name="Standard 3 4 3 3 4 6" xfId="27546" xr:uid="{02597555-03E8-431B-A348-C8445E1C0BC9}"/>
    <cellStyle name="Standard 3 4 3 3 5" xfId="3556" xr:uid="{9B7197B5-A1E2-4FF7-BC2F-CC7A08DFB887}"/>
    <cellStyle name="Standard 3 4 3 3 5 2" xfId="6712" xr:uid="{ACA5385B-DE25-4D29-8D05-78ED7AFD6C49}"/>
    <cellStyle name="Standard 3 4 3 3 5 2 2" xfId="12361" xr:uid="{FFB3DD55-B8F0-4728-BD2E-98450E21261D}"/>
    <cellStyle name="Standard 3 4 3 3 5 2 2 2" xfId="23657" xr:uid="{6C023193-2740-4815-A13E-9663F6D98A4F}"/>
    <cellStyle name="Standard 3 4 3 3 5 2 2 2 2" xfId="57545" xr:uid="{9EF6CC5D-9B66-4C34-99D3-0DA785713243}"/>
    <cellStyle name="Standard 3 4 3 3 5 2 2 3" xfId="46249" xr:uid="{982B0D05-A2E2-4156-B75D-CF428A35F219}"/>
    <cellStyle name="Standard 3 4 3 3 5 2 2 4" xfId="34953" xr:uid="{75A650F6-5198-48B2-A193-725135A807D0}"/>
    <cellStyle name="Standard 3 4 3 3 5 2 3" xfId="18009" xr:uid="{9DFAF095-F041-4441-BA4D-C01C4FCA1854}"/>
    <cellStyle name="Standard 3 4 3 3 5 2 3 2" xfId="51897" xr:uid="{53862884-4AD6-47E2-BF8C-E0295B957EE1}"/>
    <cellStyle name="Standard 3 4 3 3 5 2 4" xfId="40601" xr:uid="{354022C8-9BE2-4D7D-89B0-CDF3C1A6DEB0}"/>
    <cellStyle name="Standard 3 4 3 3 5 2 5" xfId="29305" xr:uid="{F62CD77B-595B-4540-A3F7-7257D985F32A}"/>
    <cellStyle name="Standard 3 4 3 3 5 3" xfId="9537" xr:uid="{4680809E-A1F2-43FB-8977-1830C35B3F84}"/>
    <cellStyle name="Standard 3 4 3 3 5 3 2" xfId="20833" xr:uid="{01E5B58E-A9B3-4BD4-A800-AA232E8EE5BD}"/>
    <cellStyle name="Standard 3 4 3 3 5 3 2 2" xfId="54721" xr:uid="{62ED866F-775E-477C-A6C5-6E278AC5564F}"/>
    <cellStyle name="Standard 3 4 3 3 5 3 3" xfId="43425" xr:uid="{A331DBE5-A21A-4931-91D3-0F420965090E}"/>
    <cellStyle name="Standard 3 4 3 3 5 3 4" xfId="32129" xr:uid="{1718184E-FE72-4773-939F-49156A03F007}"/>
    <cellStyle name="Standard 3 4 3 3 5 4" xfId="15185" xr:uid="{CBD8E138-4804-4C95-BE91-319F00F7E030}"/>
    <cellStyle name="Standard 3 4 3 3 5 4 2" xfId="49073" xr:uid="{EE26CE8C-BB5B-461B-8A3A-43FA1CF6FC9B}"/>
    <cellStyle name="Standard 3 4 3 3 5 5" xfId="37777" xr:uid="{6DD30F2C-818E-4EE0-AA44-7054FE8F045C}"/>
    <cellStyle name="Standard 3 4 3 3 5 6" xfId="26481" xr:uid="{4A2AED4F-3C3D-445C-8A42-E094190656FB}"/>
    <cellStyle name="Standard 3 4 3 3 6" xfId="5887" xr:uid="{47D355A7-2708-4284-BD69-DF29E6FE00ED}"/>
    <cellStyle name="Standard 3 4 3 3 6 2" xfId="11537" xr:uid="{490E0439-0863-4C1E-8EC3-331B5F912E54}"/>
    <cellStyle name="Standard 3 4 3 3 6 2 2" xfId="22833" xr:uid="{FD90F47C-BA04-4ECB-8908-8147D84E453A}"/>
    <cellStyle name="Standard 3 4 3 3 6 2 2 2" xfId="56721" xr:uid="{03640B82-E095-48BC-853D-708E65F240F5}"/>
    <cellStyle name="Standard 3 4 3 3 6 2 3" xfId="45425" xr:uid="{5B63E029-B256-4BAD-8A8D-69FF3A0961CD}"/>
    <cellStyle name="Standard 3 4 3 3 6 2 4" xfId="34129" xr:uid="{BBF39F5B-5B71-410A-9B3D-E5487E1E4ADE}"/>
    <cellStyle name="Standard 3 4 3 3 6 3" xfId="17185" xr:uid="{10DF1FC9-5015-4F01-8A10-AEF534F45B6D}"/>
    <cellStyle name="Standard 3 4 3 3 6 3 2" xfId="51073" xr:uid="{874D74BE-3110-424F-978D-3A4B4AE85DC8}"/>
    <cellStyle name="Standard 3 4 3 3 6 4" xfId="39777" xr:uid="{9BBAEE93-9A58-4514-B1F9-9990392338C5}"/>
    <cellStyle name="Standard 3 4 3 3 6 5" xfId="28481" xr:uid="{2FFBFE67-4E72-45C6-866D-B1AFDA85DC3E}"/>
    <cellStyle name="Standard 3 4 3 3 7" xfId="8713" xr:uid="{EFF0D78E-00C8-44B9-8737-510366A0F7F9}"/>
    <cellStyle name="Standard 3 4 3 3 7 2" xfId="20009" xr:uid="{34C5C4DA-05FA-4AFE-A558-64A75899A005}"/>
    <cellStyle name="Standard 3 4 3 3 7 2 2" xfId="53897" xr:uid="{8D0B82CE-A86E-4850-A03A-3B50347E4D22}"/>
    <cellStyle name="Standard 3 4 3 3 7 3" xfId="42601" xr:uid="{8540A640-A2BB-49D4-BD22-6E670D050FBC}"/>
    <cellStyle name="Standard 3 4 3 3 7 4" xfId="31305" xr:uid="{8329EFD7-501D-4A4E-87CF-642750BCF1E8}"/>
    <cellStyle name="Standard 3 4 3 3 8" xfId="14361" xr:uid="{22D2F0EE-DFAF-4651-8A55-EA4AFE300F6B}"/>
    <cellStyle name="Standard 3 4 3 3 8 2" xfId="48249" xr:uid="{275B0613-9880-40A5-AE76-28F0F3B2AA03}"/>
    <cellStyle name="Standard 3 4 3 3 9" xfId="36953" xr:uid="{DBAB10D7-2ABE-4774-9885-3EA632755C46}"/>
    <cellStyle name="Standard 3 4 3 4" xfId="2969" xr:uid="{61E1E358-75D1-4531-870F-DC3EC939E1B6}"/>
    <cellStyle name="Standard 3 4 3 4 2" xfId="5149" xr:uid="{592DD288-776A-40AE-A3E5-DF92B60A8153}"/>
    <cellStyle name="Standard 3 4 3 4 2 2" xfId="7975" xr:uid="{1F3F9ADF-721E-42CC-BB10-B804C604C1F3}"/>
    <cellStyle name="Standard 3 4 3 4 2 2 2" xfId="13624" xr:uid="{AF1E636D-A89E-437C-A25B-1E7EC60E6634}"/>
    <cellStyle name="Standard 3 4 3 4 2 2 2 2" xfId="24920" xr:uid="{3C73E269-2127-4088-AE21-C7B31049712F}"/>
    <cellStyle name="Standard 3 4 3 4 2 2 2 2 2" xfId="58808" xr:uid="{45711514-6225-4242-8B81-9506CBFEA3B8}"/>
    <cellStyle name="Standard 3 4 3 4 2 2 2 3" xfId="47512" xr:uid="{71AFE26D-44CE-4D8D-BB3F-40A1329ABE32}"/>
    <cellStyle name="Standard 3 4 3 4 2 2 2 4" xfId="36216" xr:uid="{DD8A78E4-3482-4FD9-9624-196E1A6BD665}"/>
    <cellStyle name="Standard 3 4 3 4 2 2 3" xfId="19272" xr:uid="{3293823A-7F32-4A3A-BC22-D93F32A4C040}"/>
    <cellStyle name="Standard 3 4 3 4 2 2 3 2" xfId="53160" xr:uid="{74947896-7A57-4E04-BF3C-1F75F0AEBF10}"/>
    <cellStyle name="Standard 3 4 3 4 2 2 4" xfId="41864" xr:uid="{87A616AA-BB62-4806-91EE-5493D268949F}"/>
    <cellStyle name="Standard 3 4 3 4 2 2 5" xfId="30568" xr:uid="{CC2574EB-DF04-4915-8402-FD8167E547FA}"/>
    <cellStyle name="Standard 3 4 3 4 2 3" xfId="10800" xr:uid="{5481754B-F487-42AB-95C8-596598557F4A}"/>
    <cellStyle name="Standard 3 4 3 4 2 3 2" xfId="22096" xr:uid="{A4B573E8-8479-4032-8FDB-34B2819C201C}"/>
    <cellStyle name="Standard 3 4 3 4 2 3 2 2" xfId="55984" xr:uid="{A217689A-4F62-40A6-B746-D95E981AB734}"/>
    <cellStyle name="Standard 3 4 3 4 2 3 3" xfId="44688" xr:uid="{036DD18D-6AC4-459C-A968-1E155472B94E}"/>
    <cellStyle name="Standard 3 4 3 4 2 3 4" xfId="33392" xr:uid="{04E3728B-2354-4D06-B82D-37462B901F10}"/>
    <cellStyle name="Standard 3 4 3 4 2 4" xfId="16448" xr:uid="{D14AD336-E81D-4B65-AD0B-3AD88EAED74D}"/>
    <cellStyle name="Standard 3 4 3 4 2 4 2" xfId="50336" xr:uid="{8816FE08-834C-425E-9DA7-1C77ACDD7F20}"/>
    <cellStyle name="Standard 3 4 3 4 2 5" xfId="39040" xr:uid="{B29B9750-6AC3-4A79-990E-6EF11063DB56}"/>
    <cellStyle name="Standard 3 4 3 4 2 6" xfId="27744" xr:uid="{9FA4A31D-6EB7-4EB1-978B-4BC707A2220D}"/>
    <cellStyle name="Standard 3 4 3 4 3" xfId="4361" xr:uid="{8018EC1F-6D39-4790-BFCF-546DE2877BE5}"/>
    <cellStyle name="Standard 3 4 3 4 3 2" xfId="7241" xr:uid="{CD0FCB22-A9EF-423E-A124-7811EFCB2FE0}"/>
    <cellStyle name="Standard 3 4 3 4 3 2 2" xfId="12890" xr:uid="{0AE56826-DB4E-4B39-B126-759A6D5217DF}"/>
    <cellStyle name="Standard 3 4 3 4 3 2 2 2" xfId="24186" xr:uid="{94F3784C-B5FD-4376-A1F8-F1F3FC6EE7E7}"/>
    <cellStyle name="Standard 3 4 3 4 3 2 2 2 2" xfId="58074" xr:uid="{CB480C05-3A63-4FAD-B6B7-960DC0A1AB36}"/>
    <cellStyle name="Standard 3 4 3 4 3 2 2 3" xfId="46778" xr:uid="{5425C433-4302-4306-A651-CD0536F0569F}"/>
    <cellStyle name="Standard 3 4 3 4 3 2 2 4" xfId="35482" xr:uid="{65535D95-4BCB-4D8B-AE03-ABB4BAD608D9}"/>
    <cellStyle name="Standard 3 4 3 4 3 2 3" xfId="18538" xr:uid="{8AEE65BC-C0AD-4EDE-898C-1ADD4D779F3A}"/>
    <cellStyle name="Standard 3 4 3 4 3 2 3 2" xfId="52426" xr:uid="{9138C10E-D6B9-4688-AA52-C5EAD08F616D}"/>
    <cellStyle name="Standard 3 4 3 4 3 2 4" xfId="41130" xr:uid="{6DBC971C-DB1D-4650-897B-351418B3D629}"/>
    <cellStyle name="Standard 3 4 3 4 3 2 5" xfId="29834" xr:uid="{0D0E1B87-D082-4D8E-89F5-5CC698BC9C49}"/>
    <cellStyle name="Standard 3 4 3 4 3 3" xfId="10066" xr:uid="{CCA33B14-35F1-4467-AE5F-3FBD3F36575C}"/>
    <cellStyle name="Standard 3 4 3 4 3 3 2" xfId="21362" xr:uid="{EE69B7BF-7D8C-42AA-BE06-0F0025717B2F}"/>
    <cellStyle name="Standard 3 4 3 4 3 3 2 2" xfId="55250" xr:uid="{BA610239-C202-497F-A18E-E669B69994A9}"/>
    <cellStyle name="Standard 3 4 3 4 3 3 3" xfId="43954" xr:uid="{77912B7F-5970-4874-94BB-8E4CEFED28AE}"/>
    <cellStyle name="Standard 3 4 3 4 3 3 4" xfId="32658" xr:uid="{A5D861A4-D9B9-4A0C-B42D-5E27F5C75AC2}"/>
    <cellStyle name="Standard 3 4 3 4 3 4" xfId="15714" xr:uid="{ED4C7F13-5924-4633-B284-547B85CF97AC}"/>
    <cellStyle name="Standard 3 4 3 4 3 4 2" xfId="49602" xr:uid="{2FE14EF9-AFA4-47E3-975B-95360DCA0137}"/>
    <cellStyle name="Standard 3 4 3 4 3 5" xfId="38306" xr:uid="{B1E1D299-758B-4EB2-AAA8-E7C0633C572B}"/>
    <cellStyle name="Standard 3 4 3 4 3 6" xfId="27010" xr:uid="{E32B208E-FA77-4C57-A6F2-596CDD6693C4}"/>
    <cellStyle name="Standard 3 4 3 4 4" xfId="6140" xr:uid="{F81BF6DB-F136-4219-BEF8-31291A9BE609}"/>
    <cellStyle name="Standard 3 4 3 4 4 2" xfId="11790" xr:uid="{7889C711-DDA3-4294-90C0-A28F33C54384}"/>
    <cellStyle name="Standard 3 4 3 4 4 2 2" xfId="23086" xr:uid="{B6D6E1B5-619B-4C22-BD8A-C4C9196E5DDF}"/>
    <cellStyle name="Standard 3 4 3 4 4 2 2 2" xfId="56974" xr:uid="{9920B9C0-3A5F-4624-BA41-CC541587A3F8}"/>
    <cellStyle name="Standard 3 4 3 4 4 2 3" xfId="45678" xr:uid="{93A439FB-DE9C-4F55-A0E1-96F783EE82C8}"/>
    <cellStyle name="Standard 3 4 3 4 4 2 4" xfId="34382" xr:uid="{25FAB4DF-86CF-45CB-9DEE-1800982DEDCE}"/>
    <cellStyle name="Standard 3 4 3 4 4 3" xfId="17438" xr:uid="{314DC7BA-3AEC-43E3-BE24-C6E11FEDF533}"/>
    <cellStyle name="Standard 3 4 3 4 4 3 2" xfId="51326" xr:uid="{6F99AC59-D651-4AD7-A7E5-12982B92627B}"/>
    <cellStyle name="Standard 3 4 3 4 4 4" xfId="40030" xr:uid="{FFB2DA40-3F37-46EA-9A25-3D9484D0548F}"/>
    <cellStyle name="Standard 3 4 3 4 4 5" xfId="28734" xr:uid="{0368F142-D728-43AA-8A7E-3C4A75205A0E}"/>
    <cellStyle name="Standard 3 4 3 4 5" xfId="8966" xr:uid="{64F8DE85-87C3-4F93-B9B8-6CC5EE4259A3}"/>
    <cellStyle name="Standard 3 4 3 4 5 2" xfId="20262" xr:uid="{05EA0D36-CDA2-447F-957D-3310AECFE6AA}"/>
    <cellStyle name="Standard 3 4 3 4 5 2 2" xfId="54150" xr:uid="{1D7919E3-4E28-4FC9-909A-6EA2BC2D2821}"/>
    <cellStyle name="Standard 3 4 3 4 5 3" xfId="42854" xr:uid="{93B0741A-3988-4096-BB45-8EFD327F445B}"/>
    <cellStyle name="Standard 3 4 3 4 5 4" xfId="31558" xr:uid="{E312F920-915F-47B5-8BDD-F321EDC1663F}"/>
    <cellStyle name="Standard 3 4 3 4 6" xfId="14614" xr:uid="{D02C1139-B3B4-4AF4-9D79-64D4A02B8F15}"/>
    <cellStyle name="Standard 3 4 3 4 6 2" xfId="48502" xr:uid="{8816B596-7B13-4990-BFF0-CC1BC12522D8}"/>
    <cellStyle name="Standard 3 4 3 4 7" xfId="37206" xr:uid="{2774D855-584B-42E0-9636-2CDAE82D18E1}"/>
    <cellStyle name="Standard 3 4 3 4 8" xfId="25910" xr:uid="{324483D1-32FF-403B-8461-E078CA209EE5}"/>
    <cellStyle name="Standard 3 4 3 5" xfId="3715" xr:uid="{EF2389D4-A6DC-46E3-9B01-41BC5C13CED9}"/>
    <cellStyle name="Standard 3 4 3 5 2" xfId="6869" xr:uid="{8D72DC19-2F93-42E1-BB1E-829FE3BFEF60}"/>
    <cellStyle name="Standard 3 4 3 5 2 2" xfId="12518" xr:uid="{FAC4CF18-6C63-4290-A568-2E8CA013D1BC}"/>
    <cellStyle name="Standard 3 4 3 5 2 2 2" xfId="23814" xr:uid="{E0CB88B4-6DE8-4135-BDB6-B0EF18FAE3BC}"/>
    <cellStyle name="Standard 3 4 3 5 2 2 2 2" xfId="57702" xr:uid="{F5265B4E-B731-48E1-AF96-BAA4061253E4}"/>
    <cellStyle name="Standard 3 4 3 5 2 2 3" xfId="46406" xr:uid="{48DB4914-E38F-415C-97D8-408C069A01AA}"/>
    <cellStyle name="Standard 3 4 3 5 2 2 4" xfId="35110" xr:uid="{07FB3719-9219-47F3-847A-882EACDDA1D5}"/>
    <cellStyle name="Standard 3 4 3 5 2 3" xfId="18166" xr:uid="{062E83F8-DD66-40B3-99A8-C00EB593F659}"/>
    <cellStyle name="Standard 3 4 3 5 2 3 2" xfId="52054" xr:uid="{F7EFFA23-A5D7-4F66-8A7E-053F221B5AAF}"/>
    <cellStyle name="Standard 3 4 3 5 2 4" xfId="40758" xr:uid="{E1B9384E-272D-41E7-A751-2518AA50BAA0}"/>
    <cellStyle name="Standard 3 4 3 5 2 5" xfId="29462" xr:uid="{CC377131-9C84-49DC-8A2E-698AD3456C27}"/>
    <cellStyle name="Standard 3 4 3 5 3" xfId="9694" xr:uid="{50527AFB-59FC-4934-85CC-8C9EAAD60EAD}"/>
    <cellStyle name="Standard 3 4 3 5 3 2" xfId="20990" xr:uid="{2A81BD0C-38CF-4FD7-A24E-79A1FE4D123B}"/>
    <cellStyle name="Standard 3 4 3 5 3 2 2" xfId="54878" xr:uid="{1E8A481A-4023-4F89-B982-43DA8F692C95}"/>
    <cellStyle name="Standard 3 4 3 5 3 3" xfId="43582" xr:uid="{BA7FCF45-099B-4132-BDBB-D8B57F65B644}"/>
    <cellStyle name="Standard 3 4 3 5 3 4" xfId="32286" xr:uid="{5F28A64E-7D16-43EA-A3C5-2333F0936042}"/>
    <cellStyle name="Standard 3 4 3 5 4" xfId="15342" xr:uid="{E04A43BE-D6AB-467B-A04E-2937EE41C86C}"/>
    <cellStyle name="Standard 3 4 3 5 4 2" xfId="49230" xr:uid="{F85B2A42-A19F-44AC-8EBE-D32E955F264E}"/>
    <cellStyle name="Standard 3 4 3 5 5" xfId="37934" xr:uid="{7DCEC899-C56B-4D14-A33A-A299B48D86A2}"/>
    <cellStyle name="Standard 3 4 3 5 6" xfId="26638" xr:uid="{70AE84E2-17D4-4047-9D9A-DF4EF01C78F8}"/>
    <cellStyle name="Standard 3 4 3 6" xfId="4816" xr:uid="{D49E73A9-D946-4FA5-8D1F-FF65F9F5D5E1}"/>
    <cellStyle name="Standard 3 4 3 6 2" xfId="7642" xr:uid="{1F18BE30-C4AD-41EB-87FF-3B9A6CD103CE}"/>
    <cellStyle name="Standard 3 4 3 6 2 2" xfId="13291" xr:uid="{0D080DBB-DFD2-411C-BF1C-6C87472727F3}"/>
    <cellStyle name="Standard 3 4 3 6 2 2 2" xfId="24587" xr:uid="{4014F8FF-8178-41AD-8E9D-DFE5FE14BAD0}"/>
    <cellStyle name="Standard 3 4 3 6 2 2 2 2" xfId="58475" xr:uid="{0D7A976F-09D2-4E06-95AD-0AC05F7AFDE9}"/>
    <cellStyle name="Standard 3 4 3 6 2 2 3" xfId="47179" xr:uid="{D4E5D8F4-2E1D-41BB-B624-BA9C5C6A8DB2}"/>
    <cellStyle name="Standard 3 4 3 6 2 2 4" xfId="35883" xr:uid="{D7829BD3-12BD-41C0-9590-17A1FA044052}"/>
    <cellStyle name="Standard 3 4 3 6 2 3" xfId="18939" xr:uid="{39471374-530C-4D6E-8BEA-DF44449F2CC2}"/>
    <cellStyle name="Standard 3 4 3 6 2 3 2" xfId="52827" xr:uid="{0C4754F7-B616-49C9-9B12-014E23D95E43}"/>
    <cellStyle name="Standard 3 4 3 6 2 4" xfId="41531" xr:uid="{4D2FDF25-1DCC-49D4-A75A-FAF58779AE3A}"/>
    <cellStyle name="Standard 3 4 3 6 2 5" xfId="30235" xr:uid="{B8F392E3-F4C8-41EE-8210-B292675BADD7}"/>
    <cellStyle name="Standard 3 4 3 6 3" xfId="10467" xr:uid="{B4424ED7-57C5-4577-AC9E-717BD8BCE1EF}"/>
    <cellStyle name="Standard 3 4 3 6 3 2" xfId="21763" xr:uid="{D396A825-1229-433C-8015-A58694127DE8}"/>
    <cellStyle name="Standard 3 4 3 6 3 2 2" xfId="55651" xr:uid="{345383BF-945B-4DEE-BBAE-F4F5DBC950BD}"/>
    <cellStyle name="Standard 3 4 3 6 3 3" xfId="44355" xr:uid="{99EED401-2E7E-49D9-A389-4AF5E9718385}"/>
    <cellStyle name="Standard 3 4 3 6 3 4" xfId="33059" xr:uid="{CDD9ADF0-3AFB-4585-B317-0F9CA2757ED7}"/>
    <cellStyle name="Standard 3 4 3 6 4" xfId="16115" xr:uid="{20FBF78D-A294-4B37-8FC5-422890CD447B}"/>
    <cellStyle name="Standard 3 4 3 6 4 2" xfId="50003" xr:uid="{474E7A7B-6A08-4422-9E5D-52CFC11C9EE2}"/>
    <cellStyle name="Standard 3 4 3 6 5" xfId="38707" xr:uid="{95AEDB75-F1BE-4C98-8201-B06C545139CC}"/>
    <cellStyle name="Standard 3 4 3 6 6" xfId="27411" xr:uid="{D346D7FE-FE4D-4CD6-96EE-E9A21B54D49B}"/>
    <cellStyle name="Standard 3 4 3 7" xfId="3408" xr:uid="{4AE65469-0BF8-44CD-823F-BC065321F791}"/>
    <cellStyle name="Standard 3 4 3 7 2" xfId="6566" xr:uid="{D387B57A-F57A-45B7-805A-436E8C6A50C9}"/>
    <cellStyle name="Standard 3 4 3 7 2 2" xfId="12215" xr:uid="{749E45E0-FB28-4C91-9F3D-76A4B1AF86A3}"/>
    <cellStyle name="Standard 3 4 3 7 2 2 2" xfId="23511" xr:uid="{5FE3FC11-DBB5-4A37-8EA3-CA85CC69F35D}"/>
    <cellStyle name="Standard 3 4 3 7 2 2 2 2" xfId="57399" xr:uid="{60F8E13B-506D-4113-BFEC-860BC2853E33}"/>
    <cellStyle name="Standard 3 4 3 7 2 2 3" xfId="46103" xr:uid="{22559F2B-B83E-49B9-BFC0-93A6E069F5A6}"/>
    <cellStyle name="Standard 3 4 3 7 2 2 4" xfId="34807" xr:uid="{724FCB57-5714-4918-9F07-4A7E32BC6C68}"/>
    <cellStyle name="Standard 3 4 3 7 2 3" xfId="17863" xr:uid="{D91387A6-D048-4528-B108-8E1D0007B352}"/>
    <cellStyle name="Standard 3 4 3 7 2 3 2" xfId="51751" xr:uid="{C7164509-094C-4B05-858E-E69744161E80}"/>
    <cellStyle name="Standard 3 4 3 7 2 4" xfId="40455" xr:uid="{79E446F6-E049-43AF-B599-7594CEC8B954}"/>
    <cellStyle name="Standard 3 4 3 7 2 5" xfId="29159" xr:uid="{39879E31-B60E-4459-9629-1B9FB930AC51}"/>
    <cellStyle name="Standard 3 4 3 7 3" xfId="9391" xr:uid="{E38ADEE7-EFD7-4E3A-9307-A141E0460EFC}"/>
    <cellStyle name="Standard 3 4 3 7 3 2" xfId="20687" xr:uid="{9B05A133-BC02-451A-B784-3447841EF363}"/>
    <cellStyle name="Standard 3 4 3 7 3 2 2" xfId="54575" xr:uid="{8C2891D6-A35E-40B7-9FB0-3DDC706BA363}"/>
    <cellStyle name="Standard 3 4 3 7 3 3" xfId="43279" xr:uid="{33060066-F248-4068-9CF3-0A5E2E18B874}"/>
    <cellStyle name="Standard 3 4 3 7 3 4" xfId="31983" xr:uid="{DD0D252D-E633-4E0C-B796-AD6F4EF5870F}"/>
    <cellStyle name="Standard 3 4 3 7 4" xfId="15039" xr:uid="{A86003B9-01E8-4D64-9543-57CB5720223C}"/>
    <cellStyle name="Standard 3 4 3 7 4 2" xfId="48927" xr:uid="{68F3D745-6F97-4075-A1C4-C85190959610}"/>
    <cellStyle name="Standard 3 4 3 7 5" xfId="37631" xr:uid="{468986CF-2263-449A-8AFF-2ACB5B79D837}"/>
    <cellStyle name="Standard 3 4 3 7 6" xfId="26335" xr:uid="{DB94E6D9-888F-4613-8631-7A74B126CE76}"/>
    <cellStyle name="Standard 3 4 3 8" xfId="5640" xr:uid="{8DC55121-9BE6-4194-BF8F-95D9D6835EC4}"/>
    <cellStyle name="Standard 3 4 3 8 2" xfId="11290" xr:uid="{B50FC167-369E-4AC7-B7F5-AB3CDBE39B2B}"/>
    <cellStyle name="Standard 3 4 3 8 2 2" xfId="22586" xr:uid="{D77FC8FB-1665-457A-A3D5-C9619F25520A}"/>
    <cellStyle name="Standard 3 4 3 8 2 2 2" xfId="56474" xr:uid="{A54C8E16-919E-4363-AE66-A86728AE41A0}"/>
    <cellStyle name="Standard 3 4 3 8 2 3" xfId="45178" xr:uid="{2FA57B1B-CCFC-4337-A897-3D0FD6C3DC0F}"/>
    <cellStyle name="Standard 3 4 3 8 2 4" xfId="33882" xr:uid="{B6464B61-F7B6-45C7-8D01-E0DF5DA21520}"/>
    <cellStyle name="Standard 3 4 3 8 3" xfId="16938" xr:uid="{786AF413-653E-4384-BDAF-2232773F02EF}"/>
    <cellStyle name="Standard 3 4 3 8 3 2" xfId="50826" xr:uid="{2CF9CC2E-5144-4DD2-8BC1-DB8AF69C1BF0}"/>
    <cellStyle name="Standard 3 4 3 8 4" xfId="39530" xr:uid="{87423A8E-0033-4A46-AED6-D914EE219BAE}"/>
    <cellStyle name="Standard 3 4 3 8 5" xfId="28234" xr:uid="{D32ED868-0DE4-42B9-948C-53743682BE85}"/>
    <cellStyle name="Standard 3 4 3 9" xfId="8466" xr:uid="{1F460EB3-C0D2-47FE-B2DD-A1FAD059C424}"/>
    <cellStyle name="Standard 3 4 3 9 2" xfId="19762" xr:uid="{D54437C6-09BD-4217-90AC-FBE71ED63F92}"/>
    <cellStyle name="Standard 3 4 3 9 2 2" xfId="53650" xr:uid="{70BAC7A7-4FF0-49FD-92F7-F5725253616F}"/>
    <cellStyle name="Standard 3 4 3 9 3" xfId="42354" xr:uid="{A938D501-184B-46FC-9F4F-4C2ADC638F1E}"/>
    <cellStyle name="Standard 3 4 3 9 4" xfId="31058" xr:uid="{FCE4D8D1-1DAE-4FFF-93C8-C44E1F0A17FA}"/>
    <cellStyle name="Standard 3 4 4" xfId="1538" xr:uid="{FD41875A-D38D-473F-A3DA-0D805772E9C2}"/>
    <cellStyle name="Standard 3 4 4 2" xfId="4366" xr:uid="{95DC020D-2C03-40CC-A5AF-9CDA4659E5FD}"/>
    <cellStyle name="Standard 3 4 4 3" xfId="4365" xr:uid="{8FC18187-0907-4B07-9951-D924940FE732}"/>
    <cellStyle name="Standard 3 4 4 3 2" xfId="5153" xr:uid="{18496EA5-F3F8-4EF3-B047-60B1C74E3F19}"/>
    <cellStyle name="Standard 3 4 4 3 2 2" xfId="7979" xr:uid="{29704BC3-647B-4E0E-B970-B2028FBBE759}"/>
    <cellStyle name="Standard 3 4 4 3 2 2 2" xfId="13628" xr:uid="{0EB94557-CA21-4302-879A-4B76FFD9141E}"/>
    <cellStyle name="Standard 3 4 4 3 2 2 2 2" xfId="24924" xr:uid="{4145617F-DA88-4C6E-8B79-2343DA298BA9}"/>
    <cellStyle name="Standard 3 4 4 3 2 2 2 2 2" xfId="58812" xr:uid="{BE15D33C-7ED1-4BE1-B9E7-7443D24807F7}"/>
    <cellStyle name="Standard 3 4 4 3 2 2 2 3" xfId="47516" xr:uid="{64A580E8-C2F7-4E6D-9AAE-ABFE9FA66B14}"/>
    <cellStyle name="Standard 3 4 4 3 2 2 2 4" xfId="36220" xr:uid="{9B81009B-2AAC-4F49-9451-3350B592CD56}"/>
    <cellStyle name="Standard 3 4 4 3 2 2 3" xfId="19276" xr:uid="{84199676-18FA-452F-AFD5-208F120BA446}"/>
    <cellStyle name="Standard 3 4 4 3 2 2 3 2" xfId="53164" xr:uid="{0C7F6B06-AFCE-4120-9023-6CFA36E362CF}"/>
    <cellStyle name="Standard 3 4 4 3 2 2 4" xfId="41868" xr:uid="{1D31F490-218F-4469-8C01-7B3A514E104A}"/>
    <cellStyle name="Standard 3 4 4 3 2 2 5" xfId="30572" xr:uid="{0BAD112E-F2CE-4853-B94B-67D68307897A}"/>
    <cellStyle name="Standard 3 4 4 3 2 3" xfId="10804" xr:uid="{C50A4233-4931-4CE1-8D32-73B4EA0FA2E2}"/>
    <cellStyle name="Standard 3 4 4 3 2 3 2" xfId="22100" xr:uid="{607CFD6E-7BE2-46DC-A7D5-ADE9C70E7A6B}"/>
    <cellStyle name="Standard 3 4 4 3 2 3 2 2" xfId="55988" xr:uid="{40F688D4-8E2E-4C2A-A4B3-90A10C520424}"/>
    <cellStyle name="Standard 3 4 4 3 2 3 3" xfId="44692" xr:uid="{8611C635-8974-42B4-8206-401CEB775A70}"/>
    <cellStyle name="Standard 3 4 4 3 2 3 4" xfId="33396" xr:uid="{76051CF9-FCD3-4FC0-BA52-C5142F69F6F1}"/>
    <cellStyle name="Standard 3 4 4 3 2 4" xfId="16452" xr:uid="{7FE04796-0DDB-4E3B-A82F-FBA20ADA753B}"/>
    <cellStyle name="Standard 3 4 4 3 2 4 2" xfId="50340" xr:uid="{9A5CBE23-FFE6-4BD8-9434-8A74038563B7}"/>
    <cellStyle name="Standard 3 4 4 3 2 5" xfId="39044" xr:uid="{88A6F08B-6E5D-4A02-8D1F-F72569671272}"/>
    <cellStyle name="Standard 3 4 4 3 2 6" xfId="27748" xr:uid="{6C091C3D-09E0-4235-AB84-458FB30A228C}"/>
    <cellStyle name="Standard 3 4 4 3 3" xfId="7245" xr:uid="{A71EFD18-2AA1-4773-BC62-CDB9AF9EB8EC}"/>
    <cellStyle name="Standard 3 4 4 3 3 2" xfId="12894" xr:uid="{D4FDBAF4-907B-4A8E-A24F-294A18F90ED7}"/>
    <cellStyle name="Standard 3 4 4 3 3 2 2" xfId="24190" xr:uid="{008BB48B-31B8-4B5D-BB03-86DE1EA55839}"/>
    <cellStyle name="Standard 3 4 4 3 3 2 2 2" xfId="58078" xr:uid="{035E8882-92AE-4105-B0DD-E7063D48C06F}"/>
    <cellStyle name="Standard 3 4 4 3 3 2 3" xfId="46782" xr:uid="{CADD10DF-FFD1-4750-830B-62C2E0274EE6}"/>
    <cellStyle name="Standard 3 4 4 3 3 2 4" xfId="35486" xr:uid="{9319CC90-330B-4664-9AE1-4289E4A81DC6}"/>
    <cellStyle name="Standard 3 4 4 3 3 3" xfId="18542" xr:uid="{B5D34D8E-29B8-4193-A9BE-7E5CAD0DA4BA}"/>
    <cellStyle name="Standard 3 4 4 3 3 3 2" xfId="52430" xr:uid="{3D413255-8338-47B2-ADEE-B19A751F13A1}"/>
    <cellStyle name="Standard 3 4 4 3 3 4" xfId="41134" xr:uid="{E21DD539-CD1E-406F-A2DA-42AE4B56C2EA}"/>
    <cellStyle name="Standard 3 4 4 3 3 5" xfId="29838" xr:uid="{9CFBAFE9-CE1C-4D55-BC7B-214F4682B89E}"/>
    <cellStyle name="Standard 3 4 4 3 4" xfId="10070" xr:uid="{DF8394FB-1AE0-4253-8F9A-9847BF305166}"/>
    <cellStyle name="Standard 3 4 4 3 4 2" xfId="21366" xr:uid="{98EC59C1-3680-4F60-BCE2-0C86FB7EB788}"/>
    <cellStyle name="Standard 3 4 4 3 4 2 2" xfId="55254" xr:uid="{0970D990-1B02-4161-817C-C29635EDD79B}"/>
    <cellStyle name="Standard 3 4 4 3 4 3" xfId="43958" xr:uid="{ED945FB5-FB94-41CB-BE9D-C5199B0B7D06}"/>
    <cellStyle name="Standard 3 4 4 3 4 4" xfId="32662" xr:uid="{948B4B27-432E-4D06-84C8-EAFB091310BA}"/>
    <cellStyle name="Standard 3 4 4 3 5" xfId="15718" xr:uid="{1F670448-EF31-4686-9674-E0992C450601}"/>
    <cellStyle name="Standard 3 4 4 3 5 2" xfId="49606" xr:uid="{81B7EBBA-83B1-44DD-9E7F-A80D979F6F1D}"/>
    <cellStyle name="Standard 3 4 4 3 6" xfId="38310" xr:uid="{11E4C1A4-F095-4017-AB60-EBF9F66834A9}"/>
    <cellStyle name="Standard 3 4 4 3 7" xfId="27014" xr:uid="{A6428C68-3218-4E0A-B4DB-ECC89EEEE9C4}"/>
    <cellStyle name="Standard 3 4 4 4" xfId="3872" xr:uid="{2ADCDDDF-D388-4662-B8E6-E6E5D3691990}"/>
    <cellStyle name="Standard 3 4 4 4 2" xfId="7026" xr:uid="{39310C6C-13FF-49AC-A54F-159CA26B6CE5}"/>
    <cellStyle name="Standard 3 4 4 4 2 2" xfId="12675" xr:uid="{AFEE8BE8-5AFC-4E9D-926C-04CCF972DC18}"/>
    <cellStyle name="Standard 3 4 4 4 2 2 2" xfId="23971" xr:uid="{72B3802D-DA2A-43C9-BCD5-5EAA5F684896}"/>
    <cellStyle name="Standard 3 4 4 4 2 2 2 2" xfId="57859" xr:uid="{17B48549-CDA1-4FF6-A0D0-A96D6C71DAC9}"/>
    <cellStyle name="Standard 3 4 4 4 2 2 3" xfId="46563" xr:uid="{CC8EA21E-612D-402E-BD1D-03E8AFEA963C}"/>
    <cellStyle name="Standard 3 4 4 4 2 2 4" xfId="35267" xr:uid="{6FA9CB17-3B90-4649-AA49-9C8A9AD95FD2}"/>
    <cellStyle name="Standard 3 4 4 4 2 3" xfId="18323" xr:uid="{90414A9E-B7A2-4E73-A39A-E255E6C5BB6F}"/>
    <cellStyle name="Standard 3 4 4 4 2 3 2" xfId="52211" xr:uid="{46B8E7C1-8212-49CF-B4D5-009650E15576}"/>
    <cellStyle name="Standard 3 4 4 4 2 4" xfId="40915" xr:uid="{8138C6C9-53D7-47A9-835F-6A86AF64CC25}"/>
    <cellStyle name="Standard 3 4 4 4 2 5" xfId="29619" xr:uid="{BD48C0F9-E00B-453F-B385-16F1163EA236}"/>
    <cellStyle name="Standard 3 4 4 4 3" xfId="9851" xr:uid="{EA67110B-834B-4392-A277-1CC4BF15031C}"/>
    <cellStyle name="Standard 3 4 4 4 3 2" xfId="21147" xr:uid="{D7308AB3-A072-4F9E-B95A-6BC563B94785}"/>
    <cellStyle name="Standard 3 4 4 4 3 2 2" xfId="55035" xr:uid="{622F2407-ED88-4185-A111-08DDC335975A}"/>
    <cellStyle name="Standard 3 4 4 4 3 3" xfId="43739" xr:uid="{9E098D35-FF8D-4D6D-A3E2-9DD8CAC4C670}"/>
    <cellStyle name="Standard 3 4 4 4 3 4" xfId="32443" xr:uid="{50FA3B33-F253-4065-9E7F-11F7EC9F0335}"/>
    <cellStyle name="Standard 3 4 4 4 4" xfId="15499" xr:uid="{B378B2FB-F94D-438E-B4AF-CACFF6BC9907}"/>
    <cellStyle name="Standard 3 4 4 4 4 2" xfId="49387" xr:uid="{ED6041E1-9361-4BB1-9529-F208FD1E3986}"/>
    <cellStyle name="Standard 3 4 4 4 5" xfId="38091" xr:uid="{F1FC03F7-87B4-45E5-B3FC-88A03CA3F9DF}"/>
    <cellStyle name="Standard 3 4 4 4 6" xfId="26795" xr:uid="{1662F0CD-A35F-469D-9E00-6E757BE8AD58}"/>
    <cellStyle name="Standard 3 4 4 5" xfId="4973" xr:uid="{1273A1F0-F2D9-4E2C-9F8D-1AA63E1F231A}"/>
    <cellStyle name="Standard 3 4 4 5 2" xfId="7799" xr:uid="{6664FE57-B57D-42D9-B570-BA0AE32B30A2}"/>
    <cellStyle name="Standard 3 4 4 5 2 2" xfId="13448" xr:uid="{F130D1B6-9728-40D6-BEF5-0802C585F06B}"/>
    <cellStyle name="Standard 3 4 4 5 2 2 2" xfId="24744" xr:uid="{B6B4D1D3-08F6-4093-8379-D7CDA7BD9D1C}"/>
    <cellStyle name="Standard 3 4 4 5 2 2 2 2" xfId="58632" xr:uid="{3F7DDF1A-044D-45A5-901B-916BD47D9F6A}"/>
    <cellStyle name="Standard 3 4 4 5 2 2 3" xfId="47336" xr:uid="{15489472-82B7-48B9-A513-61FC6FC3CA3D}"/>
    <cellStyle name="Standard 3 4 4 5 2 2 4" xfId="36040" xr:uid="{7609F549-3C8A-4FD4-A4F0-7E87F7C70D78}"/>
    <cellStyle name="Standard 3 4 4 5 2 3" xfId="19096" xr:uid="{24D9B262-8AF7-4883-89EB-16E78C9FC3F9}"/>
    <cellStyle name="Standard 3 4 4 5 2 3 2" xfId="52984" xr:uid="{22ABFEA8-E827-430E-B05A-A5B0663580A6}"/>
    <cellStyle name="Standard 3 4 4 5 2 4" xfId="41688" xr:uid="{D1A0C2A2-435E-40B0-B236-4A02FD83FAFA}"/>
    <cellStyle name="Standard 3 4 4 5 2 5" xfId="30392" xr:uid="{1785F07D-4686-4559-A6BC-CF41C3C78EB0}"/>
    <cellStyle name="Standard 3 4 4 5 3" xfId="10624" xr:uid="{B67A04C2-DEC0-489B-B487-F23E08998367}"/>
    <cellStyle name="Standard 3 4 4 5 3 2" xfId="21920" xr:uid="{BED18010-6322-445B-8C42-1C04DE9BD5F1}"/>
    <cellStyle name="Standard 3 4 4 5 3 2 2" xfId="55808" xr:uid="{FC657156-99FF-440D-B216-5FE6488BD549}"/>
    <cellStyle name="Standard 3 4 4 5 3 3" xfId="44512" xr:uid="{FFAB8B99-2816-4D8A-B949-809CABA4F478}"/>
    <cellStyle name="Standard 3 4 4 5 3 4" xfId="33216" xr:uid="{5A6AC893-5A62-46DB-AC54-E3F3BC052B22}"/>
    <cellStyle name="Standard 3 4 4 5 4" xfId="16272" xr:uid="{C37D2667-1ADA-4268-9BC8-F47784ECCEDE}"/>
    <cellStyle name="Standard 3 4 4 5 4 2" xfId="50160" xr:uid="{2A0B78C0-E43F-4FEC-A199-A06A03755BE3}"/>
    <cellStyle name="Standard 3 4 4 5 5" xfId="38864" xr:uid="{6F9A61E9-7CF6-49E4-AE61-7C64597E0B51}"/>
    <cellStyle name="Standard 3 4 4 5 6" xfId="27568" xr:uid="{BAAD32A8-2236-4848-973F-B7BB61732847}"/>
    <cellStyle name="Standard 3 4 4 6" xfId="3579" xr:uid="{80C093F9-4EA9-4DF3-BD6B-BCE1534FDF42}"/>
    <cellStyle name="Standard 3 4 4 6 2" xfId="6735" xr:uid="{E61DE453-EB3A-4834-8D75-4CE3D3267D69}"/>
    <cellStyle name="Standard 3 4 4 6 2 2" xfId="12384" xr:uid="{90252552-32A3-4BA2-919F-A4CE772E30F7}"/>
    <cellStyle name="Standard 3 4 4 6 2 2 2" xfId="23680" xr:uid="{EF55E098-827E-4306-A232-2CA60D65A2E5}"/>
    <cellStyle name="Standard 3 4 4 6 2 2 2 2" xfId="57568" xr:uid="{F18B4BC6-48C3-438C-9645-F36CC16A6494}"/>
    <cellStyle name="Standard 3 4 4 6 2 2 3" xfId="46272" xr:uid="{F728136C-8EA3-4701-B300-F9FD70C21601}"/>
    <cellStyle name="Standard 3 4 4 6 2 2 4" xfId="34976" xr:uid="{0B92C593-D442-4C2D-BE93-F1D272D7DF72}"/>
    <cellStyle name="Standard 3 4 4 6 2 3" xfId="18032" xr:uid="{B8CB7835-C9F6-4035-B816-791C26D54369}"/>
    <cellStyle name="Standard 3 4 4 6 2 3 2" xfId="51920" xr:uid="{4E2828C5-4747-4F86-AC3F-B2BDF2131C71}"/>
    <cellStyle name="Standard 3 4 4 6 2 4" xfId="40624" xr:uid="{1B819821-FAE4-4C48-A05A-EE1D23390E64}"/>
    <cellStyle name="Standard 3 4 4 6 2 5" xfId="29328" xr:uid="{1FE313B9-2A5D-4B54-AC4F-7930BF4EE1A7}"/>
    <cellStyle name="Standard 3 4 4 6 3" xfId="9560" xr:uid="{DE284C15-37B1-4993-B18F-2C4BEE797EDC}"/>
    <cellStyle name="Standard 3 4 4 6 3 2" xfId="20856" xr:uid="{360481A5-1A5E-47CA-A5FA-DC47F62491F1}"/>
    <cellStyle name="Standard 3 4 4 6 3 2 2" xfId="54744" xr:uid="{2DDF1C90-59D5-4DFC-9DF2-036B43DE4EA6}"/>
    <cellStyle name="Standard 3 4 4 6 3 3" xfId="43448" xr:uid="{3F1FD1DB-632E-40F7-B25A-70BBB2435140}"/>
    <cellStyle name="Standard 3 4 4 6 3 4" xfId="32152" xr:uid="{7F4926B7-5560-4C64-9B5B-7D3811AE70DA}"/>
    <cellStyle name="Standard 3 4 4 6 4" xfId="15208" xr:uid="{374FB9B0-DB3D-46FD-A244-5406E943F973}"/>
    <cellStyle name="Standard 3 4 4 6 4 2" xfId="49096" xr:uid="{83BC0098-CD2E-42D9-BCFF-FFDC719F70E4}"/>
    <cellStyle name="Standard 3 4 4 6 5" xfId="37800" xr:uid="{7A0F985D-DF09-4635-B483-707809052549}"/>
    <cellStyle name="Standard 3 4 4 6 6" xfId="26504" xr:uid="{CE0F6803-A9A9-49E7-A3B3-8B411978B3E1}"/>
    <cellStyle name="Standard 3 4 5" xfId="1561" xr:uid="{B801C775-CEB3-4125-9C49-9E83B75409AC}"/>
    <cellStyle name="Standard 3 4 5 10" xfId="36750" xr:uid="{A711073F-9B1A-4152-8491-495D201D1FBB}"/>
    <cellStyle name="Standard 3 4 5 11" xfId="25454" xr:uid="{E96E3043-C3D3-4661-B238-FE36E61AA6FE}"/>
    <cellStyle name="Standard 3 4 5 2" xfId="2757" xr:uid="{719204B8-4579-4910-A9DA-AA9116EEC239}"/>
    <cellStyle name="Standard 3 4 5 2 2" xfId="3259" xr:uid="{7014BC65-E8E5-4414-986C-B08A2D674761}"/>
    <cellStyle name="Standard 3 4 5 2 2 2" xfId="5155" xr:uid="{4DF55486-2194-45FA-887D-51C13488B249}"/>
    <cellStyle name="Standard 3 4 5 2 2 2 2" xfId="7981" xr:uid="{7DFF2987-8DB6-42E5-B7A8-A693581194C0}"/>
    <cellStyle name="Standard 3 4 5 2 2 2 2 2" xfId="13630" xr:uid="{E8BB9FFC-5E4C-4E34-B397-564A7D0EB96B}"/>
    <cellStyle name="Standard 3 4 5 2 2 2 2 2 2" xfId="24926" xr:uid="{A9B1691B-EB1B-4D23-B544-BD109D5E0FEA}"/>
    <cellStyle name="Standard 3 4 5 2 2 2 2 2 2 2" xfId="58814" xr:uid="{9C499F3B-E5BF-4158-AF0C-896555BD9579}"/>
    <cellStyle name="Standard 3 4 5 2 2 2 2 2 3" xfId="47518" xr:uid="{CD70B43E-E915-43D1-A62A-D27568178DE9}"/>
    <cellStyle name="Standard 3 4 5 2 2 2 2 2 4" xfId="36222" xr:uid="{08B0CAC6-EC63-43F1-8A9A-CC78E70CA387}"/>
    <cellStyle name="Standard 3 4 5 2 2 2 2 3" xfId="19278" xr:uid="{B2CC6B73-AF7A-47A5-B86E-7661BF4B9225}"/>
    <cellStyle name="Standard 3 4 5 2 2 2 2 3 2" xfId="53166" xr:uid="{ED4B468D-EF1D-4B7B-B209-4BAA6977506E}"/>
    <cellStyle name="Standard 3 4 5 2 2 2 2 4" xfId="41870" xr:uid="{6DD59DF1-77B1-4DAB-9EB9-92D0ADD1E435}"/>
    <cellStyle name="Standard 3 4 5 2 2 2 2 5" xfId="30574" xr:uid="{0DD8B77F-2248-419F-B52C-345EFDE92812}"/>
    <cellStyle name="Standard 3 4 5 2 2 2 3" xfId="10806" xr:uid="{1819F369-B739-4ED3-B4E4-10A7C357A954}"/>
    <cellStyle name="Standard 3 4 5 2 2 2 3 2" xfId="22102" xr:uid="{3103A692-5358-4AFF-AB81-06921AFF28CA}"/>
    <cellStyle name="Standard 3 4 5 2 2 2 3 2 2" xfId="55990" xr:uid="{9D49E79C-C901-49AF-830C-4BAC3A685F1D}"/>
    <cellStyle name="Standard 3 4 5 2 2 2 3 3" xfId="44694" xr:uid="{87A6F0EF-1DDB-47ED-968B-C507332D68EF}"/>
    <cellStyle name="Standard 3 4 5 2 2 2 3 4" xfId="33398" xr:uid="{5FFB33FB-F63E-4D04-96ED-3D19A1F0CE47}"/>
    <cellStyle name="Standard 3 4 5 2 2 2 4" xfId="16454" xr:uid="{C88C7A58-46E9-46CD-AB3A-E69E7C3A4714}"/>
    <cellStyle name="Standard 3 4 5 2 2 2 4 2" xfId="50342" xr:uid="{D1FA310D-363D-4F11-A54A-5258C9746D09}"/>
    <cellStyle name="Standard 3 4 5 2 2 2 5" xfId="39046" xr:uid="{6311C822-A76B-4958-8EF4-618FD1986263}"/>
    <cellStyle name="Standard 3 4 5 2 2 2 6" xfId="27750" xr:uid="{90F073A4-6232-42E4-86D3-BCCB3F8858E6}"/>
    <cellStyle name="Standard 3 4 5 2 2 3" xfId="6430" xr:uid="{A37AA184-3E1F-48D2-9102-917B2FB787CF}"/>
    <cellStyle name="Standard 3 4 5 2 2 3 2" xfId="12080" xr:uid="{661003DC-1F18-4C68-A57C-7FF97352827E}"/>
    <cellStyle name="Standard 3 4 5 2 2 3 2 2" xfId="23376" xr:uid="{F63C32E0-6F90-4CB2-AE23-BF6C515E232E}"/>
    <cellStyle name="Standard 3 4 5 2 2 3 2 2 2" xfId="57264" xr:uid="{35A80E72-84AD-4BC8-8F92-E06EC6513A58}"/>
    <cellStyle name="Standard 3 4 5 2 2 3 2 3" xfId="45968" xr:uid="{8E5556F7-0D5F-4B74-9885-93A1897CCFAA}"/>
    <cellStyle name="Standard 3 4 5 2 2 3 2 4" xfId="34672" xr:uid="{925B565F-22E1-494D-B741-23DBAC2F8C55}"/>
    <cellStyle name="Standard 3 4 5 2 2 3 3" xfId="17728" xr:uid="{99D48D2D-57E0-4484-A066-470B8E583822}"/>
    <cellStyle name="Standard 3 4 5 2 2 3 3 2" xfId="51616" xr:uid="{7DD158BF-0F32-4F97-869C-E971D78591BA}"/>
    <cellStyle name="Standard 3 4 5 2 2 3 4" xfId="40320" xr:uid="{ECBCDC25-A7D6-4074-AC0F-C6E71D7483DD}"/>
    <cellStyle name="Standard 3 4 5 2 2 3 5" xfId="29024" xr:uid="{8B478F2E-CBCA-4CAE-8225-78EDAEC3B33F}"/>
    <cellStyle name="Standard 3 4 5 2 2 4" xfId="9256" xr:uid="{E61CFAE3-DA0D-461B-B1A1-CD4EF2D78863}"/>
    <cellStyle name="Standard 3 4 5 2 2 4 2" xfId="20552" xr:uid="{ECFE92EC-A8A3-48F4-B755-D9E744B01CB9}"/>
    <cellStyle name="Standard 3 4 5 2 2 4 2 2" xfId="54440" xr:uid="{DA14F826-6477-4E0E-840B-94331C013DA8}"/>
    <cellStyle name="Standard 3 4 5 2 2 4 3" xfId="43144" xr:uid="{9F969EE3-C0C6-481D-B755-1F34AD0A7006}"/>
    <cellStyle name="Standard 3 4 5 2 2 4 4" xfId="31848" xr:uid="{47D495CE-FCCF-4D4B-8386-EDC2D2D7AA40}"/>
    <cellStyle name="Standard 3 4 5 2 2 5" xfId="14904" xr:uid="{2A6366B6-82BE-49A9-831A-44DFF2F84378}"/>
    <cellStyle name="Standard 3 4 5 2 2 5 2" xfId="48792" xr:uid="{B2C994B3-4BD2-48B7-BBD6-FAFAF411D481}"/>
    <cellStyle name="Standard 3 4 5 2 2 6" xfId="37496" xr:uid="{77929B29-4740-469C-BE5D-36A21287E493}"/>
    <cellStyle name="Standard 3 4 5 2 2 7" xfId="26200" xr:uid="{A90743E4-14E4-4063-A33D-D119462B159B}"/>
    <cellStyle name="Standard 3 4 5 2 3" xfId="4368" xr:uid="{04C5339D-EB53-46A7-AA21-78762147CF0A}"/>
    <cellStyle name="Standard 3 4 5 2 3 2" xfId="7247" xr:uid="{8C01ACA3-36D2-415D-8050-7F5587983799}"/>
    <cellStyle name="Standard 3 4 5 2 3 2 2" xfId="12896" xr:uid="{C569F02B-472F-4C45-A9AC-4E73AEA99590}"/>
    <cellStyle name="Standard 3 4 5 2 3 2 2 2" xfId="24192" xr:uid="{821A55D2-8D55-4D20-BA46-77902BCC1350}"/>
    <cellStyle name="Standard 3 4 5 2 3 2 2 2 2" xfId="58080" xr:uid="{1617507A-B3CA-4E57-88C8-90F427CADD36}"/>
    <cellStyle name="Standard 3 4 5 2 3 2 2 3" xfId="46784" xr:uid="{4099762B-1D5C-4786-B105-AE215DFD9880}"/>
    <cellStyle name="Standard 3 4 5 2 3 2 2 4" xfId="35488" xr:uid="{10C83843-B41D-4324-8393-1AEB9AA7784B}"/>
    <cellStyle name="Standard 3 4 5 2 3 2 3" xfId="18544" xr:uid="{53A01F9C-D8E9-41E3-AE58-99D218D6663B}"/>
    <cellStyle name="Standard 3 4 5 2 3 2 3 2" xfId="52432" xr:uid="{9FA98E49-1598-4BC7-A1A1-C82F028CBCF9}"/>
    <cellStyle name="Standard 3 4 5 2 3 2 4" xfId="41136" xr:uid="{BA869969-C4E1-40FE-8D48-25D9B7501F7D}"/>
    <cellStyle name="Standard 3 4 5 2 3 2 5" xfId="29840" xr:uid="{35258114-ECBF-4E3C-89A7-95AFCE3E295D}"/>
    <cellStyle name="Standard 3 4 5 2 3 3" xfId="10072" xr:uid="{C45DC610-FC91-4622-9906-8D93411205B5}"/>
    <cellStyle name="Standard 3 4 5 2 3 3 2" xfId="21368" xr:uid="{82BA2433-5A0C-4539-9CDD-1B14EE7E4D8F}"/>
    <cellStyle name="Standard 3 4 5 2 3 3 2 2" xfId="55256" xr:uid="{4E83B4C4-C252-4038-A655-A9EDAD60A8DC}"/>
    <cellStyle name="Standard 3 4 5 2 3 3 3" xfId="43960" xr:uid="{EC612AA9-ED58-4B52-B318-A1DBFB03AB82}"/>
    <cellStyle name="Standard 3 4 5 2 3 3 4" xfId="32664" xr:uid="{0FCDA04A-F668-470C-B7C7-9D1765E31436}"/>
    <cellStyle name="Standard 3 4 5 2 3 4" xfId="15720" xr:uid="{8879530F-D7B2-484E-A5D0-52F07B9205CA}"/>
    <cellStyle name="Standard 3 4 5 2 3 4 2" xfId="49608" xr:uid="{89D4F1A3-A845-4F05-B13F-F82F8FF60169}"/>
    <cellStyle name="Standard 3 4 5 2 3 5" xfId="38312" xr:uid="{5D6569FE-CD9B-4A97-99C1-4E7ED46852D2}"/>
    <cellStyle name="Standard 3 4 5 2 3 6" xfId="27016" xr:uid="{67C4E826-653C-4797-89DC-AB3B09909D59}"/>
    <cellStyle name="Standard 3 4 5 2 4" xfId="5930" xr:uid="{3FFA07E7-E174-4983-8D25-0FC9AEC78775}"/>
    <cellStyle name="Standard 3 4 5 2 4 2" xfId="11580" xr:uid="{DD3208A3-BEBD-4A4B-8728-BB8DA37B0CD8}"/>
    <cellStyle name="Standard 3 4 5 2 4 2 2" xfId="22876" xr:uid="{319B713F-5DF8-4FC6-B4B7-5BF949FDB3E8}"/>
    <cellStyle name="Standard 3 4 5 2 4 2 2 2" xfId="56764" xr:uid="{AFD028DB-964C-4B1C-8408-C35AD6674170}"/>
    <cellStyle name="Standard 3 4 5 2 4 2 3" xfId="45468" xr:uid="{693AF3BE-7187-4E4F-A8BF-6968DA281ED7}"/>
    <cellStyle name="Standard 3 4 5 2 4 2 4" xfId="34172" xr:uid="{FBDC5361-BACD-48B5-8D5E-B71816E6AAB0}"/>
    <cellStyle name="Standard 3 4 5 2 4 3" xfId="17228" xr:uid="{2D4FFA5A-62B5-447F-B479-1CD56DF27B62}"/>
    <cellStyle name="Standard 3 4 5 2 4 3 2" xfId="51116" xr:uid="{738DA8CC-DE97-4F49-9365-95EADDAC0661}"/>
    <cellStyle name="Standard 3 4 5 2 4 4" xfId="39820" xr:uid="{FAEF5746-E518-4BBE-A52E-60FB0601B1D7}"/>
    <cellStyle name="Standard 3 4 5 2 4 5" xfId="28524" xr:uid="{4C2CAFF7-B74E-425E-9AAA-E07C43712076}"/>
    <cellStyle name="Standard 3 4 5 2 5" xfId="8756" xr:uid="{B0D29EA9-727C-4787-A691-DBFB55BA067C}"/>
    <cellStyle name="Standard 3 4 5 2 5 2" xfId="20052" xr:uid="{6FA6A189-715E-436F-B66E-2CC5EB46D0F3}"/>
    <cellStyle name="Standard 3 4 5 2 5 2 2" xfId="53940" xr:uid="{6067FEA6-D55C-434B-95C5-B9918D53B0D5}"/>
    <cellStyle name="Standard 3 4 5 2 5 3" xfId="42644" xr:uid="{506D8E10-689A-4982-863D-6F954FEFA609}"/>
    <cellStyle name="Standard 3 4 5 2 5 4" xfId="31348" xr:uid="{0E7F02B8-478A-4B84-98B9-079EAFE84E16}"/>
    <cellStyle name="Standard 3 4 5 2 6" xfId="14404" xr:uid="{7A4328D8-4341-486B-AF2C-E30E5A068307}"/>
    <cellStyle name="Standard 3 4 5 2 6 2" xfId="48292" xr:uid="{D44C2F99-ADBA-4F78-9125-A242B5357763}"/>
    <cellStyle name="Standard 3 4 5 2 7" xfId="36996" xr:uid="{8960618C-061C-4337-978D-325D0E9D8B1D}"/>
    <cellStyle name="Standard 3 4 5 2 8" xfId="25700" xr:uid="{DDBDEC3C-BB1E-4FF5-B36D-71F3669714CB}"/>
    <cellStyle name="Standard 3 4 5 3" xfId="3013" xr:uid="{2A164DD6-27EF-4C92-937B-4BBA268781A4}"/>
    <cellStyle name="Standard 3 4 5 3 2" xfId="5154" xr:uid="{E6D0B378-13FC-4C1F-B6AF-6A05F9EF78B0}"/>
    <cellStyle name="Standard 3 4 5 3 2 2" xfId="7980" xr:uid="{D7DE97A3-78CC-4BCE-BDFE-1B53C0114FC9}"/>
    <cellStyle name="Standard 3 4 5 3 2 2 2" xfId="13629" xr:uid="{C6062745-BA05-45A3-BB10-ABDC7569F17B}"/>
    <cellStyle name="Standard 3 4 5 3 2 2 2 2" xfId="24925" xr:uid="{23A690D2-61EE-47D2-A5B6-8EB7C3EA7B59}"/>
    <cellStyle name="Standard 3 4 5 3 2 2 2 2 2" xfId="58813" xr:uid="{2D743FAA-A9DE-44F8-BE82-62C2133D4C0C}"/>
    <cellStyle name="Standard 3 4 5 3 2 2 2 3" xfId="47517" xr:uid="{C008BFA0-EBB6-4933-B489-040FB0F24C6F}"/>
    <cellStyle name="Standard 3 4 5 3 2 2 2 4" xfId="36221" xr:uid="{3CE16A1F-BBB6-497F-9DEB-95ED357602EB}"/>
    <cellStyle name="Standard 3 4 5 3 2 2 3" xfId="19277" xr:uid="{E45AF620-82E3-42BC-9451-7852512C306A}"/>
    <cellStyle name="Standard 3 4 5 3 2 2 3 2" xfId="53165" xr:uid="{3F2B95B7-60D8-4C64-95A3-C487CE3A40BD}"/>
    <cellStyle name="Standard 3 4 5 3 2 2 4" xfId="41869" xr:uid="{FAF27A8A-00F3-431D-B6C3-9204C5528D21}"/>
    <cellStyle name="Standard 3 4 5 3 2 2 5" xfId="30573" xr:uid="{FC6FFE27-FB92-458F-AA08-D0C7EE7107CA}"/>
    <cellStyle name="Standard 3 4 5 3 2 3" xfId="10805" xr:uid="{837B7A76-B151-423D-8FBB-F78F1F3EA222}"/>
    <cellStyle name="Standard 3 4 5 3 2 3 2" xfId="22101" xr:uid="{F0C13D30-7F4D-4030-A874-C7AF788BE26E}"/>
    <cellStyle name="Standard 3 4 5 3 2 3 2 2" xfId="55989" xr:uid="{FD63B0D3-8E0B-445A-BF94-0B76AE2701F5}"/>
    <cellStyle name="Standard 3 4 5 3 2 3 3" xfId="44693" xr:uid="{5B1F97DC-0D9B-4543-BDA3-6F642274E55E}"/>
    <cellStyle name="Standard 3 4 5 3 2 3 4" xfId="33397" xr:uid="{8B299F79-A636-499F-8010-030226719ABB}"/>
    <cellStyle name="Standard 3 4 5 3 2 4" xfId="16453" xr:uid="{FEF8D30C-2023-4563-83C7-AF0C96CA6990}"/>
    <cellStyle name="Standard 3 4 5 3 2 4 2" xfId="50341" xr:uid="{BF511407-7FD5-4046-A07C-D6C164A037FE}"/>
    <cellStyle name="Standard 3 4 5 3 2 5" xfId="39045" xr:uid="{F6B9BBD2-D92B-44F1-AD46-ADA8A7A09AC4}"/>
    <cellStyle name="Standard 3 4 5 3 2 6" xfId="27749" xr:uid="{D31115E2-2F4E-4EF9-8FAB-5E6D6EC0BDED}"/>
    <cellStyle name="Standard 3 4 5 3 3" xfId="4367" xr:uid="{B1B2582F-5CF3-478E-9B0B-3CB49DF7588F}"/>
    <cellStyle name="Standard 3 4 5 3 3 2" xfId="7246" xr:uid="{38E25D6A-02F8-491A-A3C4-86DF4C985D7F}"/>
    <cellStyle name="Standard 3 4 5 3 3 2 2" xfId="12895" xr:uid="{C6E1232B-F85B-4BAC-B164-4A15B380FD85}"/>
    <cellStyle name="Standard 3 4 5 3 3 2 2 2" xfId="24191" xr:uid="{6172A939-8FE3-492D-B30E-02CB596E056F}"/>
    <cellStyle name="Standard 3 4 5 3 3 2 2 2 2" xfId="58079" xr:uid="{7A06646F-4B08-4817-A961-4344131DCADA}"/>
    <cellStyle name="Standard 3 4 5 3 3 2 2 3" xfId="46783" xr:uid="{06AFD551-55F8-47CB-A4C9-74CDEB5D3981}"/>
    <cellStyle name="Standard 3 4 5 3 3 2 2 4" xfId="35487" xr:uid="{09FA83F3-8595-4940-94EC-67E6C1BF7954}"/>
    <cellStyle name="Standard 3 4 5 3 3 2 3" xfId="18543" xr:uid="{D5E9F92C-3982-4424-AC05-89B5A623EA46}"/>
    <cellStyle name="Standard 3 4 5 3 3 2 3 2" xfId="52431" xr:uid="{F35CCC1E-576F-4F37-8815-16E8BD4E0389}"/>
    <cellStyle name="Standard 3 4 5 3 3 2 4" xfId="41135" xr:uid="{547D63E4-2DAD-4CFA-AFDD-390CA007C726}"/>
    <cellStyle name="Standard 3 4 5 3 3 2 5" xfId="29839" xr:uid="{B8193DF7-FB5E-4DD2-85BD-15086C0DCB96}"/>
    <cellStyle name="Standard 3 4 5 3 3 3" xfId="10071" xr:uid="{9F4199E9-4B37-4A91-9705-72D3DC9426A9}"/>
    <cellStyle name="Standard 3 4 5 3 3 3 2" xfId="21367" xr:uid="{A4BD9969-8C5D-4BE9-B1D3-601A8E14EC0A}"/>
    <cellStyle name="Standard 3 4 5 3 3 3 2 2" xfId="55255" xr:uid="{D563185B-178B-4A6B-8388-83401E74A575}"/>
    <cellStyle name="Standard 3 4 5 3 3 3 3" xfId="43959" xr:uid="{A3ED0837-EB99-4681-8DE0-700F6B267C38}"/>
    <cellStyle name="Standard 3 4 5 3 3 3 4" xfId="32663" xr:uid="{9F2F2994-44D9-4FDF-872D-369DC72672BD}"/>
    <cellStyle name="Standard 3 4 5 3 3 4" xfId="15719" xr:uid="{AE732311-D4CD-4575-87DB-A1EAE59CC604}"/>
    <cellStyle name="Standard 3 4 5 3 3 4 2" xfId="49607" xr:uid="{A3138070-4C69-4AE3-86E9-A6C24CCA249F}"/>
    <cellStyle name="Standard 3 4 5 3 3 5" xfId="38311" xr:uid="{90A5EC33-70A3-4D57-AD8A-8F1BEAD6F279}"/>
    <cellStyle name="Standard 3 4 5 3 3 6" xfId="27015" xr:uid="{1A30D704-231B-49F8-9998-3F4E37B5AEC6}"/>
    <cellStyle name="Standard 3 4 5 3 4" xfId="6184" xr:uid="{167F861B-663A-4AEC-8F82-201180AA53FF}"/>
    <cellStyle name="Standard 3 4 5 3 4 2" xfId="11834" xr:uid="{C5E6BCCC-3AAA-4CDB-8A6A-E624EAC983AD}"/>
    <cellStyle name="Standard 3 4 5 3 4 2 2" xfId="23130" xr:uid="{A12AE860-1000-4833-A9A8-57DD29C7E05C}"/>
    <cellStyle name="Standard 3 4 5 3 4 2 2 2" xfId="57018" xr:uid="{32F60F56-8CD8-4FE4-B673-C6CDF8487260}"/>
    <cellStyle name="Standard 3 4 5 3 4 2 3" xfId="45722" xr:uid="{F0EDD600-7D64-47B1-8A16-F7852224E5A2}"/>
    <cellStyle name="Standard 3 4 5 3 4 2 4" xfId="34426" xr:uid="{09C1A788-ADBC-4ED5-9ED1-C0D7C2257DC4}"/>
    <cellStyle name="Standard 3 4 5 3 4 3" xfId="17482" xr:uid="{C2D29DFE-155E-4D4C-B3F1-730C5BFB8688}"/>
    <cellStyle name="Standard 3 4 5 3 4 3 2" xfId="51370" xr:uid="{C48EE5E4-ECEC-4507-B7D2-AE6DDD8C4169}"/>
    <cellStyle name="Standard 3 4 5 3 4 4" xfId="40074" xr:uid="{287A2AD0-A8F4-4835-97C2-80C4BA2E69DA}"/>
    <cellStyle name="Standard 3 4 5 3 4 5" xfId="28778" xr:uid="{645348C2-836B-4131-BDA7-7F3332F2673E}"/>
    <cellStyle name="Standard 3 4 5 3 5" xfId="9010" xr:uid="{0D182372-75E2-4504-AD8F-2AD22A4396D8}"/>
    <cellStyle name="Standard 3 4 5 3 5 2" xfId="20306" xr:uid="{33E722EF-B7F4-4038-A3FE-D585ACCCBD2D}"/>
    <cellStyle name="Standard 3 4 5 3 5 2 2" xfId="54194" xr:uid="{AE56B63B-E633-41A4-89A1-710AD6731159}"/>
    <cellStyle name="Standard 3 4 5 3 5 3" xfId="42898" xr:uid="{F7059D68-9305-4A82-86E9-62005D37965B}"/>
    <cellStyle name="Standard 3 4 5 3 5 4" xfId="31602" xr:uid="{82522BD9-8E15-46B8-9EE7-20A4B2013DD8}"/>
    <cellStyle name="Standard 3 4 5 3 6" xfId="14658" xr:uid="{F46AC729-40E6-40C7-BAC5-CEDD778749B3}"/>
    <cellStyle name="Standard 3 4 5 3 6 2" xfId="48546" xr:uid="{6608D3E5-3F33-4BF3-8281-D4CFE4AE72E2}"/>
    <cellStyle name="Standard 3 4 5 3 7" xfId="37250" xr:uid="{DA79B4DA-8A37-4DBD-B3D1-15343C556233}"/>
    <cellStyle name="Standard 3 4 5 3 8" xfId="25954" xr:uid="{B4E6C716-53CC-4754-A65A-F524C8BD01D1}"/>
    <cellStyle name="Standard 3 4 5 4" xfId="3762" xr:uid="{59D24F53-A2DC-4D58-88DA-C1F5EEF0882B}"/>
    <cellStyle name="Standard 3 4 5 4 2" xfId="6916" xr:uid="{B43D091A-E106-4FFD-9347-06A4059AC730}"/>
    <cellStyle name="Standard 3 4 5 4 2 2" xfId="12565" xr:uid="{BC5D6CAD-6D08-4BB4-8ED9-E655CBDED6AC}"/>
    <cellStyle name="Standard 3 4 5 4 2 2 2" xfId="23861" xr:uid="{FFCC113C-823F-4D05-9271-52FC9EEA87B6}"/>
    <cellStyle name="Standard 3 4 5 4 2 2 2 2" xfId="57749" xr:uid="{4E0FCDF3-548E-49A5-AC1C-0CD4E18D7391}"/>
    <cellStyle name="Standard 3 4 5 4 2 2 3" xfId="46453" xr:uid="{A53EC86F-F544-4C29-9722-974B0EB0C78D}"/>
    <cellStyle name="Standard 3 4 5 4 2 2 4" xfId="35157" xr:uid="{B025DB26-C737-46B5-B4B3-70FA1660C5BE}"/>
    <cellStyle name="Standard 3 4 5 4 2 3" xfId="18213" xr:uid="{F7365D95-838B-427F-886E-6F90DCA399CD}"/>
    <cellStyle name="Standard 3 4 5 4 2 3 2" xfId="52101" xr:uid="{12770A03-A0C0-4291-9C82-4E5144F62C60}"/>
    <cellStyle name="Standard 3 4 5 4 2 4" xfId="40805" xr:uid="{1E1F5261-F341-4113-AF5E-C733F1340FB6}"/>
    <cellStyle name="Standard 3 4 5 4 2 5" xfId="29509" xr:uid="{686E97E5-C024-457D-8F83-703B7F0A7428}"/>
    <cellStyle name="Standard 3 4 5 4 3" xfId="9741" xr:uid="{F7313762-E40F-42FA-90AC-3D91D7FFD4EB}"/>
    <cellStyle name="Standard 3 4 5 4 3 2" xfId="21037" xr:uid="{C0DF22E8-17E9-4D07-A33D-2082E7855770}"/>
    <cellStyle name="Standard 3 4 5 4 3 2 2" xfId="54925" xr:uid="{8859CB7B-8A71-4D40-8649-0773D7CEE54F}"/>
    <cellStyle name="Standard 3 4 5 4 3 3" xfId="43629" xr:uid="{FDBFB96A-FCEF-4DEB-8D88-746A08843E1C}"/>
    <cellStyle name="Standard 3 4 5 4 3 4" xfId="32333" xr:uid="{3652CDE2-38F7-43D8-87A2-1CA85B22BC31}"/>
    <cellStyle name="Standard 3 4 5 4 4" xfId="15389" xr:uid="{B2408B98-C25E-4BD9-B805-A618168F2609}"/>
    <cellStyle name="Standard 3 4 5 4 4 2" xfId="49277" xr:uid="{1D9446C6-BA1E-43A6-ADF4-447CF2EED53A}"/>
    <cellStyle name="Standard 3 4 5 4 5" xfId="37981" xr:uid="{BAE63EE1-E2FB-4823-80C9-30266094A0BD}"/>
    <cellStyle name="Standard 3 4 5 4 6" xfId="26685" xr:uid="{014B16FA-2EE8-4562-A5F0-E25B7B86153A}"/>
    <cellStyle name="Standard 3 4 5 5" xfId="4863" xr:uid="{14A4905A-A44C-4851-8B4D-6AF43F2B0069}"/>
    <cellStyle name="Standard 3 4 5 5 2" xfId="7689" xr:uid="{FEF8EF02-2019-449A-B44F-55C53B4A6D5D}"/>
    <cellStyle name="Standard 3 4 5 5 2 2" xfId="13338" xr:uid="{C0D64BE6-A19F-40EB-8B1A-10F913812914}"/>
    <cellStyle name="Standard 3 4 5 5 2 2 2" xfId="24634" xr:uid="{C8F60672-E344-4E65-ACC9-3AA70F5F7731}"/>
    <cellStyle name="Standard 3 4 5 5 2 2 2 2" xfId="58522" xr:uid="{81E6CFB9-780E-41C9-B9F2-8837C4F585B4}"/>
    <cellStyle name="Standard 3 4 5 5 2 2 3" xfId="47226" xr:uid="{5A2B5972-8429-4C29-8A1E-08BC4D569970}"/>
    <cellStyle name="Standard 3 4 5 5 2 2 4" xfId="35930" xr:uid="{9D7CCFB7-E26D-44C1-A502-9C0B7C1990DC}"/>
    <cellStyle name="Standard 3 4 5 5 2 3" xfId="18986" xr:uid="{695A8553-E326-4D2F-9FC9-4A7836E92619}"/>
    <cellStyle name="Standard 3 4 5 5 2 3 2" xfId="52874" xr:uid="{6A2F87DF-090E-479D-B938-D5CA331BEA27}"/>
    <cellStyle name="Standard 3 4 5 5 2 4" xfId="41578" xr:uid="{B386B55E-7F21-41EC-9AA2-1C0EE63CD191}"/>
    <cellStyle name="Standard 3 4 5 5 2 5" xfId="30282" xr:uid="{95AE7856-CBDC-4752-87EE-93100BFA1A49}"/>
    <cellStyle name="Standard 3 4 5 5 3" xfId="10514" xr:uid="{9E430EFB-2B5E-4CFD-BE07-1432A1F2F832}"/>
    <cellStyle name="Standard 3 4 5 5 3 2" xfId="21810" xr:uid="{3B7E5312-D921-4364-A80E-3570CB722943}"/>
    <cellStyle name="Standard 3 4 5 5 3 2 2" xfId="55698" xr:uid="{81CED65B-A1E1-49DA-8D84-3B3F126F738E}"/>
    <cellStyle name="Standard 3 4 5 5 3 3" xfId="44402" xr:uid="{7BAEA83E-8D73-45A0-B069-AB3E53B4EA48}"/>
    <cellStyle name="Standard 3 4 5 5 3 4" xfId="33106" xr:uid="{FB95B5E4-4E8D-4CCB-BECB-1CA5B2851192}"/>
    <cellStyle name="Standard 3 4 5 5 4" xfId="16162" xr:uid="{10E855B8-D938-4D1C-BEF8-B7BA5ABC53D7}"/>
    <cellStyle name="Standard 3 4 5 5 4 2" xfId="50050" xr:uid="{755EC3AA-C35C-4440-AA3C-F30B77A3CDCA}"/>
    <cellStyle name="Standard 3 4 5 5 5" xfId="38754" xr:uid="{C4B40FC2-B004-475A-9B9B-59D882372076}"/>
    <cellStyle name="Standard 3 4 5 5 6" xfId="27458" xr:uid="{40B343BD-8E2D-4E52-B733-568037C08C3A}"/>
    <cellStyle name="Standard 3 4 5 6" xfId="3465" xr:uid="{F95F3DE4-7759-469A-8A97-038D6EBDFA5E}"/>
    <cellStyle name="Standard 3 4 5 6 2" xfId="6623" xr:uid="{8F45A4FE-0E30-4730-A747-D11840EB6D94}"/>
    <cellStyle name="Standard 3 4 5 6 2 2" xfId="12272" xr:uid="{171250D5-206B-4DB1-AB90-230A677CBA1A}"/>
    <cellStyle name="Standard 3 4 5 6 2 2 2" xfId="23568" xr:uid="{4B8A519A-097A-449B-90B6-7C3A4BB08637}"/>
    <cellStyle name="Standard 3 4 5 6 2 2 2 2" xfId="57456" xr:uid="{6140A789-CB93-4EF7-8A19-35BD1D0F6685}"/>
    <cellStyle name="Standard 3 4 5 6 2 2 3" xfId="46160" xr:uid="{F6FAA100-B82E-4EE3-B51C-81B7BA6D5E25}"/>
    <cellStyle name="Standard 3 4 5 6 2 2 4" xfId="34864" xr:uid="{479FBD54-5C9D-4417-842B-1B44B0924A6E}"/>
    <cellStyle name="Standard 3 4 5 6 2 3" xfId="17920" xr:uid="{2ED4AD07-DF6A-4D59-B501-113683797DF3}"/>
    <cellStyle name="Standard 3 4 5 6 2 3 2" xfId="51808" xr:uid="{90D2C380-AC27-4F33-912C-1C675E9FFFC1}"/>
    <cellStyle name="Standard 3 4 5 6 2 4" xfId="40512" xr:uid="{1908FB35-DB10-4C08-B10D-8527A25AD01D}"/>
    <cellStyle name="Standard 3 4 5 6 2 5" xfId="29216" xr:uid="{D5ED9997-3A7C-428A-B73A-FEAC136DA5FC}"/>
    <cellStyle name="Standard 3 4 5 6 3" xfId="9448" xr:uid="{7AA855BB-9C9A-49D9-B055-1C2B0FF007A9}"/>
    <cellStyle name="Standard 3 4 5 6 3 2" xfId="20744" xr:uid="{491B3D50-508F-4EC6-AB9D-D14187DE51AD}"/>
    <cellStyle name="Standard 3 4 5 6 3 2 2" xfId="54632" xr:uid="{2A2737AA-F6D9-462D-8804-3F18AD50EA52}"/>
    <cellStyle name="Standard 3 4 5 6 3 3" xfId="43336" xr:uid="{694C51FB-EDA3-4D00-B6BE-0E1FA2CB0DE8}"/>
    <cellStyle name="Standard 3 4 5 6 3 4" xfId="32040" xr:uid="{E7636A3A-4688-430E-976D-9436A910AF37}"/>
    <cellStyle name="Standard 3 4 5 6 4" xfId="15096" xr:uid="{703C339B-BB48-4933-A239-BB12054B931A}"/>
    <cellStyle name="Standard 3 4 5 6 4 2" xfId="48984" xr:uid="{D0765258-8982-4B92-8A1F-3CFC0745B1E6}"/>
    <cellStyle name="Standard 3 4 5 6 5" xfId="37688" xr:uid="{C2E865EE-50BC-469A-88C0-DDADF92372B7}"/>
    <cellStyle name="Standard 3 4 5 6 6" xfId="26392" xr:uid="{BC29BE4F-81A4-4531-8D0F-73D155F2193F}"/>
    <cellStyle name="Standard 3 4 5 7" xfId="5684" xr:uid="{4F5A053D-C134-4A67-8A28-0B14B0215331}"/>
    <cellStyle name="Standard 3 4 5 7 2" xfId="11334" xr:uid="{D7296181-EB2A-4D0B-B8C5-24DCB01AEF3A}"/>
    <cellStyle name="Standard 3 4 5 7 2 2" xfId="22630" xr:uid="{310AB81A-A241-4CA3-B895-09C8C5D9A435}"/>
    <cellStyle name="Standard 3 4 5 7 2 2 2" xfId="56518" xr:uid="{885E0F7B-D7BB-4AAC-A8CB-C210C5A57589}"/>
    <cellStyle name="Standard 3 4 5 7 2 3" xfId="45222" xr:uid="{826448D8-9464-4595-BC45-B6E9650251D3}"/>
    <cellStyle name="Standard 3 4 5 7 2 4" xfId="33926" xr:uid="{77E84C25-C3E9-4E9F-82A2-FAFF37C7A976}"/>
    <cellStyle name="Standard 3 4 5 7 3" xfId="16982" xr:uid="{A1AC08CE-79A4-4BE3-8AFA-0AFF80815A16}"/>
    <cellStyle name="Standard 3 4 5 7 3 2" xfId="50870" xr:uid="{27CBBBC2-1CBB-4419-B4C2-8733EAF1502A}"/>
    <cellStyle name="Standard 3 4 5 7 4" xfId="39574" xr:uid="{2BECDDDC-272C-4A48-AA98-6A4F64F0DE0C}"/>
    <cellStyle name="Standard 3 4 5 7 5" xfId="28278" xr:uid="{F665006E-5768-4045-9E18-4D8A3042B678}"/>
    <cellStyle name="Standard 3 4 5 8" xfId="8510" xr:uid="{532BA6E5-8384-46A1-904A-66AF778D90B6}"/>
    <cellStyle name="Standard 3 4 5 8 2" xfId="19806" xr:uid="{EBB9FD13-B224-4E60-A111-F121C4654CDA}"/>
    <cellStyle name="Standard 3 4 5 8 2 2" xfId="53694" xr:uid="{2470A432-F3C2-4DF3-BE86-DDCDDC7EBD7F}"/>
    <cellStyle name="Standard 3 4 5 8 3" xfId="42398" xr:uid="{6311CC2D-AE57-417B-851E-7E5CD3365E03}"/>
    <cellStyle name="Standard 3 4 5 8 4" xfId="31102" xr:uid="{615FB440-8498-4A01-ABF5-37BA80613015}"/>
    <cellStyle name="Standard 3 4 5 9" xfId="14158" xr:uid="{CF671288-01D0-4AF5-B4BF-745BFD95D2A4}"/>
    <cellStyle name="Standard 3 4 5 9 2" xfId="48046" xr:uid="{CE96D398-824F-4DD3-99C9-2E71E3CDA181}"/>
    <cellStyle name="Standard 3 4 6" xfId="2626" xr:uid="{8010F1FD-9BA7-4283-9919-DB55D5FF545A}"/>
    <cellStyle name="Standard 3 4 6 2" xfId="3128" xr:uid="{AB4E4CC8-5E8E-45A2-8CF2-0B512CB656E6}"/>
    <cellStyle name="Standard 3 4 6 2 2" xfId="5156" xr:uid="{A582D6DB-0947-4FB3-96ED-ECDC88AD0940}"/>
    <cellStyle name="Standard 3 4 6 2 2 2" xfId="7982" xr:uid="{5E61B6A8-D38F-4908-8A5B-3A55F9155EB6}"/>
    <cellStyle name="Standard 3 4 6 2 2 2 2" xfId="13631" xr:uid="{A46E6104-B0E3-47D0-8B9D-26A59523537F}"/>
    <cellStyle name="Standard 3 4 6 2 2 2 2 2" xfId="24927" xr:uid="{73139FF4-5DE9-4871-95A6-70D71C3063D0}"/>
    <cellStyle name="Standard 3 4 6 2 2 2 2 2 2" xfId="58815" xr:uid="{1D3EBF57-4AD4-421F-BD8A-7B616ECB3E68}"/>
    <cellStyle name="Standard 3 4 6 2 2 2 2 3" xfId="47519" xr:uid="{23594F10-0293-4B57-9A94-6581E11C2499}"/>
    <cellStyle name="Standard 3 4 6 2 2 2 2 4" xfId="36223" xr:uid="{11FEEC4D-9931-4D2F-950C-B1D07B2CFBA0}"/>
    <cellStyle name="Standard 3 4 6 2 2 2 3" xfId="19279" xr:uid="{985D3581-01F1-4CF6-8B39-B6517FE67EAD}"/>
    <cellStyle name="Standard 3 4 6 2 2 2 3 2" xfId="53167" xr:uid="{8AD6C23F-601B-4BE5-80A2-06C77ED7D7F8}"/>
    <cellStyle name="Standard 3 4 6 2 2 2 4" xfId="41871" xr:uid="{E69B9857-72DF-4017-9168-CA05BC778B17}"/>
    <cellStyle name="Standard 3 4 6 2 2 2 5" xfId="30575" xr:uid="{D58E01A0-E12B-469A-AA57-62D90D7BD17E}"/>
    <cellStyle name="Standard 3 4 6 2 2 3" xfId="10807" xr:uid="{9A047539-BCF2-48C1-99C5-5055BB26880B}"/>
    <cellStyle name="Standard 3 4 6 2 2 3 2" xfId="22103" xr:uid="{58CD38C9-832E-4FA9-B82D-397C4B61B382}"/>
    <cellStyle name="Standard 3 4 6 2 2 3 2 2" xfId="55991" xr:uid="{C6619678-FB6B-4FFC-AD9D-19CC6C7247B9}"/>
    <cellStyle name="Standard 3 4 6 2 2 3 3" xfId="44695" xr:uid="{9E54C522-05FA-427D-A805-5E012789129C}"/>
    <cellStyle name="Standard 3 4 6 2 2 3 4" xfId="33399" xr:uid="{31721A78-76D7-48CD-97D3-A6F0FC20F1E1}"/>
    <cellStyle name="Standard 3 4 6 2 2 4" xfId="16455" xr:uid="{04BC8E80-A7A2-4AFC-AA07-1022147E7B26}"/>
    <cellStyle name="Standard 3 4 6 2 2 4 2" xfId="50343" xr:uid="{9254CD86-DF2C-4D5A-BC98-D8A08522F99D}"/>
    <cellStyle name="Standard 3 4 6 2 2 5" xfId="39047" xr:uid="{C308BBF8-25DC-4E48-B250-04DA3A99C962}"/>
    <cellStyle name="Standard 3 4 6 2 2 6" xfId="27751" xr:uid="{FFBDB462-C31A-4F7A-97ED-4FDA818C7CA6}"/>
    <cellStyle name="Standard 3 4 6 2 3" xfId="6299" xr:uid="{99F7E939-A527-4EE6-84B2-519ADF8F3C63}"/>
    <cellStyle name="Standard 3 4 6 2 3 2" xfId="11949" xr:uid="{CE4FE4DF-47CB-46B6-9FA8-F4A8FDB6E8EA}"/>
    <cellStyle name="Standard 3 4 6 2 3 2 2" xfId="23245" xr:uid="{242F5C83-18C1-4991-AEFE-283DBC6DA247}"/>
    <cellStyle name="Standard 3 4 6 2 3 2 2 2" xfId="57133" xr:uid="{7EE65322-71E0-4DF2-A4EB-AEA9668CB023}"/>
    <cellStyle name="Standard 3 4 6 2 3 2 3" xfId="45837" xr:uid="{3D07F33E-A3BB-4F5C-98BF-CBB0D0A85A78}"/>
    <cellStyle name="Standard 3 4 6 2 3 2 4" xfId="34541" xr:uid="{6F1F7831-F2BB-4A08-97B2-9D12F7CA9FD2}"/>
    <cellStyle name="Standard 3 4 6 2 3 3" xfId="17597" xr:uid="{5A724479-C008-491A-85F1-E6D652D6ABE0}"/>
    <cellStyle name="Standard 3 4 6 2 3 3 2" xfId="51485" xr:uid="{149AFA31-6E5E-4FC3-A29A-DBF24F4A1B52}"/>
    <cellStyle name="Standard 3 4 6 2 3 4" xfId="40189" xr:uid="{50B55A38-8C2A-4683-89D7-AA824EB7E230}"/>
    <cellStyle name="Standard 3 4 6 2 3 5" xfId="28893" xr:uid="{52607712-54DD-499C-990F-0A346AA9257A}"/>
    <cellStyle name="Standard 3 4 6 2 4" xfId="9125" xr:uid="{8B517724-EF5E-4E84-A124-3D14A1CF9672}"/>
    <cellStyle name="Standard 3 4 6 2 4 2" xfId="20421" xr:uid="{BF208836-D2B8-4643-BC57-3A4A3DBADD54}"/>
    <cellStyle name="Standard 3 4 6 2 4 2 2" xfId="54309" xr:uid="{4271999B-E062-43C8-B7A6-6635666C21A5}"/>
    <cellStyle name="Standard 3 4 6 2 4 3" xfId="43013" xr:uid="{7D7367D8-518E-48D8-BD33-0C4C129C9CF0}"/>
    <cellStyle name="Standard 3 4 6 2 4 4" xfId="31717" xr:uid="{68291CE0-E79D-4FB2-B5D2-3CC788DB397F}"/>
    <cellStyle name="Standard 3 4 6 2 5" xfId="14773" xr:uid="{70C9051C-9900-4F87-82B6-0CE03F7ED6AA}"/>
    <cellStyle name="Standard 3 4 6 2 5 2" xfId="48661" xr:uid="{230AAC3D-0821-4448-8091-6988A4AFFD07}"/>
    <cellStyle name="Standard 3 4 6 2 6" xfId="37365" xr:uid="{2A5BD3F6-0AA0-43A4-BD63-49438A394AAB}"/>
    <cellStyle name="Standard 3 4 6 2 7" xfId="26069" xr:uid="{881BF606-2057-48CF-AA6F-48B5D2756BF9}"/>
    <cellStyle name="Standard 3 4 6 3" xfId="4369" xr:uid="{0B099A88-6DB7-447A-ACCD-7E610C1551CE}"/>
    <cellStyle name="Standard 3 4 6 3 2" xfId="7248" xr:uid="{4C039E01-E28A-4229-B4F6-42C238E59157}"/>
    <cellStyle name="Standard 3 4 6 3 2 2" xfId="12897" xr:uid="{08A992A9-9FED-420B-BC26-7F5EB5FAD667}"/>
    <cellStyle name="Standard 3 4 6 3 2 2 2" xfId="24193" xr:uid="{E5E03D18-FECC-4E98-9A27-86BBCE3A27CF}"/>
    <cellStyle name="Standard 3 4 6 3 2 2 2 2" xfId="58081" xr:uid="{06EFA467-6C8C-4508-B712-B46EDDC372C3}"/>
    <cellStyle name="Standard 3 4 6 3 2 2 3" xfId="46785" xr:uid="{F68F8B47-99EA-4E74-B2A7-354B36D432FB}"/>
    <cellStyle name="Standard 3 4 6 3 2 2 4" xfId="35489" xr:uid="{9B5DF36D-EB3D-46BB-B3C5-E08F69D1491A}"/>
    <cellStyle name="Standard 3 4 6 3 2 3" xfId="18545" xr:uid="{83A30551-DEFA-4629-9A36-F05A710969C1}"/>
    <cellStyle name="Standard 3 4 6 3 2 3 2" xfId="52433" xr:uid="{B4212794-5AAA-4813-848F-6AD7C1DC110B}"/>
    <cellStyle name="Standard 3 4 6 3 2 4" xfId="41137" xr:uid="{EFBB92E0-0B85-4F85-938D-87C68465BD6C}"/>
    <cellStyle name="Standard 3 4 6 3 2 5" xfId="29841" xr:uid="{00A6BDB9-D804-4136-9D36-14D66D57D8B4}"/>
    <cellStyle name="Standard 3 4 6 3 3" xfId="10073" xr:uid="{185F0A1E-81AD-4660-8B67-4FAEE14A6E0D}"/>
    <cellStyle name="Standard 3 4 6 3 3 2" xfId="21369" xr:uid="{8D38C8DF-0F60-45C8-B41E-54A64CCDF173}"/>
    <cellStyle name="Standard 3 4 6 3 3 2 2" xfId="55257" xr:uid="{15D829A6-ACD4-42B7-9725-DB96BCEFDFEF}"/>
    <cellStyle name="Standard 3 4 6 3 3 3" xfId="43961" xr:uid="{F1A96F48-21D4-4E01-9182-986ADF11BF7D}"/>
    <cellStyle name="Standard 3 4 6 3 3 4" xfId="32665" xr:uid="{FACF6181-95FE-44DF-B3A0-95489E281581}"/>
    <cellStyle name="Standard 3 4 6 3 4" xfId="15721" xr:uid="{D7B13FDD-1D8D-4B09-974A-20B29993BAB5}"/>
    <cellStyle name="Standard 3 4 6 3 4 2" xfId="49609" xr:uid="{3615AF60-ABC1-4696-A77B-A8701F047742}"/>
    <cellStyle name="Standard 3 4 6 3 5" xfId="38313" xr:uid="{0E8ABBE8-E67B-45A6-876A-49A0C5D81F1A}"/>
    <cellStyle name="Standard 3 4 6 3 6" xfId="27017" xr:uid="{87150998-3D8D-459F-8B99-BA15E7FD54E3}"/>
    <cellStyle name="Standard 3 4 6 4" xfId="5799" xr:uid="{3BEB0288-43AE-4ED0-83B7-50E5FE12F8F3}"/>
    <cellStyle name="Standard 3 4 6 4 2" xfId="11449" xr:uid="{263E3AB0-7948-4A93-8185-ADD4B40B322A}"/>
    <cellStyle name="Standard 3 4 6 4 2 2" xfId="22745" xr:uid="{501E17A6-5FFA-41E3-9181-1A862CD586B4}"/>
    <cellStyle name="Standard 3 4 6 4 2 2 2" xfId="56633" xr:uid="{3D71E855-BF55-4C57-B30D-02375790B7C0}"/>
    <cellStyle name="Standard 3 4 6 4 2 3" xfId="45337" xr:uid="{64E1AA71-857A-4BF5-8FC9-C89BCAEE2E9A}"/>
    <cellStyle name="Standard 3 4 6 4 2 4" xfId="34041" xr:uid="{A52451D6-4A04-4556-A6BE-C5C9CDF42126}"/>
    <cellStyle name="Standard 3 4 6 4 3" xfId="17097" xr:uid="{BFB21B18-B9B9-44E3-9164-727C6819755B}"/>
    <cellStyle name="Standard 3 4 6 4 3 2" xfId="50985" xr:uid="{BFF4B640-E650-4723-91FA-ABCA575439FE}"/>
    <cellStyle name="Standard 3 4 6 4 4" xfId="39689" xr:uid="{B85832A1-D66C-4A6E-9250-434F935F1AA7}"/>
    <cellStyle name="Standard 3 4 6 4 5" xfId="28393" xr:uid="{88FC992E-C630-4D42-AA64-CDD784231B36}"/>
    <cellStyle name="Standard 3 4 6 5" xfId="8625" xr:uid="{32449B7C-61D5-4D9A-B626-B8EAE7981342}"/>
    <cellStyle name="Standard 3 4 6 5 2" xfId="19921" xr:uid="{68244471-7CCD-41E4-9FA8-7F7EC5EAA6F6}"/>
    <cellStyle name="Standard 3 4 6 5 2 2" xfId="53809" xr:uid="{2DF98666-6344-4637-9809-491E47562718}"/>
    <cellStyle name="Standard 3 4 6 5 3" xfId="42513" xr:uid="{380E0C39-15F5-42EF-807A-65344CE2EF1D}"/>
    <cellStyle name="Standard 3 4 6 5 4" xfId="31217" xr:uid="{46196AFF-45AD-4D41-B531-73EB6733A1F6}"/>
    <cellStyle name="Standard 3 4 6 6" xfId="14273" xr:uid="{5DC2D885-C73F-4F71-9A73-A11DC26171AF}"/>
    <cellStyle name="Standard 3 4 6 6 2" xfId="48161" xr:uid="{84CB575F-983D-445C-AEC4-91785F4BDA21}"/>
    <cellStyle name="Standard 3 4 6 7" xfId="36865" xr:uid="{A786DC27-8017-48FB-AD98-6F0DA9BFB5A3}"/>
    <cellStyle name="Standard 3 4 6 8" xfId="25569" xr:uid="{E93D8724-E1DE-41AB-B607-60D9BC066414}"/>
    <cellStyle name="Standard 3 4 7" xfId="2880" xr:uid="{2022082B-022E-440E-80E7-ED27C05BE1D4}"/>
    <cellStyle name="Standard 3 4 7 2" xfId="5144" xr:uid="{7EF280F6-38EC-4891-A5F1-BCCC48312FFA}"/>
    <cellStyle name="Standard 3 4 7 2 2" xfId="7970" xr:uid="{BAB5E7BF-4673-430D-B9F3-98E507D9A311}"/>
    <cellStyle name="Standard 3 4 7 2 2 2" xfId="13619" xr:uid="{0106575D-A74E-451B-8C92-FA7865265581}"/>
    <cellStyle name="Standard 3 4 7 2 2 2 2" xfId="24915" xr:uid="{C61A2B72-0449-418D-9F22-245944CA7CF9}"/>
    <cellStyle name="Standard 3 4 7 2 2 2 2 2" xfId="58803" xr:uid="{D7056A64-0B77-47AB-A0AE-094821E9CA54}"/>
    <cellStyle name="Standard 3 4 7 2 2 2 3" xfId="47507" xr:uid="{AF39D573-4346-429B-914E-0B24F6164490}"/>
    <cellStyle name="Standard 3 4 7 2 2 2 4" xfId="36211" xr:uid="{591025B4-2138-4F83-B4FB-6D3B2422B5B8}"/>
    <cellStyle name="Standard 3 4 7 2 2 3" xfId="19267" xr:uid="{955187CD-4C23-41DD-972F-8E2B1D3EDD91}"/>
    <cellStyle name="Standard 3 4 7 2 2 3 2" xfId="53155" xr:uid="{376FF436-8B5A-4780-8FBC-813EFD2E63F8}"/>
    <cellStyle name="Standard 3 4 7 2 2 4" xfId="41859" xr:uid="{5BB8CEEA-090D-4575-BC08-E7B2253C3292}"/>
    <cellStyle name="Standard 3 4 7 2 2 5" xfId="30563" xr:uid="{607D16FB-34DA-4D0D-A35E-2552E87EF000}"/>
    <cellStyle name="Standard 3 4 7 2 3" xfId="10795" xr:uid="{1464A48B-987D-4749-A353-DD1C46061A26}"/>
    <cellStyle name="Standard 3 4 7 2 3 2" xfId="22091" xr:uid="{A6961ADC-5212-499C-B652-C5AD7B4F6006}"/>
    <cellStyle name="Standard 3 4 7 2 3 2 2" xfId="55979" xr:uid="{E0B6B023-EA90-4DBF-B3D2-791639A5592C}"/>
    <cellStyle name="Standard 3 4 7 2 3 3" xfId="44683" xr:uid="{4A31F35B-F6E9-4CF0-8478-7D3CE93853D2}"/>
    <cellStyle name="Standard 3 4 7 2 3 4" xfId="33387" xr:uid="{169FC4BF-2400-4619-A13C-1BC21FFF45CD}"/>
    <cellStyle name="Standard 3 4 7 2 4" xfId="16443" xr:uid="{4D62353A-2FF8-4C6C-BAC2-002A8A679C3D}"/>
    <cellStyle name="Standard 3 4 7 2 4 2" xfId="50331" xr:uid="{E7A3A54D-1225-4BAA-B9D6-28ED28EAE278}"/>
    <cellStyle name="Standard 3 4 7 2 5" xfId="39035" xr:uid="{BFDAA12E-C27D-42FD-AD5F-2A3013B63750}"/>
    <cellStyle name="Standard 3 4 7 2 6" xfId="27739" xr:uid="{09A1A726-D5DC-4E72-8537-1F956BB2BC56}"/>
    <cellStyle name="Standard 3 4 7 3" xfId="4356" xr:uid="{813A0B29-9C48-4A86-A18D-7053A5E049D6}"/>
    <cellStyle name="Standard 3 4 7 3 2" xfId="7236" xr:uid="{3B2D1D01-871B-41C9-BD37-95D75C4687B0}"/>
    <cellStyle name="Standard 3 4 7 3 2 2" xfId="12885" xr:uid="{C8A5B0E9-98E8-42B2-A64B-CE5F7BCF7E32}"/>
    <cellStyle name="Standard 3 4 7 3 2 2 2" xfId="24181" xr:uid="{175B4C67-3D19-4196-A737-5AEB14EF53F0}"/>
    <cellStyle name="Standard 3 4 7 3 2 2 2 2" xfId="58069" xr:uid="{C29A3024-6431-4F30-8764-E0B177C6F5F9}"/>
    <cellStyle name="Standard 3 4 7 3 2 2 3" xfId="46773" xr:uid="{B0449F9D-A031-4542-BD74-3630FA01D4CA}"/>
    <cellStyle name="Standard 3 4 7 3 2 2 4" xfId="35477" xr:uid="{66F678E1-DF20-416B-8A2D-6F842E34DDD2}"/>
    <cellStyle name="Standard 3 4 7 3 2 3" xfId="18533" xr:uid="{2FE887A9-0A24-4234-A33F-BE21D1DD2F5E}"/>
    <cellStyle name="Standard 3 4 7 3 2 3 2" xfId="52421" xr:uid="{F1180AEA-3C32-4EF4-AC12-FAA145D296AF}"/>
    <cellStyle name="Standard 3 4 7 3 2 4" xfId="41125" xr:uid="{772B1CB9-E143-40C9-B61F-D0BBE8A38F30}"/>
    <cellStyle name="Standard 3 4 7 3 2 5" xfId="29829" xr:uid="{D2B838AD-62E8-4847-BEBB-2EA251CC87F3}"/>
    <cellStyle name="Standard 3 4 7 3 3" xfId="10061" xr:uid="{0CDC63F7-20B9-49EE-A107-4C005ACB252C}"/>
    <cellStyle name="Standard 3 4 7 3 3 2" xfId="21357" xr:uid="{27775491-EEFD-448A-9D42-014EED3F2F2D}"/>
    <cellStyle name="Standard 3 4 7 3 3 2 2" xfId="55245" xr:uid="{DBC38A56-7268-4B5B-8F35-BCAF9D55D715}"/>
    <cellStyle name="Standard 3 4 7 3 3 3" xfId="43949" xr:uid="{B1A186D8-E96A-4B69-91CE-5B454D41B1B5}"/>
    <cellStyle name="Standard 3 4 7 3 3 4" xfId="32653" xr:uid="{6C15A3F6-93B4-4CCC-AA04-E65DDB315490}"/>
    <cellStyle name="Standard 3 4 7 3 4" xfId="15709" xr:uid="{B108D507-C3B2-4426-AC4A-9AA3364AAE6F}"/>
    <cellStyle name="Standard 3 4 7 3 4 2" xfId="49597" xr:uid="{A96981FD-5CFB-4678-9B3D-70E5C7CEB22E}"/>
    <cellStyle name="Standard 3 4 7 3 5" xfId="38301" xr:uid="{BFD0D6DD-2416-4C09-A58D-61AA761ED8CA}"/>
    <cellStyle name="Standard 3 4 7 3 6" xfId="27005" xr:uid="{74F86F8D-1627-4955-BF6F-BB4F6DF46BEF}"/>
    <cellStyle name="Standard 3 4 7 4" xfId="6051" xr:uid="{77AFA76B-8F49-4F07-A763-B03CAEA095A0}"/>
    <cellStyle name="Standard 3 4 7 4 2" xfId="11701" xr:uid="{1C24D5EF-4981-420D-9508-613E39FCC5B6}"/>
    <cellStyle name="Standard 3 4 7 4 2 2" xfId="22997" xr:uid="{2225F7FA-B9CC-46A2-9508-544EECD89560}"/>
    <cellStyle name="Standard 3 4 7 4 2 2 2" xfId="56885" xr:uid="{7C9A55F2-C105-4255-B677-FA0FA2D6CAC6}"/>
    <cellStyle name="Standard 3 4 7 4 2 3" xfId="45589" xr:uid="{8B76F980-DEE0-47CB-8F58-3DE950BDF02E}"/>
    <cellStyle name="Standard 3 4 7 4 2 4" xfId="34293" xr:uid="{40362B76-4683-4104-8BFB-F7B45B4FDF55}"/>
    <cellStyle name="Standard 3 4 7 4 3" xfId="17349" xr:uid="{13B72E36-2F62-40CF-82B3-A5B7554B9771}"/>
    <cellStyle name="Standard 3 4 7 4 3 2" xfId="51237" xr:uid="{749D87E6-C8DD-48ED-8AE1-C70ADBC21EBE}"/>
    <cellStyle name="Standard 3 4 7 4 4" xfId="39941" xr:uid="{54522D36-5A89-4AA0-AE0C-A8CD168D8F7C}"/>
    <cellStyle name="Standard 3 4 7 4 5" xfId="28645" xr:uid="{C22B03A7-3A87-4E90-B237-DC56194040B5}"/>
    <cellStyle name="Standard 3 4 7 5" xfId="8877" xr:uid="{498FBC89-E139-4086-8F46-6B3E6D341699}"/>
    <cellStyle name="Standard 3 4 7 5 2" xfId="20173" xr:uid="{77B4D176-04AF-4D50-8B97-D6B2DBDAEBAF}"/>
    <cellStyle name="Standard 3 4 7 5 2 2" xfId="54061" xr:uid="{008A2228-CE2A-4E11-8A53-2301EEA5576A}"/>
    <cellStyle name="Standard 3 4 7 5 3" xfId="42765" xr:uid="{8D349B4D-A60B-4141-BBE6-3D5FA5DDED08}"/>
    <cellStyle name="Standard 3 4 7 5 4" xfId="31469" xr:uid="{DE7C858F-1A9C-4E60-9075-316EECCBE5A4}"/>
    <cellStyle name="Standard 3 4 7 6" xfId="14525" xr:uid="{5D54DD60-8B9B-43FF-8F85-5F6A98AB5F9D}"/>
    <cellStyle name="Standard 3 4 7 6 2" xfId="48413" xr:uid="{A446DEFA-1B13-470B-A402-D8DED9730CF4}"/>
    <cellStyle name="Standard 3 4 7 7" xfId="37117" xr:uid="{DE9CCB06-3AAC-4A65-9D52-DA82E853582B}"/>
    <cellStyle name="Standard 3 4 7 8" xfId="25821" xr:uid="{9E845858-3DFD-4612-9CB5-A1685A683B19}"/>
    <cellStyle name="Standard 3 4 8" xfId="3373" xr:uid="{34E4F830-29E0-436B-8008-942FF7C1CD00}"/>
    <cellStyle name="Standard 3 4 9" xfId="5551" xr:uid="{34D3DB6F-2DB9-43AC-9D41-8310B8A74D8C}"/>
    <cellStyle name="Standard 3 4 9 2" xfId="11201" xr:uid="{051862FC-AE54-4445-B1A7-552A875AE1A2}"/>
    <cellStyle name="Standard 3 4 9 2 2" xfId="22497" xr:uid="{3B2D9E8A-9EA4-4260-8272-8277789C2B84}"/>
    <cellStyle name="Standard 3 4 9 2 2 2" xfId="56385" xr:uid="{579A4724-4781-4E39-BDEC-07CC4F07768C}"/>
    <cellStyle name="Standard 3 4 9 2 3" xfId="45089" xr:uid="{33E95C10-588D-4D6A-B62A-C59FAF56F47F}"/>
    <cellStyle name="Standard 3 4 9 2 4" xfId="33793" xr:uid="{701882C3-FC1D-47EE-8C41-7271651C46AA}"/>
    <cellStyle name="Standard 3 4 9 3" xfId="16849" xr:uid="{EAC3B25E-8FDC-49B5-9EC3-0C5406BBA1D9}"/>
    <cellStyle name="Standard 3 4 9 3 2" xfId="50737" xr:uid="{12B4B956-95EC-4727-931E-6E407FF955E3}"/>
    <cellStyle name="Standard 3 4 9 4" xfId="39441" xr:uid="{2105677A-1B97-4A0A-A480-0575B93C3360}"/>
    <cellStyle name="Standard 3 4 9 5" xfId="28145" xr:uid="{7A3429F2-438B-4378-8FB5-1DE01BC8CF13}"/>
    <cellStyle name="Standard 3 5" xfId="281" xr:uid="{92D097AF-4488-4CEA-B7BF-EBEB6CAA28F9}"/>
    <cellStyle name="Standard 3 5 2" xfId="1551" xr:uid="{7A4B9C86-C843-4DD7-95C1-E669D87451EB}"/>
    <cellStyle name="Standard 3 5 2 2" xfId="2748" xr:uid="{9B1430DD-AC81-41FE-B64D-079879008986}"/>
    <cellStyle name="Standard 3 5 2 2 2" xfId="3250" xr:uid="{637FA88A-B0E1-40E6-B086-DD468CBF7A67}"/>
    <cellStyle name="Standard 3 5 2 2 2 2" xfId="5158" xr:uid="{5E153C36-A98E-4562-AF4A-E02AC0696846}"/>
    <cellStyle name="Standard 3 5 2 2 2 2 2" xfId="7984" xr:uid="{21540775-7D19-47CB-9C2B-47DAFC307F27}"/>
    <cellStyle name="Standard 3 5 2 2 2 2 2 2" xfId="13633" xr:uid="{811EE811-6FE4-4546-B44D-BE96B06AC1CE}"/>
    <cellStyle name="Standard 3 5 2 2 2 2 2 2 2" xfId="24929" xr:uid="{F33C3935-EE82-42E2-A64A-F39CC076DF05}"/>
    <cellStyle name="Standard 3 5 2 2 2 2 2 2 2 2" xfId="58817" xr:uid="{EBD13555-2ECC-4291-92F6-B0B518581BF4}"/>
    <cellStyle name="Standard 3 5 2 2 2 2 2 2 3" xfId="47521" xr:uid="{D81E02DE-ABC2-4980-A005-A6A4D0872CFA}"/>
    <cellStyle name="Standard 3 5 2 2 2 2 2 2 4" xfId="36225" xr:uid="{B336A730-4B5F-4DA0-BFAC-99E7F1056369}"/>
    <cellStyle name="Standard 3 5 2 2 2 2 2 3" xfId="19281" xr:uid="{81BB1FC2-90BA-4762-9259-2439AF1EE3F4}"/>
    <cellStyle name="Standard 3 5 2 2 2 2 2 3 2" xfId="53169" xr:uid="{4E9266EC-835C-4132-9826-CF1307276B68}"/>
    <cellStyle name="Standard 3 5 2 2 2 2 2 4" xfId="41873" xr:uid="{EA9A684A-6A00-4E62-8C4C-D49AF93B99EB}"/>
    <cellStyle name="Standard 3 5 2 2 2 2 2 5" xfId="30577" xr:uid="{27D12BB3-398F-480A-8984-C1BBD350D498}"/>
    <cellStyle name="Standard 3 5 2 2 2 2 3" xfId="10809" xr:uid="{2D0FAC5C-97DE-4965-B2F0-61913616D76A}"/>
    <cellStyle name="Standard 3 5 2 2 2 2 3 2" xfId="22105" xr:uid="{A6083471-48E0-4C85-B19B-D3D171DF052F}"/>
    <cellStyle name="Standard 3 5 2 2 2 2 3 2 2" xfId="55993" xr:uid="{F94E5A71-28A3-4FEA-869E-2D9F43539632}"/>
    <cellStyle name="Standard 3 5 2 2 2 2 3 3" xfId="44697" xr:uid="{D83B0325-8C78-4FEF-8A3C-098EC04FD681}"/>
    <cellStyle name="Standard 3 5 2 2 2 2 3 4" xfId="33401" xr:uid="{286162C6-D441-4E22-A406-B57757A4F130}"/>
    <cellStyle name="Standard 3 5 2 2 2 2 4" xfId="16457" xr:uid="{A2429A29-B1D4-4A90-82CA-B6E2B1221697}"/>
    <cellStyle name="Standard 3 5 2 2 2 2 4 2" xfId="50345" xr:uid="{39F7A841-77F3-490C-A67F-630AD6BF7874}"/>
    <cellStyle name="Standard 3 5 2 2 2 2 5" xfId="39049" xr:uid="{FC39C4B9-E8A4-4835-A9E2-8F85418B3C09}"/>
    <cellStyle name="Standard 3 5 2 2 2 2 6" xfId="27753" xr:uid="{2CFF8958-8E45-4293-A125-D09C54E8D987}"/>
    <cellStyle name="Standard 3 5 2 2 2 3" xfId="6421" xr:uid="{1B5F3223-64A4-4666-AD8D-F5BE47990559}"/>
    <cellStyle name="Standard 3 5 2 2 2 3 2" xfId="12071" xr:uid="{6EED4354-34A0-4C79-845B-539CEF385145}"/>
    <cellStyle name="Standard 3 5 2 2 2 3 2 2" xfId="23367" xr:uid="{8CCD166E-A1B4-4C95-8E8F-31261A04B765}"/>
    <cellStyle name="Standard 3 5 2 2 2 3 2 2 2" xfId="57255" xr:uid="{7B4A35F5-5D3B-4A50-AC7B-04A9DAF1D410}"/>
    <cellStyle name="Standard 3 5 2 2 2 3 2 3" xfId="45959" xr:uid="{129B76D0-02E6-4608-B228-CF46006146C4}"/>
    <cellStyle name="Standard 3 5 2 2 2 3 2 4" xfId="34663" xr:uid="{844A7D65-ACD0-42E0-82D3-9E2B201AB575}"/>
    <cellStyle name="Standard 3 5 2 2 2 3 3" xfId="17719" xr:uid="{8D198C89-ACAF-4493-B9B8-602E86898EA1}"/>
    <cellStyle name="Standard 3 5 2 2 2 3 3 2" xfId="51607" xr:uid="{7A3C1122-9174-41CC-A512-E0632AA1A2B0}"/>
    <cellStyle name="Standard 3 5 2 2 2 3 4" xfId="40311" xr:uid="{65239D49-5752-4DCF-8F5E-F513525FE953}"/>
    <cellStyle name="Standard 3 5 2 2 2 3 5" xfId="29015" xr:uid="{0019458E-8F16-414A-AC2E-88671EC2E9C5}"/>
    <cellStyle name="Standard 3 5 2 2 2 4" xfId="9247" xr:uid="{641B95BC-1865-4244-99C2-8818535FFEFB}"/>
    <cellStyle name="Standard 3 5 2 2 2 4 2" xfId="20543" xr:uid="{E223DAA1-843E-4BC4-9F70-F74FB815B495}"/>
    <cellStyle name="Standard 3 5 2 2 2 4 2 2" xfId="54431" xr:uid="{4DBD3C8B-5D3D-4E53-90ED-570651A442E2}"/>
    <cellStyle name="Standard 3 5 2 2 2 4 3" xfId="43135" xr:uid="{177A1C5C-26C8-4BF1-A699-21C03F6A2098}"/>
    <cellStyle name="Standard 3 5 2 2 2 4 4" xfId="31839" xr:uid="{9C2E202F-0E60-4144-B2AF-A30761B21D47}"/>
    <cellStyle name="Standard 3 5 2 2 2 5" xfId="14895" xr:uid="{7819112C-C885-4862-97AD-44B352060E23}"/>
    <cellStyle name="Standard 3 5 2 2 2 5 2" xfId="48783" xr:uid="{8CEA77B6-74AB-4544-87EA-92AF5D2594A5}"/>
    <cellStyle name="Standard 3 5 2 2 2 6" xfId="37487" xr:uid="{3C650E73-EA6B-439C-AD50-A4EC6DA509F1}"/>
    <cellStyle name="Standard 3 5 2 2 2 7" xfId="26191" xr:uid="{B886FC01-E019-4118-8792-7B71A4B0C657}"/>
    <cellStyle name="Standard 3 5 2 2 3" xfId="4371" xr:uid="{E9C6DB0A-EA07-49E8-A8D4-002BD810EDB0}"/>
    <cellStyle name="Standard 3 5 2 2 3 2" xfId="7250" xr:uid="{DDB88B1E-1CAE-49C2-9EDE-0F9358D2E873}"/>
    <cellStyle name="Standard 3 5 2 2 3 2 2" xfId="12899" xr:uid="{4CF1F49F-C715-4363-801A-18BFF4A8D363}"/>
    <cellStyle name="Standard 3 5 2 2 3 2 2 2" xfId="24195" xr:uid="{EFAB3CE5-1068-4B84-A67C-FC605588D3E3}"/>
    <cellStyle name="Standard 3 5 2 2 3 2 2 2 2" xfId="58083" xr:uid="{880F9EBF-4B8E-4CC7-984D-F6F547372DEE}"/>
    <cellStyle name="Standard 3 5 2 2 3 2 2 3" xfId="46787" xr:uid="{AE68F210-2F87-42E4-8345-392C9494DF37}"/>
    <cellStyle name="Standard 3 5 2 2 3 2 2 4" xfId="35491" xr:uid="{7D9B37B9-3E1B-47C0-8DA7-9EEA713E80A6}"/>
    <cellStyle name="Standard 3 5 2 2 3 2 3" xfId="18547" xr:uid="{70DF544F-B112-4D79-B81B-99C083082DFB}"/>
    <cellStyle name="Standard 3 5 2 2 3 2 3 2" xfId="52435" xr:uid="{30A25BD2-1D91-463D-9366-70DABFC4FB1C}"/>
    <cellStyle name="Standard 3 5 2 2 3 2 4" xfId="41139" xr:uid="{24D94468-7A58-4BB5-8D5C-CC101E88ADCB}"/>
    <cellStyle name="Standard 3 5 2 2 3 2 5" xfId="29843" xr:uid="{75EC1490-2E78-4506-9B46-17EC87C2026B}"/>
    <cellStyle name="Standard 3 5 2 2 3 3" xfId="10075" xr:uid="{2CBF944E-9D75-40DE-8D47-37205230EAC9}"/>
    <cellStyle name="Standard 3 5 2 2 3 3 2" xfId="21371" xr:uid="{8E032600-2F1B-4C92-AC84-BF1016F42715}"/>
    <cellStyle name="Standard 3 5 2 2 3 3 2 2" xfId="55259" xr:uid="{108DD284-51D8-4CAD-9DD4-34D1C529AD48}"/>
    <cellStyle name="Standard 3 5 2 2 3 3 3" xfId="43963" xr:uid="{85C35933-449B-4073-B595-7B6C80CFB582}"/>
    <cellStyle name="Standard 3 5 2 2 3 3 4" xfId="32667" xr:uid="{E9F48221-D2C8-4D74-AC49-D675162245E9}"/>
    <cellStyle name="Standard 3 5 2 2 3 4" xfId="15723" xr:uid="{E87443C8-768D-422A-AE05-1B41C080E0F7}"/>
    <cellStyle name="Standard 3 5 2 2 3 4 2" xfId="49611" xr:uid="{BDE74462-0DEF-4229-A5EE-D25385F55C0C}"/>
    <cellStyle name="Standard 3 5 2 2 3 5" xfId="38315" xr:uid="{3250AB9B-6CBA-46A5-B0AF-5711D7E69851}"/>
    <cellStyle name="Standard 3 5 2 2 3 6" xfId="27019" xr:uid="{5DF86201-E0FD-4682-9508-31AA2B972BA5}"/>
    <cellStyle name="Standard 3 5 2 2 4" xfId="5921" xr:uid="{83CF20E3-5F0D-4ADA-BDED-7162EE1365C4}"/>
    <cellStyle name="Standard 3 5 2 2 4 2" xfId="11571" xr:uid="{E76E9347-02D8-4B3F-8776-0FBD60D4B572}"/>
    <cellStyle name="Standard 3 5 2 2 4 2 2" xfId="22867" xr:uid="{1AAC6109-F723-47D0-ABD5-9EDC92D254F1}"/>
    <cellStyle name="Standard 3 5 2 2 4 2 2 2" xfId="56755" xr:uid="{C6E42F2B-5BD8-4548-8C43-E0BDC81452C0}"/>
    <cellStyle name="Standard 3 5 2 2 4 2 3" xfId="45459" xr:uid="{856AA900-7D69-48D6-AC00-142660E724A0}"/>
    <cellStyle name="Standard 3 5 2 2 4 2 4" xfId="34163" xr:uid="{FFDB2E39-0479-423E-B01C-1EFF7148AF74}"/>
    <cellStyle name="Standard 3 5 2 2 4 3" xfId="17219" xr:uid="{513A5460-D33B-4209-A8C0-723434FB865F}"/>
    <cellStyle name="Standard 3 5 2 2 4 3 2" xfId="51107" xr:uid="{2D219B69-C146-433D-8188-61999E1FC662}"/>
    <cellStyle name="Standard 3 5 2 2 4 4" xfId="39811" xr:uid="{26A14C44-CF04-4D94-99F9-B4C7A50238BF}"/>
    <cellStyle name="Standard 3 5 2 2 4 5" xfId="28515" xr:uid="{44F0FE9B-6137-4B67-8602-585C809646C0}"/>
    <cellStyle name="Standard 3 5 2 2 5" xfId="8747" xr:uid="{815BFDAE-E36D-418D-96ED-C3453D98F5DD}"/>
    <cellStyle name="Standard 3 5 2 2 5 2" xfId="20043" xr:uid="{602EB5A3-5865-4AF3-9117-29D6ED2B7997}"/>
    <cellStyle name="Standard 3 5 2 2 5 2 2" xfId="53931" xr:uid="{8EB0F278-D849-4BD3-9F9B-BBBE9E1B03A9}"/>
    <cellStyle name="Standard 3 5 2 2 5 3" xfId="42635" xr:uid="{3B1B202D-E4D5-4D56-A30C-857A179553A2}"/>
    <cellStyle name="Standard 3 5 2 2 5 4" xfId="31339" xr:uid="{EE60FDD4-B594-4222-8CE7-7B1D8F12843C}"/>
    <cellStyle name="Standard 3 5 2 2 6" xfId="14395" xr:uid="{8C472B67-041D-4C63-BEFE-D086B67D7ABD}"/>
    <cellStyle name="Standard 3 5 2 2 6 2" xfId="48283" xr:uid="{3E63BB1F-F1AE-4897-A6BB-8DD3B1955196}"/>
    <cellStyle name="Standard 3 5 2 2 7" xfId="36987" xr:uid="{6665655C-FA4D-4BD3-B149-102649FF2ECA}"/>
    <cellStyle name="Standard 3 5 2 2 8" xfId="25691" xr:uid="{EC3D7768-13EE-4E2C-8AC3-A02B8FB7DF28}"/>
    <cellStyle name="Standard 3 5 2 3" xfId="3004" xr:uid="{D0AE6B78-ACE6-439F-907A-7817262096BA}"/>
    <cellStyle name="Standard 3 5 2 3 2" xfId="5157" xr:uid="{18002477-B3FC-417A-8BFE-8D6E8F3414C8}"/>
    <cellStyle name="Standard 3 5 2 3 2 2" xfId="7983" xr:uid="{41AF84F8-091C-4297-8E0E-40874433BEEB}"/>
    <cellStyle name="Standard 3 5 2 3 2 2 2" xfId="13632" xr:uid="{B1C38DDB-09CB-474E-A8C1-5D545E1F8A3B}"/>
    <cellStyle name="Standard 3 5 2 3 2 2 2 2" xfId="24928" xr:uid="{641DE572-881A-4718-933D-ACAD0B4AD321}"/>
    <cellStyle name="Standard 3 5 2 3 2 2 2 2 2" xfId="58816" xr:uid="{D107DFE5-2C56-4BFB-B68E-99F8CEC7476F}"/>
    <cellStyle name="Standard 3 5 2 3 2 2 2 3" xfId="47520" xr:uid="{D7301623-31E4-44FF-8977-8E15684D2309}"/>
    <cellStyle name="Standard 3 5 2 3 2 2 2 4" xfId="36224" xr:uid="{5D71B936-9644-421E-B6CA-88DEA03B00EE}"/>
    <cellStyle name="Standard 3 5 2 3 2 2 3" xfId="19280" xr:uid="{209171DA-499B-41F9-8FE9-4CA6AA4C58CA}"/>
    <cellStyle name="Standard 3 5 2 3 2 2 3 2" xfId="53168" xr:uid="{B318580C-5C4D-46E9-A451-0D5C16BAAC44}"/>
    <cellStyle name="Standard 3 5 2 3 2 2 4" xfId="41872" xr:uid="{D6A7D096-0ECE-46C1-B34B-9B84C06F48D2}"/>
    <cellStyle name="Standard 3 5 2 3 2 2 5" xfId="30576" xr:uid="{C7AFF9FF-2A27-481F-8102-7C9561E5DCBA}"/>
    <cellStyle name="Standard 3 5 2 3 2 3" xfId="10808" xr:uid="{4A1B30A7-D1E4-46B6-A886-3FE66D3CF414}"/>
    <cellStyle name="Standard 3 5 2 3 2 3 2" xfId="22104" xr:uid="{3F091EFA-2423-42AE-B652-73EF0864AA0E}"/>
    <cellStyle name="Standard 3 5 2 3 2 3 2 2" xfId="55992" xr:uid="{2D4CE16B-6EEA-4D94-A63F-26D705944DD6}"/>
    <cellStyle name="Standard 3 5 2 3 2 3 3" xfId="44696" xr:uid="{8EA8018C-FD4A-4CBF-932E-74320D850FC4}"/>
    <cellStyle name="Standard 3 5 2 3 2 3 4" xfId="33400" xr:uid="{F583FAA1-A9CC-4E0C-94D5-7056B9811163}"/>
    <cellStyle name="Standard 3 5 2 3 2 4" xfId="16456" xr:uid="{F11E0ABA-574F-4D7F-9F43-C14929EDBC78}"/>
    <cellStyle name="Standard 3 5 2 3 2 4 2" xfId="50344" xr:uid="{BACB4400-6AB7-4217-819D-031239F8A937}"/>
    <cellStyle name="Standard 3 5 2 3 2 5" xfId="39048" xr:uid="{F4CB45E7-983C-4ECA-86C9-1BB00A6B5C78}"/>
    <cellStyle name="Standard 3 5 2 3 2 6" xfId="27752" xr:uid="{87D8AD54-50D6-459A-8D36-68E773722CFA}"/>
    <cellStyle name="Standard 3 5 2 3 3" xfId="6175" xr:uid="{BF4D4CB1-43FF-42BF-B66C-BE82891B8EF5}"/>
    <cellStyle name="Standard 3 5 2 3 3 2" xfId="11825" xr:uid="{E8990BA7-717A-4409-8536-27167EAD7C4B}"/>
    <cellStyle name="Standard 3 5 2 3 3 2 2" xfId="23121" xr:uid="{4FD01E88-7F13-4FAC-9C8E-076DA902E3D2}"/>
    <cellStyle name="Standard 3 5 2 3 3 2 2 2" xfId="57009" xr:uid="{0D87E70E-7609-45D0-9621-59DBCE22CA74}"/>
    <cellStyle name="Standard 3 5 2 3 3 2 3" xfId="45713" xr:uid="{7E1BE39A-91D5-4771-A0C7-4DBCB5086228}"/>
    <cellStyle name="Standard 3 5 2 3 3 2 4" xfId="34417" xr:uid="{E442F170-538A-4EE1-A04E-52C2791EF04D}"/>
    <cellStyle name="Standard 3 5 2 3 3 3" xfId="17473" xr:uid="{3C3D1599-C1A0-4BB3-8EA8-D76C60AAAADF}"/>
    <cellStyle name="Standard 3 5 2 3 3 3 2" xfId="51361" xr:uid="{833B1A22-DE49-429E-BB12-5C2950BDCE4C}"/>
    <cellStyle name="Standard 3 5 2 3 3 4" xfId="40065" xr:uid="{3C64FE5C-B646-4B8F-8CE3-65392C5F9C85}"/>
    <cellStyle name="Standard 3 5 2 3 3 5" xfId="28769" xr:uid="{5F410158-E66D-4AF0-9E53-5B7D576FB771}"/>
    <cellStyle name="Standard 3 5 2 3 4" xfId="9001" xr:uid="{E131BF0B-50C6-4193-8B53-DE4069B6B474}"/>
    <cellStyle name="Standard 3 5 2 3 4 2" xfId="20297" xr:uid="{7C6421F2-A986-4B4C-9BA4-3AB610F281E2}"/>
    <cellStyle name="Standard 3 5 2 3 4 2 2" xfId="54185" xr:uid="{53C49ED6-3ECD-43F2-AFD9-A0864D2B3C97}"/>
    <cellStyle name="Standard 3 5 2 3 4 3" xfId="42889" xr:uid="{3FB95473-F5CE-4474-A841-BA624919ECD0}"/>
    <cellStyle name="Standard 3 5 2 3 4 4" xfId="31593" xr:uid="{903FF520-60C4-483D-BE74-69982FFB8FFD}"/>
    <cellStyle name="Standard 3 5 2 3 5" xfId="14649" xr:uid="{C11FA33C-3B6D-4CB5-A9F6-D28DAD340370}"/>
    <cellStyle name="Standard 3 5 2 3 5 2" xfId="48537" xr:uid="{4903F8EB-CBF6-4FF2-8063-9700E6013EC6}"/>
    <cellStyle name="Standard 3 5 2 3 6" xfId="37241" xr:uid="{C877A761-3A0F-4ADE-BF17-B4767E6A2367}"/>
    <cellStyle name="Standard 3 5 2 3 7" xfId="25945" xr:uid="{EAD365D0-D31F-492C-9D08-F8329D998D6B}"/>
    <cellStyle name="Standard 3 5 2 4" xfId="4370" xr:uid="{A579B380-5AB8-499B-8DA0-6EF9C3169BF0}"/>
    <cellStyle name="Standard 3 5 2 4 2" xfId="7249" xr:uid="{D3F97883-E7D1-4D1B-8272-49EA09508E46}"/>
    <cellStyle name="Standard 3 5 2 4 2 2" xfId="12898" xr:uid="{AF6A7789-41E4-4FAA-B1A8-D288EB3B518C}"/>
    <cellStyle name="Standard 3 5 2 4 2 2 2" xfId="24194" xr:uid="{B8369D0B-40EA-48B6-BE42-98FDD10848B5}"/>
    <cellStyle name="Standard 3 5 2 4 2 2 2 2" xfId="58082" xr:uid="{52ED3A87-0BFA-4E3B-9810-79D383A451AB}"/>
    <cellStyle name="Standard 3 5 2 4 2 2 3" xfId="46786" xr:uid="{AC6FD229-AA9F-41FE-BC2E-DA00ED4050AE}"/>
    <cellStyle name="Standard 3 5 2 4 2 2 4" xfId="35490" xr:uid="{292407E1-F5EF-4733-B563-E5C4416CA7B0}"/>
    <cellStyle name="Standard 3 5 2 4 2 3" xfId="18546" xr:uid="{3B528AF1-EC25-40AC-9622-A603FF4391AB}"/>
    <cellStyle name="Standard 3 5 2 4 2 3 2" xfId="52434" xr:uid="{3DD32BCA-A77A-405A-BF56-19CB226705AB}"/>
    <cellStyle name="Standard 3 5 2 4 2 4" xfId="41138" xr:uid="{BB434A48-E03F-479D-BC99-112D47DFCC17}"/>
    <cellStyle name="Standard 3 5 2 4 2 5" xfId="29842" xr:uid="{2A3CE160-E981-4CBA-8AFD-FEFE5743E291}"/>
    <cellStyle name="Standard 3 5 2 4 3" xfId="10074" xr:uid="{A3AD5613-6489-4F4C-9653-D27FD0386980}"/>
    <cellStyle name="Standard 3 5 2 4 3 2" xfId="21370" xr:uid="{F9E76625-DA30-481E-A6D1-BC5A64491B7D}"/>
    <cellStyle name="Standard 3 5 2 4 3 2 2" xfId="55258" xr:uid="{6A2108E2-61BF-4A3C-A3C9-BFAEBA6FBE56}"/>
    <cellStyle name="Standard 3 5 2 4 3 3" xfId="43962" xr:uid="{91143D09-F430-425C-BF30-093059AD47CA}"/>
    <cellStyle name="Standard 3 5 2 4 3 4" xfId="32666" xr:uid="{5173EAEB-88B9-4740-A4C9-D7A44C185FB6}"/>
    <cellStyle name="Standard 3 5 2 4 4" xfId="15722" xr:uid="{9F1A9C9A-95BB-4319-9308-B0A8E5231209}"/>
    <cellStyle name="Standard 3 5 2 4 4 2" xfId="49610" xr:uid="{6F84B6BD-55F7-44F5-9BE2-A98E0AFE49CB}"/>
    <cellStyle name="Standard 3 5 2 4 5" xfId="38314" xr:uid="{720EE195-B9BE-4DFB-BCBA-D5FD1EC6C702}"/>
    <cellStyle name="Standard 3 5 2 4 6" xfId="27018" xr:uid="{AB5499AC-459B-4100-8868-7EF1E37203CA}"/>
    <cellStyle name="Standard 3 5 2 5" xfId="5675" xr:uid="{F85FF88C-370C-4826-ACD8-7A25095C9863}"/>
    <cellStyle name="Standard 3 5 2 5 2" xfId="11325" xr:uid="{28A47F74-30E2-4859-9BFE-E6761D12C18A}"/>
    <cellStyle name="Standard 3 5 2 5 2 2" xfId="22621" xr:uid="{FCAB27D4-156F-45CF-AC0E-194E648D2F66}"/>
    <cellStyle name="Standard 3 5 2 5 2 2 2" xfId="56509" xr:uid="{3BAC0B00-491A-4BE7-9448-56D4A757863F}"/>
    <cellStyle name="Standard 3 5 2 5 2 3" xfId="45213" xr:uid="{106FC510-4D12-47E2-BD91-12E8078FC3E2}"/>
    <cellStyle name="Standard 3 5 2 5 2 4" xfId="33917" xr:uid="{F9874CCA-2B79-4A05-A51E-E79E77DF24DC}"/>
    <cellStyle name="Standard 3 5 2 5 3" xfId="16973" xr:uid="{20653D60-DFE0-4697-AB2A-01D3F3E970D6}"/>
    <cellStyle name="Standard 3 5 2 5 3 2" xfId="50861" xr:uid="{D00E25B0-8687-4547-A5C3-FD8372D03BA9}"/>
    <cellStyle name="Standard 3 5 2 5 4" xfId="39565" xr:uid="{35E0BB3C-925F-46B2-8903-68EB2F853E45}"/>
    <cellStyle name="Standard 3 5 2 5 5" xfId="28269" xr:uid="{CC55AA30-6A40-4562-A9D4-8F7B6DD9D9F5}"/>
    <cellStyle name="Standard 3 5 2 6" xfId="8501" xr:uid="{5D4A80EB-2529-44B2-84AE-DE674B9F3695}"/>
    <cellStyle name="Standard 3 5 2 6 2" xfId="19797" xr:uid="{74A1944A-7720-4C00-AE08-7F3235F72C5A}"/>
    <cellStyle name="Standard 3 5 2 6 2 2" xfId="53685" xr:uid="{6F128130-850D-46B7-952A-0FEA108F9275}"/>
    <cellStyle name="Standard 3 5 2 6 3" xfId="42389" xr:uid="{201766EB-A515-4689-9C28-D14629D1EC47}"/>
    <cellStyle name="Standard 3 5 2 6 4" xfId="31093" xr:uid="{984C345A-894D-4EDA-99A7-ED07F0054E16}"/>
    <cellStyle name="Standard 3 5 2 7" xfId="14149" xr:uid="{B70A11B7-E157-4BDE-AD1D-DF2E8A6D26D3}"/>
    <cellStyle name="Standard 3 5 2 7 2" xfId="48037" xr:uid="{075A0D4D-5B9A-492C-8D68-A786397473D4}"/>
    <cellStyle name="Standard 3 5 2 8" xfId="36741" xr:uid="{1E351AC6-46E3-4684-8CF1-2C243CFD41AA}"/>
    <cellStyle name="Standard 3 5 2 9" xfId="25445" xr:uid="{2255200D-80A6-4A32-A559-31B202AF1182}"/>
    <cellStyle name="Standard 3 6" xfId="273" xr:uid="{FA98620D-C7A8-44B3-BAF8-B1865F4FFA4F}"/>
    <cellStyle name="Standard 3 7" xfId="1443" xr:uid="{01FDF361-0809-4E39-913B-361ED2A72511}"/>
    <cellStyle name="Standard 3 7 2" xfId="2726" xr:uid="{D18D9E19-523E-4BB8-A66E-9D4DDD4CC0FA}"/>
    <cellStyle name="Standard 3 7 2 2" xfId="3228" xr:uid="{BD36E2DA-19DD-4ADD-A4B8-8BC515D39E51}"/>
    <cellStyle name="Standard 3 7 2 2 2" xfId="5159" xr:uid="{845FD6EE-035C-4974-8167-ECCA3EF9CDE6}"/>
    <cellStyle name="Standard 3 7 2 2 2 2" xfId="7985" xr:uid="{CCFEC2EF-0371-4718-8543-45F782BEF6B6}"/>
    <cellStyle name="Standard 3 7 2 2 2 2 2" xfId="13634" xr:uid="{DAC39108-6FFC-4653-9999-67C7F8EC70F0}"/>
    <cellStyle name="Standard 3 7 2 2 2 2 2 2" xfId="24930" xr:uid="{5BE6CAC0-3AB7-4232-BFE5-5DE10B06F33C}"/>
    <cellStyle name="Standard 3 7 2 2 2 2 2 2 2" xfId="58818" xr:uid="{0B91F7F9-884C-45D0-8A42-A62F626AC7DB}"/>
    <cellStyle name="Standard 3 7 2 2 2 2 2 3" xfId="47522" xr:uid="{5DFE96D8-153B-4B26-A15C-7E5240587366}"/>
    <cellStyle name="Standard 3 7 2 2 2 2 2 4" xfId="36226" xr:uid="{2D9BE09D-586A-4C9B-A23B-6D04EB5FA227}"/>
    <cellStyle name="Standard 3 7 2 2 2 2 3" xfId="19282" xr:uid="{82E7C57D-C9F4-4E9D-AA0F-3566341CBA9B}"/>
    <cellStyle name="Standard 3 7 2 2 2 2 3 2" xfId="53170" xr:uid="{622C60C6-4B30-4629-9E48-5C7443DA9949}"/>
    <cellStyle name="Standard 3 7 2 2 2 2 4" xfId="41874" xr:uid="{2F731249-1E60-41BA-8DFA-6FD9F0014A8C}"/>
    <cellStyle name="Standard 3 7 2 2 2 2 5" xfId="30578" xr:uid="{B496D00C-6847-4C89-97B0-939AD4F585BA}"/>
    <cellStyle name="Standard 3 7 2 2 2 3" xfId="10810" xr:uid="{2292F444-D1FB-4400-8834-51A64B65C528}"/>
    <cellStyle name="Standard 3 7 2 2 2 3 2" xfId="22106" xr:uid="{ABF7DA05-D00B-4C7A-9FCC-EF397F016AC8}"/>
    <cellStyle name="Standard 3 7 2 2 2 3 2 2" xfId="55994" xr:uid="{E636607A-486B-459C-B307-1434EAB0510D}"/>
    <cellStyle name="Standard 3 7 2 2 2 3 3" xfId="44698" xr:uid="{DD978803-A21D-4F41-BAFD-CB6F5BA88D49}"/>
    <cellStyle name="Standard 3 7 2 2 2 3 4" xfId="33402" xr:uid="{3B46D8BA-768E-4A35-99FC-ECB0C4991C60}"/>
    <cellStyle name="Standard 3 7 2 2 2 4" xfId="16458" xr:uid="{338E58F8-47F2-4D6F-8A61-4E62BDF4668C}"/>
    <cellStyle name="Standard 3 7 2 2 2 4 2" xfId="50346" xr:uid="{2A032E8E-5766-4A8D-8E72-E90AD88BB41E}"/>
    <cellStyle name="Standard 3 7 2 2 2 5" xfId="39050" xr:uid="{F9CFABD1-DCE3-4436-9A37-6BB79D6ECC70}"/>
    <cellStyle name="Standard 3 7 2 2 2 6" xfId="27754" xr:uid="{3C509289-D451-417D-8CB8-BEF91BB0CC7E}"/>
    <cellStyle name="Standard 3 7 2 2 3" xfId="6399" xr:uid="{BCADB66C-981C-45CF-B670-2FCCEBD60469}"/>
    <cellStyle name="Standard 3 7 2 2 3 2" xfId="12049" xr:uid="{0F70E912-2F41-4DB3-B932-976EC9FB0E11}"/>
    <cellStyle name="Standard 3 7 2 2 3 2 2" xfId="23345" xr:uid="{14728BDF-CCDA-40B1-A566-3461C6F5B45E}"/>
    <cellStyle name="Standard 3 7 2 2 3 2 2 2" xfId="57233" xr:uid="{18239232-BACC-4DB5-BBE9-8A5C598448FF}"/>
    <cellStyle name="Standard 3 7 2 2 3 2 3" xfId="45937" xr:uid="{85110142-A97F-48DA-84A0-0E1F0DD05C20}"/>
    <cellStyle name="Standard 3 7 2 2 3 2 4" xfId="34641" xr:uid="{2DDF1BF9-123E-4587-A18D-C9ECD47971A0}"/>
    <cellStyle name="Standard 3 7 2 2 3 3" xfId="17697" xr:uid="{57321D3C-DA7D-4CF1-BAA0-A148D49E4B3A}"/>
    <cellStyle name="Standard 3 7 2 2 3 3 2" xfId="51585" xr:uid="{F160EBE1-47A5-49CA-936D-046254996CDB}"/>
    <cellStyle name="Standard 3 7 2 2 3 4" xfId="40289" xr:uid="{BA35E300-610C-44DB-AEE5-28D524DCB4C7}"/>
    <cellStyle name="Standard 3 7 2 2 3 5" xfId="28993" xr:uid="{E95EBD69-D7BB-4DD3-B00E-649678BF4637}"/>
    <cellStyle name="Standard 3 7 2 2 4" xfId="9225" xr:uid="{C730260E-3E6E-40D0-A549-397AF3243A57}"/>
    <cellStyle name="Standard 3 7 2 2 4 2" xfId="20521" xr:uid="{D8B01562-3858-4B41-ADA5-1725BE27573A}"/>
    <cellStyle name="Standard 3 7 2 2 4 2 2" xfId="54409" xr:uid="{4D28CD91-1921-4C9C-A84C-330DF4CCE2D9}"/>
    <cellStyle name="Standard 3 7 2 2 4 3" xfId="43113" xr:uid="{A6721BD7-E8AC-437A-A75A-F76D2CD4598F}"/>
    <cellStyle name="Standard 3 7 2 2 4 4" xfId="31817" xr:uid="{B00CF964-0FF5-44E1-A69E-444CBC4F1A77}"/>
    <cellStyle name="Standard 3 7 2 2 5" xfId="14873" xr:uid="{D66C2376-7242-4CBA-93A5-82E00F833806}"/>
    <cellStyle name="Standard 3 7 2 2 5 2" xfId="48761" xr:uid="{E539431A-09B9-4518-8304-CB7EA2683535}"/>
    <cellStyle name="Standard 3 7 2 2 6" xfId="37465" xr:uid="{262175E0-B8E3-4769-9F6E-2EC42C73ACC1}"/>
    <cellStyle name="Standard 3 7 2 2 7" xfId="26169" xr:uid="{1047C0D3-2F87-48D4-B000-F881196ABAB6}"/>
    <cellStyle name="Standard 3 7 2 3" xfId="4373" xr:uid="{609BDCE2-F35E-45A0-AE91-C6CC2BAA4BD7}"/>
    <cellStyle name="Standard 3 7 2 3 2" xfId="7251" xr:uid="{C22D2357-52F3-4FDB-BC7E-105B6079FAC6}"/>
    <cellStyle name="Standard 3 7 2 3 2 2" xfId="12900" xr:uid="{2B717EFC-9D22-487E-90BB-511D1B2CBE54}"/>
    <cellStyle name="Standard 3 7 2 3 2 2 2" xfId="24196" xr:uid="{960D87F0-497F-4FB3-B6FE-45AD42CC1BB1}"/>
    <cellStyle name="Standard 3 7 2 3 2 2 2 2" xfId="58084" xr:uid="{66629AD7-BF47-4836-8DE4-CF622AC630DA}"/>
    <cellStyle name="Standard 3 7 2 3 2 2 3" xfId="46788" xr:uid="{6FC9765B-5074-49B8-A048-F63CEFB054B7}"/>
    <cellStyle name="Standard 3 7 2 3 2 2 4" xfId="35492" xr:uid="{D34D40D9-948E-4733-9892-B3E903271955}"/>
    <cellStyle name="Standard 3 7 2 3 2 3" xfId="18548" xr:uid="{8F2D06BB-6C97-4627-814C-7F2881A9C2A3}"/>
    <cellStyle name="Standard 3 7 2 3 2 3 2" xfId="52436" xr:uid="{31B692E1-085E-43E8-B2F6-059EBA3EECB1}"/>
    <cellStyle name="Standard 3 7 2 3 2 4" xfId="41140" xr:uid="{AA382E60-5727-4913-9B05-B143411D0074}"/>
    <cellStyle name="Standard 3 7 2 3 2 5" xfId="29844" xr:uid="{5E75B0A6-EB6C-4249-BF60-53C40D295F88}"/>
    <cellStyle name="Standard 3 7 2 3 3" xfId="10076" xr:uid="{A4B1E378-88A0-4295-A930-6E12E9E27FCD}"/>
    <cellStyle name="Standard 3 7 2 3 3 2" xfId="21372" xr:uid="{88DAF460-6F2E-487A-8C5F-5EF434219991}"/>
    <cellStyle name="Standard 3 7 2 3 3 2 2" xfId="55260" xr:uid="{6426FC0A-452C-4C09-B459-30FF470F1244}"/>
    <cellStyle name="Standard 3 7 2 3 3 3" xfId="43964" xr:uid="{D6F2676C-8B21-4415-B15D-9A06795D9D70}"/>
    <cellStyle name="Standard 3 7 2 3 3 4" xfId="32668" xr:uid="{1CE606A7-268A-4850-9F2D-0932EBE552A0}"/>
    <cellStyle name="Standard 3 7 2 3 4" xfId="15724" xr:uid="{BD7FDD3B-71AC-4206-9819-DEB12DD02AC2}"/>
    <cellStyle name="Standard 3 7 2 3 4 2" xfId="49612" xr:uid="{374F352A-6CBC-4EE3-9D73-33E83C15ADDE}"/>
    <cellStyle name="Standard 3 7 2 3 5" xfId="38316" xr:uid="{907A98EF-22E3-4A2E-860F-D9FF8625051B}"/>
    <cellStyle name="Standard 3 7 2 3 6" xfId="27020" xr:uid="{BDDFF031-2C9B-4773-82E6-559574B308D6}"/>
    <cellStyle name="Standard 3 7 2 4" xfId="5899" xr:uid="{6512C4E3-0A43-4009-89D6-A1C4BAEBF03A}"/>
    <cellStyle name="Standard 3 7 2 4 2" xfId="11549" xr:uid="{38018D56-628A-43B6-B85C-2E902B7E9CB5}"/>
    <cellStyle name="Standard 3 7 2 4 2 2" xfId="22845" xr:uid="{4B13CDEB-BD24-4D9A-A2B2-2DE614BF3423}"/>
    <cellStyle name="Standard 3 7 2 4 2 2 2" xfId="56733" xr:uid="{79982D96-D2BA-43DD-9786-183DF022E90E}"/>
    <cellStyle name="Standard 3 7 2 4 2 3" xfId="45437" xr:uid="{BDD10519-3C8D-42F7-93EC-5B7DD6475CDC}"/>
    <cellStyle name="Standard 3 7 2 4 2 4" xfId="34141" xr:uid="{8407EDBC-1CE4-45B4-8982-B4AA19EBAFFF}"/>
    <cellStyle name="Standard 3 7 2 4 3" xfId="17197" xr:uid="{03542922-E1A8-488E-8C1B-8BB3E1F438EB}"/>
    <cellStyle name="Standard 3 7 2 4 3 2" xfId="51085" xr:uid="{308770E5-E58E-4CA2-8211-DF1740096375}"/>
    <cellStyle name="Standard 3 7 2 4 4" xfId="39789" xr:uid="{78E16822-A802-4625-9769-9C839DD772D3}"/>
    <cellStyle name="Standard 3 7 2 4 5" xfId="28493" xr:uid="{C6CDAB11-B07B-4F55-AC42-E3EB3FFE79DF}"/>
    <cellStyle name="Standard 3 7 2 5" xfId="8725" xr:uid="{12C5427C-C527-434F-8FF9-430E18EF283D}"/>
    <cellStyle name="Standard 3 7 2 5 2" xfId="20021" xr:uid="{9F485437-5F03-4F10-8266-4687E424543F}"/>
    <cellStyle name="Standard 3 7 2 5 2 2" xfId="53909" xr:uid="{B2435CA3-3EF3-4A77-BF2B-95BD6037A116}"/>
    <cellStyle name="Standard 3 7 2 5 3" xfId="42613" xr:uid="{91ACFB91-4ED9-406B-B6A4-10233A6D49CC}"/>
    <cellStyle name="Standard 3 7 2 5 4" xfId="31317" xr:uid="{DCFEA1D8-B7BC-42D7-93AF-9D04FDED52D3}"/>
    <cellStyle name="Standard 3 7 2 6" xfId="14373" xr:uid="{9E67D56A-4AFE-4A99-B184-A70EE03BA932}"/>
    <cellStyle name="Standard 3 7 2 6 2" xfId="48261" xr:uid="{CEE1ADB1-94F8-41C1-ACAC-9E3CFE9668EF}"/>
    <cellStyle name="Standard 3 7 2 7" xfId="36965" xr:uid="{CE4057FE-09B9-4070-A675-83FAF90BDF94}"/>
    <cellStyle name="Standard 3 7 2 8" xfId="25669" xr:uid="{0808A9A7-A486-4EDD-956A-42E097C6B97A}"/>
    <cellStyle name="Standard 3 7 3" xfId="2982" xr:uid="{FC737413-2D04-4244-82A0-38C53A074D01}"/>
    <cellStyle name="Standard 3 7 3 2" xfId="5160" xr:uid="{CCCFB64E-B471-4C81-AD7B-2FECAA67041A}"/>
    <cellStyle name="Standard 3 7 3 2 2" xfId="7986" xr:uid="{B8826CDF-0927-4A91-8796-372CFEBC9A5B}"/>
    <cellStyle name="Standard 3 7 3 2 2 2" xfId="13635" xr:uid="{4FA68265-18B7-4A98-820D-BD6173CBC95E}"/>
    <cellStyle name="Standard 3 7 3 2 2 2 2" xfId="24931" xr:uid="{0CC1E505-832D-4451-95BB-BAC6601E4517}"/>
    <cellStyle name="Standard 3 7 3 2 2 2 2 2" xfId="58819" xr:uid="{5A7C45B9-5307-489D-9E97-AEEA73D3C1BD}"/>
    <cellStyle name="Standard 3 7 3 2 2 2 3" xfId="47523" xr:uid="{2B2F99B3-5746-4277-816D-81F8BE7EDBDB}"/>
    <cellStyle name="Standard 3 7 3 2 2 2 4" xfId="36227" xr:uid="{C74DA5E1-595D-46D9-AAC8-3E5D6E24FC21}"/>
    <cellStyle name="Standard 3 7 3 2 2 3" xfId="19283" xr:uid="{C44B6B4A-DE51-46C5-A916-B78BD4D505B4}"/>
    <cellStyle name="Standard 3 7 3 2 2 3 2" xfId="53171" xr:uid="{9074570D-2AA6-4EDA-885B-AD7D28F92448}"/>
    <cellStyle name="Standard 3 7 3 2 2 4" xfId="41875" xr:uid="{4A795ADE-68B3-42E8-8986-AC20410718F3}"/>
    <cellStyle name="Standard 3 7 3 2 2 5" xfId="30579" xr:uid="{308DE838-7763-451D-89A7-9AEC9CEE7BA2}"/>
    <cellStyle name="Standard 3 7 3 2 3" xfId="10811" xr:uid="{CE07E748-C08E-4EB9-B97B-98C7AC807EE0}"/>
    <cellStyle name="Standard 3 7 3 2 3 2" xfId="22107" xr:uid="{00BD9C47-0477-40F6-91E0-BD8EA1A3B10E}"/>
    <cellStyle name="Standard 3 7 3 2 3 2 2" xfId="55995" xr:uid="{6A7999FE-E2F5-4DC4-9E04-7ED47FF36F34}"/>
    <cellStyle name="Standard 3 7 3 2 3 3" xfId="44699" xr:uid="{688D47C6-21CE-49B5-9C58-CA6C29F85525}"/>
    <cellStyle name="Standard 3 7 3 2 3 4" xfId="33403" xr:uid="{CEE17571-5FEE-4FA2-8DBE-DD6545BBA4C9}"/>
    <cellStyle name="Standard 3 7 3 2 4" xfId="16459" xr:uid="{02EFA5FD-A6CE-4D37-87F9-E733BED26CB3}"/>
    <cellStyle name="Standard 3 7 3 2 4 2" xfId="50347" xr:uid="{896AD54C-F64D-4CD5-804C-BC2FC19536F9}"/>
    <cellStyle name="Standard 3 7 3 2 5" xfId="39051" xr:uid="{683B452E-39A4-411F-BAD0-F502DC5D3803}"/>
    <cellStyle name="Standard 3 7 3 2 6" xfId="27755" xr:uid="{CC938916-B40B-43CA-B895-F85D43D337A4}"/>
    <cellStyle name="Standard 3 7 3 3" xfId="4374" xr:uid="{434C1C4F-1B63-445D-903F-752549FB934D}"/>
    <cellStyle name="Standard 3 7 3 3 2" xfId="7252" xr:uid="{33C6123A-507E-46D5-9C8E-5795FC4CE0D3}"/>
    <cellStyle name="Standard 3 7 3 3 2 2" xfId="12901" xr:uid="{2CEFDF21-9C96-4F72-ADA5-458691C346EE}"/>
    <cellStyle name="Standard 3 7 3 3 2 2 2" xfId="24197" xr:uid="{32930E86-26B4-4C13-9DB8-83146F721379}"/>
    <cellStyle name="Standard 3 7 3 3 2 2 2 2" xfId="58085" xr:uid="{14B8D7E2-D4F6-45EB-B7C2-4E2D20B52735}"/>
    <cellStyle name="Standard 3 7 3 3 2 2 3" xfId="46789" xr:uid="{C201FFD3-A341-4065-8F9F-F08113E2658C}"/>
    <cellStyle name="Standard 3 7 3 3 2 2 4" xfId="35493" xr:uid="{115984A7-523C-4EDC-BE38-E2AE1ADA7FFA}"/>
    <cellStyle name="Standard 3 7 3 3 2 3" xfId="18549" xr:uid="{AA322E9C-52DD-429B-A541-76D91D723195}"/>
    <cellStyle name="Standard 3 7 3 3 2 3 2" xfId="52437" xr:uid="{E2D22A71-CE58-478A-AADD-3FEA0274F603}"/>
    <cellStyle name="Standard 3 7 3 3 2 4" xfId="41141" xr:uid="{74102D16-E819-4381-B90B-54AFC99E4E57}"/>
    <cellStyle name="Standard 3 7 3 3 2 5" xfId="29845" xr:uid="{C1237CED-B676-4D54-959D-2F4E4F0CFABC}"/>
    <cellStyle name="Standard 3 7 3 3 3" xfId="10077" xr:uid="{DBC07C10-06BB-4BC6-BBDC-F2C6D72B72B1}"/>
    <cellStyle name="Standard 3 7 3 3 3 2" xfId="21373" xr:uid="{61AA000C-FAD2-4BF7-BFCA-48B66803819C}"/>
    <cellStyle name="Standard 3 7 3 3 3 2 2" xfId="55261" xr:uid="{5F26C09E-860D-48BD-A65F-79B194EE0747}"/>
    <cellStyle name="Standard 3 7 3 3 3 3" xfId="43965" xr:uid="{3CB9DACA-D65A-4A0A-80FB-41CC90DE5E98}"/>
    <cellStyle name="Standard 3 7 3 3 3 4" xfId="32669" xr:uid="{06CE8FD7-94AE-4860-8D35-EDEAD6CA36C2}"/>
    <cellStyle name="Standard 3 7 3 3 4" xfId="15725" xr:uid="{0AFDDF82-84F8-4022-974B-4E6247660B52}"/>
    <cellStyle name="Standard 3 7 3 3 4 2" xfId="49613" xr:uid="{F858F9C7-0E37-47A6-912E-5703D73EEEA8}"/>
    <cellStyle name="Standard 3 7 3 3 5" xfId="38317" xr:uid="{B32AEE9D-8D21-47AC-A0F7-E2FEA1B7CA60}"/>
    <cellStyle name="Standard 3 7 3 3 6" xfId="27021" xr:uid="{D91BF1B3-5214-4CEF-9C1F-22E3E9FAB781}"/>
    <cellStyle name="Standard 3 7 3 4" xfId="6153" xr:uid="{62EE27DC-6950-44B1-B396-B3335BE1363E}"/>
    <cellStyle name="Standard 3 7 3 4 2" xfId="11803" xr:uid="{12F75E1F-D924-434A-BC41-6720FF0CCBB0}"/>
    <cellStyle name="Standard 3 7 3 4 2 2" xfId="23099" xr:uid="{CAE96167-5CED-4EB5-9048-218BC6CC1D45}"/>
    <cellStyle name="Standard 3 7 3 4 2 2 2" xfId="56987" xr:uid="{8F3031E4-0B6C-4198-8B1F-5E4BFA0852AA}"/>
    <cellStyle name="Standard 3 7 3 4 2 3" xfId="45691" xr:uid="{7AAD2629-1FE8-4409-8433-2FA9501024C6}"/>
    <cellStyle name="Standard 3 7 3 4 2 4" xfId="34395" xr:uid="{A3E4F7E2-CCB4-4BDA-9BAA-C086435CA226}"/>
    <cellStyle name="Standard 3 7 3 4 3" xfId="17451" xr:uid="{FC0F0E46-D14D-4325-8512-E8451AAD6A6E}"/>
    <cellStyle name="Standard 3 7 3 4 3 2" xfId="51339" xr:uid="{4FC59A71-3FA9-4D6B-9C2E-C5C3C2E0EB59}"/>
    <cellStyle name="Standard 3 7 3 4 4" xfId="40043" xr:uid="{317934AB-A21D-44D4-8CD3-3B00B15D91BD}"/>
    <cellStyle name="Standard 3 7 3 4 5" xfId="28747" xr:uid="{0B08611E-DF0D-41A1-8708-E4ED50C093D9}"/>
    <cellStyle name="Standard 3 7 3 5" xfId="8979" xr:uid="{3A6F5CD8-8F5A-4BFD-B70F-66BDF508AD06}"/>
    <cellStyle name="Standard 3 7 3 5 2" xfId="20275" xr:uid="{C5AE8315-00A4-49B1-B2B1-9349ECEEBEC0}"/>
    <cellStyle name="Standard 3 7 3 5 2 2" xfId="54163" xr:uid="{CB50978D-05C6-45E3-A5F5-B5472C57E25A}"/>
    <cellStyle name="Standard 3 7 3 5 3" xfId="42867" xr:uid="{66A06F88-9C79-4142-956B-811150ACEEBD}"/>
    <cellStyle name="Standard 3 7 3 5 4" xfId="31571" xr:uid="{F855E2F8-A496-4AEF-AFA6-C8256FC240D1}"/>
    <cellStyle name="Standard 3 7 3 6" xfId="14627" xr:uid="{E2DCC2E1-B66F-45CD-9EAE-84DB5EC2324B}"/>
    <cellStyle name="Standard 3 7 3 6 2" xfId="48515" xr:uid="{23732C71-AC9D-4CB2-B3ED-C72235641DB5}"/>
    <cellStyle name="Standard 3 7 3 7" xfId="37219" xr:uid="{720FFBDA-734C-430D-8F50-A0F3A514BC0A}"/>
    <cellStyle name="Standard 3 7 3 8" xfId="25923" xr:uid="{C2066425-52F2-4C78-8BC1-011E76BF5901}"/>
    <cellStyle name="Standard 3 7 4" xfId="4372" xr:uid="{5D3FEDA6-4228-4052-A806-C05A5F66A75D}"/>
    <cellStyle name="Standard 3 7 5" xfId="5653" xr:uid="{9856044F-8242-4B39-9A7F-014CDCC9A656}"/>
    <cellStyle name="Standard 3 7 5 2" xfId="11303" xr:uid="{9703FD55-8465-42D4-B176-CA7BAF7F5FBC}"/>
    <cellStyle name="Standard 3 7 5 2 2" xfId="22599" xr:uid="{9B6D97D0-E005-4755-B393-0329858BADF4}"/>
    <cellStyle name="Standard 3 7 5 2 2 2" xfId="56487" xr:uid="{4CEF0D67-1E31-4808-AA0C-30C525BBDB93}"/>
    <cellStyle name="Standard 3 7 5 2 3" xfId="45191" xr:uid="{9EA68F46-590D-4910-9F98-1A229789133D}"/>
    <cellStyle name="Standard 3 7 5 2 4" xfId="33895" xr:uid="{C207860A-A635-4235-AECF-307A8DB31747}"/>
    <cellStyle name="Standard 3 7 5 3" xfId="16951" xr:uid="{8F77F0CC-28D0-455C-A158-E8FDC9476117}"/>
    <cellStyle name="Standard 3 7 5 3 2" xfId="50839" xr:uid="{70F6C960-4FC6-4DBA-A92E-D3C151127FCF}"/>
    <cellStyle name="Standard 3 7 5 4" xfId="39543" xr:uid="{8A43AA48-861E-4577-BD6E-C79C5DF086AA}"/>
    <cellStyle name="Standard 3 7 5 5" xfId="28247" xr:uid="{E0EF1F1F-8C5C-4F36-AD68-81C3CED212B1}"/>
    <cellStyle name="Standard 3 7 6" xfId="8479" xr:uid="{8F8FE776-06FC-4881-89CC-50BB23D705F8}"/>
    <cellStyle name="Standard 3 7 6 2" xfId="19775" xr:uid="{63EB7FC3-5549-45B1-BB2C-F7DBF6CE43D5}"/>
    <cellStyle name="Standard 3 7 6 2 2" xfId="53663" xr:uid="{7930A310-EFCD-426E-B608-1BFFDD691198}"/>
    <cellStyle name="Standard 3 7 6 3" xfId="42367" xr:uid="{6614C020-CFD1-4541-BF73-28BF4494BB2F}"/>
    <cellStyle name="Standard 3 7 6 4" xfId="31071" xr:uid="{910C2D66-9917-407A-AB5F-713DDB2621D1}"/>
    <cellStyle name="Standard 3 7 7" xfId="14127" xr:uid="{1D8EA2D6-1A33-4724-A953-3F9888D8095A}"/>
    <cellStyle name="Standard 3 7 7 2" xfId="48015" xr:uid="{2A33A84A-715B-4DB3-BB5D-FE91F02C1730}"/>
    <cellStyle name="Standard 3 7 8" xfId="36719" xr:uid="{D69A8290-A3FB-4844-AA0A-F1E128CA5525}"/>
    <cellStyle name="Standard 3 7 9" xfId="25423" xr:uid="{C6E7EEEA-14C6-43FC-88F5-606275806E9D}"/>
    <cellStyle name="Standard 3 8" xfId="4353" xr:uid="{0638CE82-ED4D-4E72-9BF9-4AB5CC2264EE}"/>
    <cellStyle name="Standard 3_Daten" xfId="4375" xr:uid="{1E587D2C-FF65-45D9-A10B-1472E2D6A2BB}"/>
    <cellStyle name="Standard 30" xfId="59197" xr:uid="{08E00C47-B208-4641-AD7B-92B0018B1242}"/>
    <cellStyle name="Standard 31" xfId="59198" xr:uid="{A21161CD-494B-4158-91D3-6704BD540D98}"/>
    <cellStyle name="Standard 32" xfId="59199" xr:uid="{01547C81-4470-4C23-B00F-43E94074F662}"/>
    <cellStyle name="Standard 33" xfId="59200" xr:uid="{67C23A2A-5A84-43EC-8ED0-F169C614D5CA}"/>
    <cellStyle name="Standard 34" xfId="59201" xr:uid="{41F8B27B-E693-481C-9117-B5C8A18C7003}"/>
    <cellStyle name="Standard 35" xfId="59202" xr:uid="{1657E619-9797-4A7C-AB92-B104579B5059}"/>
    <cellStyle name="Standard 36" xfId="59203" xr:uid="{A3C49F1A-F14D-4C8D-A879-83A655BAB21B}"/>
    <cellStyle name="Standard 37" xfId="59204" xr:uid="{78A6A749-A732-4F59-B00C-3DA620BB6997}"/>
    <cellStyle name="Standard 38" xfId="59205" xr:uid="{D25B94DA-6054-4728-8EED-0B841D0223F5}"/>
    <cellStyle name="Standard 39" xfId="59206" xr:uid="{696F4B05-2693-4E64-B94A-B1DA5AF94FCD}"/>
    <cellStyle name="Standard 4" xfId="58" xr:uid="{73B399BD-7059-47AB-8A53-B9FD6BE0C459}"/>
    <cellStyle name="Standard 4 10" xfId="231" xr:uid="{DF2EAF99-6C26-4BC4-8B87-96044EF9212F}"/>
    <cellStyle name="Standard 4 10 10" xfId="14034" xr:uid="{D5144EC8-A3EE-4E36-AEF8-F62C5E90834B}"/>
    <cellStyle name="Standard 4 10 10 2" xfId="47922" xr:uid="{0DD333F5-5E08-4F11-ACC4-65D17E7FB057}"/>
    <cellStyle name="Standard 4 10 11" xfId="36626" xr:uid="{343A9134-9610-4137-BE62-595F41BA663D}"/>
    <cellStyle name="Standard 4 10 12" xfId="25330" xr:uid="{02F6FE95-054F-4C8C-BCE3-25E58DC0FAE5}"/>
    <cellStyle name="Standard 4 10 2" xfId="1574" xr:uid="{AD8406CC-DC31-4897-85DF-1389DD12E269}"/>
    <cellStyle name="Standard 4 10 2 10" xfId="36759" xr:uid="{DBF90B84-C6FA-4B8A-9A32-42BDA9D04BA8}"/>
    <cellStyle name="Standard 4 10 2 11" xfId="25463" xr:uid="{64A84BC0-A643-43D0-8CD1-525B6D4C6C5F}"/>
    <cellStyle name="Standard 4 10 2 2" xfId="2766" xr:uid="{F71BC461-18E0-4B49-AFF6-A1B0D34C44C6}"/>
    <cellStyle name="Standard 4 10 2 2 2" xfId="3268" xr:uid="{269478FC-66CF-4AE1-9E2C-4E974BB03C07}"/>
    <cellStyle name="Standard 4 10 2 2 2 2" xfId="5163" xr:uid="{7034C4B7-1424-455F-BA62-7533200A81C8}"/>
    <cellStyle name="Standard 4 10 2 2 2 2 2" xfId="7989" xr:uid="{1459E3B9-07CA-496C-9B8E-385EDF7ADE7D}"/>
    <cellStyle name="Standard 4 10 2 2 2 2 2 2" xfId="13638" xr:uid="{F1B78A53-11E0-46FE-BE3F-DCB64881D4F4}"/>
    <cellStyle name="Standard 4 10 2 2 2 2 2 2 2" xfId="24934" xr:uid="{78342305-001C-42B5-A212-48CC281AC1BE}"/>
    <cellStyle name="Standard 4 10 2 2 2 2 2 2 2 2" xfId="58822" xr:uid="{60F30262-42C7-4809-8806-8D091B28CE1A}"/>
    <cellStyle name="Standard 4 10 2 2 2 2 2 2 3" xfId="47526" xr:uid="{07C71C31-55DF-4782-BF1F-DD31CDBFFDF5}"/>
    <cellStyle name="Standard 4 10 2 2 2 2 2 2 4" xfId="36230" xr:uid="{94684C02-DDAB-4D84-B675-56D6BC219EE3}"/>
    <cellStyle name="Standard 4 10 2 2 2 2 2 3" xfId="19286" xr:uid="{4B968978-BEBA-4C6F-9865-4C85BF60B2C7}"/>
    <cellStyle name="Standard 4 10 2 2 2 2 2 3 2" xfId="53174" xr:uid="{34EC22DD-8419-440E-B1CA-F16F81C131CC}"/>
    <cellStyle name="Standard 4 10 2 2 2 2 2 4" xfId="41878" xr:uid="{B36EB0E4-0FC3-4A35-82CC-5C1CBE062D98}"/>
    <cellStyle name="Standard 4 10 2 2 2 2 2 5" xfId="30582" xr:uid="{A011B16F-9508-4C9C-85CE-BBA8E15D3212}"/>
    <cellStyle name="Standard 4 10 2 2 2 2 3" xfId="10814" xr:uid="{59794FF3-74BB-46B4-BB47-BA52D565512C}"/>
    <cellStyle name="Standard 4 10 2 2 2 2 3 2" xfId="22110" xr:uid="{85C3BF5A-C393-4DDF-BCDF-8F3D97256040}"/>
    <cellStyle name="Standard 4 10 2 2 2 2 3 2 2" xfId="55998" xr:uid="{A41B6F9E-17AB-4E19-AAFA-D6C19EC0F207}"/>
    <cellStyle name="Standard 4 10 2 2 2 2 3 3" xfId="44702" xr:uid="{4AAE0DC3-07E1-4C5E-860C-F41BEAF6B9C3}"/>
    <cellStyle name="Standard 4 10 2 2 2 2 3 4" xfId="33406" xr:uid="{1E2C10B0-C005-46DF-93C8-2256C0D039A7}"/>
    <cellStyle name="Standard 4 10 2 2 2 2 4" xfId="16462" xr:uid="{8F89420D-7EE3-4F73-AD39-08BD70A5B59C}"/>
    <cellStyle name="Standard 4 10 2 2 2 2 4 2" xfId="50350" xr:uid="{B775A342-702C-4413-ACAB-4B1B083ED829}"/>
    <cellStyle name="Standard 4 10 2 2 2 2 5" xfId="39054" xr:uid="{E6AE90BE-B1B8-454D-9000-CB330814C959}"/>
    <cellStyle name="Standard 4 10 2 2 2 2 6" xfId="27758" xr:uid="{774B2BC5-9B01-4EBF-977B-C323CB8315EF}"/>
    <cellStyle name="Standard 4 10 2 2 2 3" xfId="6439" xr:uid="{FE6D699E-0ACC-43C6-A349-28A8FA5CD895}"/>
    <cellStyle name="Standard 4 10 2 2 2 3 2" xfId="12089" xr:uid="{B1F1FE24-A8D4-4524-B2AE-0671A7DB90D1}"/>
    <cellStyle name="Standard 4 10 2 2 2 3 2 2" xfId="23385" xr:uid="{6903294F-359F-44B7-A567-2E29D60CB003}"/>
    <cellStyle name="Standard 4 10 2 2 2 3 2 2 2" xfId="57273" xr:uid="{199A4006-C07F-4A1C-AABD-F61CCD76847E}"/>
    <cellStyle name="Standard 4 10 2 2 2 3 2 3" xfId="45977" xr:uid="{077589D6-8A4E-43FA-9563-88788AAF98B5}"/>
    <cellStyle name="Standard 4 10 2 2 2 3 2 4" xfId="34681" xr:uid="{4BAB118A-B37B-4115-9473-EDDBB1667BEB}"/>
    <cellStyle name="Standard 4 10 2 2 2 3 3" xfId="17737" xr:uid="{060F81B9-C5FA-4D87-AB02-F90FDE1A5AE8}"/>
    <cellStyle name="Standard 4 10 2 2 2 3 3 2" xfId="51625" xr:uid="{8CF8F7BF-2539-4C54-AFC6-BA35D2B50982}"/>
    <cellStyle name="Standard 4 10 2 2 2 3 4" xfId="40329" xr:uid="{C83BF4D2-DF85-4C7E-962B-DD5EA31FCEFE}"/>
    <cellStyle name="Standard 4 10 2 2 2 3 5" xfId="29033" xr:uid="{369F9916-2983-4DE0-96E7-E1BECFFBC67C}"/>
    <cellStyle name="Standard 4 10 2 2 2 4" xfId="9265" xr:uid="{B39E6A81-188F-4599-BE9D-163D09A63B34}"/>
    <cellStyle name="Standard 4 10 2 2 2 4 2" xfId="20561" xr:uid="{A26B0B2E-4C42-4A6B-B23F-983F797AA366}"/>
    <cellStyle name="Standard 4 10 2 2 2 4 2 2" xfId="54449" xr:uid="{DC327E86-3CF7-4F46-88D6-B42E9AB1452D}"/>
    <cellStyle name="Standard 4 10 2 2 2 4 3" xfId="43153" xr:uid="{BFBF3153-1587-4A86-B033-F4A146285AA1}"/>
    <cellStyle name="Standard 4 10 2 2 2 4 4" xfId="31857" xr:uid="{52959B91-B11A-4783-BDA1-6AB024982A43}"/>
    <cellStyle name="Standard 4 10 2 2 2 5" xfId="14913" xr:uid="{95583400-2E77-4884-8188-485F2544FDA5}"/>
    <cellStyle name="Standard 4 10 2 2 2 5 2" xfId="48801" xr:uid="{485CB424-9669-4E73-AE10-AA96E654DA2D}"/>
    <cellStyle name="Standard 4 10 2 2 2 6" xfId="37505" xr:uid="{BA3E246B-A2CC-4214-BEF8-4E1E548A1586}"/>
    <cellStyle name="Standard 4 10 2 2 2 7" xfId="26209" xr:uid="{EF5300DE-188B-456F-AF04-98688FC01792}"/>
    <cellStyle name="Standard 4 10 2 2 3" xfId="4379" xr:uid="{A53D90C1-AA29-44F1-A1F6-62802F84D108}"/>
    <cellStyle name="Standard 4 10 2 2 3 2" xfId="7255" xr:uid="{F004026C-2DF0-42D9-9D86-9DE08413B73C}"/>
    <cellStyle name="Standard 4 10 2 2 3 2 2" xfId="12904" xr:uid="{D5CE17A5-939E-4F0B-A129-3D380DEC0600}"/>
    <cellStyle name="Standard 4 10 2 2 3 2 2 2" xfId="24200" xr:uid="{FF8602BE-B38E-4AD0-864E-C6B72FEA664C}"/>
    <cellStyle name="Standard 4 10 2 2 3 2 2 2 2" xfId="58088" xr:uid="{E115898E-B0A9-40ED-9356-3B1A981F217F}"/>
    <cellStyle name="Standard 4 10 2 2 3 2 2 3" xfId="46792" xr:uid="{7A05C9BE-4C5D-48FA-85F7-64A3742C2283}"/>
    <cellStyle name="Standard 4 10 2 2 3 2 2 4" xfId="35496" xr:uid="{8BD84E54-996B-4F13-B8A8-DD77BB7007C5}"/>
    <cellStyle name="Standard 4 10 2 2 3 2 3" xfId="18552" xr:uid="{E63981F0-E5E6-47F2-A1F9-05CFBFCBDB1B}"/>
    <cellStyle name="Standard 4 10 2 2 3 2 3 2" xfId="52440" xr:uid="{7D87B574-8F56-4390-951E-AFD0E05B9CF5}"/>
    <cellStyle name="Standard 4 10 2 2 3 2 4" xfId="41144" xr:uid="{5080DC48-176E-4306-B142-CCE9BCB3101E}"/>
    <cellStyle name="Standard 4 10 2 2 3 2 5" xfId="29848" xr:uid="{A448AC79-DF29-4D9D-B9DA-40232AAD3CEC}"/>
    <cellStyle name="Standard 4 10 2 2 3 3" xfId="10080" xr:uid="{6FE508C7-C4CC-4C6C-9F58-1B5ED1A3473B}"/>
    <cellStyle name="Standard 4 10 2 2 3 3 2" xfId="21376" xr:uid="{D38E2EA0-5604-4239-97BE-2D9C2F39E943}"/>
    <cellStyle name="Standard 4 10 2 2 3 3 2 2" xfId="55264" xr:uid="{1F6230E1-C46D-4221-BC7C-BA2D4C722E54}"/>
    <cellStyle name="Standard 4 10 2 2 3 3 3" xfId="43968" xr:uid="{948FA7B5-0C5C-4536-AB02-00A327E594EA}"/>
    <cellStyle name="Standard 4 10 2 2 3 3 4" xfId="32672" xr:uid="{3D7CD56B-1E76-48BA-8F31-DBEB2C40FC88}"/>
    <cellStyle name="Standard 4 10 2 2 3 4" xfId="15728" xr:uid="{0344262C-7A0A-411E-BDEA-E9C64F16CF97}"/>
    <cellStyle name="Standard 4 10 2 2 3 4 2" xfId="49616" xr:uid="{368D6EAA-DC27-4506-A0AB-4B941C447B04}"/>
    <cellStyle name="Standard 4 10 2 2 3 5" xfId="38320" xr:uid="{57E7887C-F932-4C31-A637-1B9A2B58E57B}"/>
    <cellStyle name="Standard 4 10 2 2 3 6" xfId="27024" xr:uid="{2E7D2317-6661-409C-8D5B-8D94B2AD35C9}"/>
    <cellStyle name="Standard 4 10 2 2 4" xfId="5939" xr:uid="{7D364812-D0F3-4D76-B385-AE69FA52A8B8}"/>
    <cellStyle name="Standard 4 10 2 2 4 2" xfId="11589" xr:uid="{659EFB4F-1E64-4DC1-B014-06C625CE91C1}"/>
    <cellStyle name="Standard 4 10 2 2 4 2 2" xfId="22885" xr:uid="{7E2C9DB3-6A58-4EAC-BDEC-6CB6B4395BFD}"/>
    <cellStyle name="Standard 4 10 2 2 4 2 2 2" xfId="56773" xr:uid="{D0BA24D1-AFD1-4F3E-8814-E463A90244D1}"/>
    <cellStyle name="Standard 4 10 2 2 4 2 3" xfId="45477" xr:uid="{4974ACF0-5B00-427A-9EF8-6C423AC83F18}"/>
    <cellStyle name="Standard 4 10 2 2 4 2 4" xfId="34181" xr:uid="{B3C02FF1-E6A7-470C-B1AF-47BDE1FA79C2}"/>
    <cellStyle name="Standard 4 10 2 2 4 3" xfId="17237" xr:uid="{9C9F94B7-55F1-4A5D-A92F-4DA1A44AFE13}"/>
    <cellStyle name="Standard 4 10 2 2 4 3 2" xfId="51125" xr:uid="{55C73CD5-666A-41E2-9519-89B2A169BA48}"/>
    <cellStyle name="Standard 4 10 2 2 4 4" xfId="39829" xr:uid="{7CD353E3-0F14-4530-9DE7-6D70ECAF5AB0}"/>
    <cellStyle name="Standard 4 10 2 2 4 5" xfId="28533" xr:uid="{045847AE-EAB4-4EA6-9532-04C5850FC943}"/>
    <cellStyle name="Standard 4 10 2 2 5" xfId="8765" xr:uid="{EF2B12FB-AF5F-4E72-9C57-E3B2EA389F80}"/>
    <cellStyle name="Standard 4 10 2 2 5 2" xfId="20061" xr:uid="{0B3852F2-4E09-44C0-8355-AB9B56CBEB23}"/>
    <cellStyle name="Standard 4 10 2 2 5 2 2" xfId="53949" xr:uid="{EA4EFC03-0EF8-4CD8-942B-01482B5438C5}"/>
    <cellStyle name="Standard 4 10 2 2 5 3" xfId="42653" xr:uid="{5D701D83-6831-4586-B8B1-960F0CA4FA82}"/>
    <cellStyle name="Standard 4 10 2 2 5 4" xfId="31357" xr:uid="{E7840EA7-0577-4ADE-A386-DE29D009F1E9}"/>
    <cellStyle name="Standard 4 10 2 2 6" xfId="14413" xr:uid="{F1022859-1B6B-4B2B-AFE9-BDC5142CEFA6}"/>
    <cellStyle name="Standard 4 10 2 2 6 2" xfId="48301" xr:uid="{4F6204DA-4285-4626-BF97-CD265AC655C8}"/>
    <cellStyle name="Standard 4 10 2 2 7" xfId="37005" xr:uid="{46399B26-98E3-4AEF-ABF1-179A13B4FC35}"/>
    <cellStyle name="Standard 4 10 2 2 8" xfId="25709" xr:uid="{C8218DB8-3DB5-482E-97D3-807AA5B7DE08}"/>
    <cellStyle name="Standard 4 10 2 3" xfId="3022" xr:uid="{F06FDB24-99A7-4A79-BEB0-C2AE3721F76B}"/>
    <cellStyle name="Standard 4 10 2 3 2" xfId="5162" xr:uid="{1D2FC554-8F79-42AB-B036-D6D0BAC018B1}"/>
    <cellStyle name="Standard 4 10 2 3 2 2" xfId="7988" xr:uid="{55D2D04F-2ADE-4B71-8D3D-DEBAB98C773E}"/>
    <cellStyle name="Standard 4 10 2 3 2 2 2" xfId="13637" xr:uid="{F2880C2B-DA52-42A0-B9F4-F2BE8FBA3212}"/>
    <cellStyle name="Standard 4 10 2 3 2 2 2 2" xfId="24933" xr:uid="{47B061C0-7C3D-4944-97B5-C2DD2E7C9546}"/>
    <cellStyle name="Standard 4 10 2 3 2 2 2 2 2" xfId="58821" xr:uid="{9CCD27BC-8BEF-486F-B4C8-993917403A55}"/>
    <cellStyle name="Standard 4 10 2 3 2 2 2 3" xfId="47525" xr:uid="{93114DAC-436D-45F2-A212-C21C0F3E8EB7}"/>
    <cellStyle name="Standard 4 10 2 3 2 2 2 4" xfId="36229" xr:uid="{25F72B0E-67BA-4ED2-B0DF-4B86A80A3A0F}"/>
    <cellStyle name="Standard 4 10 2 3 2 2 3" xfId="19285" xr:uid="{1BE4CACA-A1D4-4F1E-9E34-BCE723F31732}"/>
    <cellStyle name="Standard 4 10 2 3 2 2 3 2" xfId="53173" xr:uid="{75C1095D-AFC8-470F-A86D-EF828ABB0FFB}"/>
    <cellStyle name="Standard 4 10 2 3 2 2 4" xfId="41877" xr:uid="{1C5AC4EE-DEEE-4E27-821F-D4D9545E32E7}"/>
    <cellStyle name="Standard 4 10 2 3 2 2 5" xfId="30581" xr:uid="{F1CDADBA-B88B-421F-9013-92C784BFD087}"/>
    <cellStyle name="Standard 4 10 2 3 2 3" xfId="10813" xr:uid="{3D559961-98A5-49FE-A15B-941C6BB21450}"/>
    <cellStyle name="Standard 4 10 2 3 2 3 2" xfId="22109" xr:uid="{584F013D-A65B-4925-AEA9-0C2C269B87E7}"/>
    <cellStyle name="Standard 4 10 2 3 2 3 2 2" xfId="55997" xr:uid="{F480520D-4C46-405C-A4CE-8927E2A62EF2}"/>
    <cellStyle name="Standard 4 10 2 3 2 3 3" xfId="44701" xr:uid="{7B4E8597-88E1-44D8-8C4E-BB3501B49902}"/>
    <cellStyle name="Standard 4 10 2 3 2 3 4" xfId="33405" xr:uid="{ACE1DE61-45D1-4461-BA69-868EF906CDCA}"/>
    <cellStyle name="Standard 4 10 2 3 2 4" xfId="16461" xr:uid="{80A16D53-9E42-4734-82C9-3483FF2C11DC}"/>
    <cellStyle name="Standard 4 10 2 3 2 4 2" xfId="50349" xr:uid="{38A2F13D-F914-43B9-ADAD-4C60CFE0DFAC}"/>
    <cellStyle name="Standard 4 10 2 3 2 5" xfId="39053" xr:uid="{A18C36D2-D526-4CFE-A07F-BC66C31600E9}"/>
    <cellStyle name="Standard 4 10 2 3 2 6" xfId="27757" xr:uid="{AE0967FC-08AE-4420-B5CB-D220ECBDCC2B}"/>
    <cellStyle name="Standard 4 10 2 3 3" xfId="4378" xr:uid="{EBDFCCE0-2E72-4E42-B2A8-81EFC5A015D0}"/>
    <cellStyle name="Standard 4 10 2 3 3 2" xfId="7254" xr:uid="{A7366780-BBDC-44E0-AB42-406896AF33BC}"/>
    <cellStyle name="Standard 4 10 2 3 3 2 2" xfId="12903" xr:uid="{31F7C9A8-AB39-40B1-B514-4905569EF0B1}"/>
    <cellStyle name="Standard 4 10 2 3 3 2 2 2" xfId="24199" xr:uid="{6E3F582D-E432-4474-AC9C-C8803DF0004B}"/>
    <cellStyle name="Standard 4 10 2 3 3 2 2 2 2" xfId="58087" xr:uid="{1C40CE11-A966-4EA0-B61D-F6FEB623123D}"/>
    <cellStyle name="Standard 4 10 2 3 3 2 2 3" xfId="46791" xr:uid="{5D36CAB6-7DFF-4101-A80B-1CD834B2F46C}"/>
    <cellStyle name="Standard 4 10 2 3 3 2 2 4" xfId="35495" xr:uid="{15B58305-AAF8-4CB3-8747-4396FF6C8AB1}"/>
    <cellStyle name="Standard 4 10 2 3 3 2 3" xfId="18551" xr:uid="{38F2AFB5-E411-4A1A-B976-8A6DD70237BC}"/>
    <cellStyle name="Standard 4 10 2 3 3 2 3 2" xfId="52439" xr:uid="{F78C1DA0-A165-455F-B4B6-A0E5D015FD23}"/>
    <cellStyle name="Standard 4 10 2 3 3 2 4" xfId="41143" xr:uid="{B33EAE72-7B77-45DF-ABF2-82EA62526712}"/>
    <cellStyle name="Standard 4 10 2 3 3 2 5" xfId="29847" xr:uid="{3F641839-1B36-49B6-9C93-466B5300E9D8}"/>
    <cellStyle name="Standard 4 10 2 3 3 3" xfId="10079" xr:uid="{238CB6D2-FE3F-4B01-8A63-C0E5EF9E7EAE}"/>
    <cellStyle name="Standard 4 10 2 3 3 3 2" xfId="21375" xr:uid="{F2B8BB24-64AB-43F5-A872-5D4485B82A0B}"/>
    <cellStyle name="Standard 4 10 2 3 3 3 2 2" xfId="55263" xr:uid="{6C8EF0A2-EEA4-4591-8B98-9939AA9EC4B0}"/>
    <cellStyle name="Standard 4 10 2 3 3 3 3" xfId="43967" xr:uid="{32726F8B-C043-418F-B552-5CF92A6D03B3}"/>
    <cellStyle name="Standard 4 10 2 3 3 3 4" xfId="32671" xr:uid="{185FA2D0-7F63-4947-97D6-6F3D0F5CF52F}"/>
    <cellStyle name="Standard 4 10 2 3 3 4" xfId="15727" xr:uid="{0DC73B51-61F2-4599-8DBD-5A182099DDE6}"/>
    <cellStyle name="Standard 4 10 2 3 3 4 2" xfId="49615" xr:uid="{1803BC73-C5BE-4F9C-BF39-B18C69C24B8E}"/>
    <cellStyle name="Standard 4 10 2 3 3 5" xfId="38319" xr:uid="{40A5DA86-3247-4B02-B66B-8E0B384381C8}"/>
    <cellStyle name="Standard 4 10 2 3 3 6" xfId="27023" xr:uid="{E230D15E-D25A-4CB9-B8CE-4D2AE771696F}"/>
    <cellStyle name="Standard 4 10 2 3 4" xfId="6193" xr:uid="{F0163B86-C326-4888-B042-DB2096F0ECD3}"/>
    <cellStyle name="Standard 4 10 2 3 4 2" xfId="11843" xr:uid="{4FD4BA9F-6281-4EEB-BC04-436DCC66CD74}"/>
    <cellStyle name="Standard 4 10 2 3 4 2 2" xfId="23139" xr:uid="{BDF9941C-3A8A-4680-83AD-F58E81A4FD83}"/>
    <cellStyle name="Standard 4 10 2 3 4 2 2 2" xfId="57027" xr:uid="{C2342E36-7AA4-41CC-AF54-3E6C7A38E041}"/>
    <cellStyle name="Standard 4 10 2 3 4 2 3" xfId="45731" xr:uid="{DEF0B2BE-FE81-44A5-92AA-44328AECF0ED}"/>
    <cellStyle name="Standard 4 10 2 3 4 2 4" xfId="34435" xr:uid="{078E7736-8951-454B-A77D-30EEDB1FF2B2}"/>
    <cellStyle name="Standard 4 10 2 3 4 3" xfId="17491" xr:uid="{84AFE7D0-403B-4119-9656-E7B3B4758206}"/>
    <cellStyle name="Standard 4 10 2 3 4 3 2" xfId="51379" xr:uid="{1EBF056A-4E78-42B4-B9DD-F9F4EB94B630}"/>
    <cellStyle name="Standard 4 10 2 3 4 4" xfId="40083" xr:uid="{9FC42377-365D-498C-B5FC-CBC42D6E0EC2}"/>
    <cellStyle name="Standard 4 10 2 3 4 5" xfId="28787" xr:uid="{8D94A886-1F5E-4D67-A21F-DF26D1C33C5F}"/>
    <cellStyle name="Standard 4 10 2 3 5" xfId="9019" xr:uid="{4710F175-5545-4B03-8C2D-8EAA708858A7}"/>
    <cellStyle name="Standard 4 10 2 3 5 2" xfId="20315" xr:uid="{5B65A1B3-B2FD-4D98-84F7-2562B5378ED9}"/>
    <cellStyle name="Standard 4 10 2 3 5 2 2" xfId="54203" xr:uid="{23F65895-D6C0-4CFA-A88A-750F6DF42BB6}"/>
    <cellStyle name="Standard 4 10 2 3 5 3" xfId="42907" xr:uid="{80D29861-4D71-4048-BC1F-CCFDB16B84D7}"/>
    <cellStyle name="Standard 4 10 2 3 5 4" xfId="31611" xr:uid="{C4C0163F-3C4B-4E6C-BC21-6F3D2B6AFAE2}"/>
    <cellStyle name="Standard 4 10 2 3 6" xfId="14667" xr:uid="{0E3B7F38-7C3C-49EF-90F9-C3C9F21E4275}"/>
    <cellStyle name="Standard 4 10 2 3 6 2" xfId="48555" xr:uid="{7864AE44-BC9B-4F6C-AE03-6DAF0FF990C5}"/>
    <cellStyle name="Standard 4 10 2 3 7" xfId="37259" xr:uid="{8827F8B4-A9B8-4B38-AD3E-40F1C42B988C}"/>
    <cellStyle name="Standard 4 10 2 3 8" xfId="25963" xr:uid="{7837C1CE-45DF-495E-9A3F-4D7BE9DCF444}"/>
    <cellStyle name="Standard 4 10 2 4" xfId="3881" xr:uid="{56872BD3-E171-4B57-9102-2432A3FAC637}"/>
    <cellStyle name="Standard 4 10 2 4 2" xfId="7035" xr:uid="{497D8CC0-9EC1-4684-9DD1-EBFD2CF481D8}"/>
    <cellStyle name="Standard 4 10 2 4 2 2" xfId="12684" xr:uid="{0CD084F6-D033-4862-9396-246B201C5F14}"/>
    <cellStyle name="Standard 4 10 2 4 2 2 2" xfId="23980" xr:uid="{4252AFDB-C68A-491F-B030-CDF5D2E14C03}"/>
    <cellStyle name="Standard 4 10 2 4 2 2 2 2" xfId="57868" xr:uid="{D673CB2E-5CD1-4B11-8B04-CC8FB920F46F}"/>
    <cellStyle name="Standard 4 10 2 4 2 2 3" xfId="46572" xr:uid="{0BA3274D-FCA5-43CB-B368-7231C2407023}"/>
    <cellStyle name="Standard 4 10 2 4 2 2 4" xfId="35276" xr:uid="{1CF88227-2AB0-4F03-AC5A-CCFDB7FE3733}"/>
    <cellStyle name="Standard 4 10 2 4 2 3" xfId="18332" xr:uid="{35F09BE9-E695-45AD-8800-CADC8381AAC7}"/>
    <cellStyle name="Standard 4 10 2 4 2 3 2" xfId="52220" xr:uid="{EBDA0ECA-A5C5-4E24-AC05-F53F9F3CC87D}"/>
    <cellStyle name="Standard 4 10 2 4 2 4" xfId="40924" xr:uid="{AC61EE1C-A623-4AEF-894A-BE12ACE2A4C7}"/>
    <cellStyle name="Standard 4 10 2 4 2 5" xfId="29628" xr:uid="{529F0724-5B9F-4781-A2B3-E0EE36BB60BF}"/>
    <cellStyle name="Standard 4 10 2 4 3" xfId="9860" xr:uid="{EE10DDC5-0EF6-4747-A5AC-EAA6F4D8C9C0}"/>
    <cellStyle name="Standard 4 10 2 4 3 2" xfId="21156" xr:uid="{2FAEA947-DEF7-4F80-85CD-089240800CB5}"/>
    <cellStyle name="Standard 4 10 2 4 3 2 2" xfId="55044" xr:uid="{577DE7E4-B265-43E6-81F5-23B9A6893F40}"/>
    <cellStyle name="Standard 4 10 2 4 3 3" xfId="43748" xr:uid="{FE007A04-757B-4965-AF90-761415EEE05B}"/>
    <cellStyle name="Standard 4 10 2 4 3 4" xfId="32452" xr:uid="{9ECA954A-392D-4FC3-8190-7E3E5FDA91EF}"/>
    <cellStyle name="Standard 4 10 2 4 4" xfId="15508" xr:uid="{2C73072F-566A-45C4-B99A-8181ED110B6B}"/>
    <cellStyle name="Standard 4 10 2 4 4 2" xfId="49396" xr:uid="{9ADD2DE5-072F-4DB8-90C6-4E28A14CC2A8}"/>
    <cellStyle name="Standard 4 10 2 4 5" xfId="38100" xr:uid="{7F0A8F1B-21DF-401B-8CA5-2E0C58D4752E}"/>
    <cellStyle name="Standard 4 10 2 4 6" xfId="26804" xr:uid="{A649E909-FC88-47BE-845D-E0EFB267DD10}"/>
    <cellStyle name="Standard 4 10 2 5" xfId="4982" xr:uid="{77EEA71C-45AD-4B1F-BB62-CABB511E1B92}"/>
    <cellStyle name="Standard 4 10 2 5 2" xfId="7808" xr:uid="{D48EFE84-5F85-4FEA-8BA5-3B3B01EB7C13}"/>
    <cellStyle name="Standard 4 10 2 5 2 2" xfId="13457" xr:uid="{E804684E-87CC-42C6-AB72-11AE366CAC3B}"/>
    <cellStyle name="Standard 4 10 2 5 2 2 2" xfId="24753" xr:uid="{513940B7-D2E4-4DEF-B8EB-E7931D5AF5E1}"/>
    <cellStyle name="Standard 4 10 2 5 2 2 2 2" xfId="58641" xr:uid="{40838A94-266B-46EB-9410-AE259D3456DB}"/>
    <cellStyle name="Standard 4 10 2 5 2 2 3" xfId="47345" xr:uid="{3E1766C7-C848-4577-9E43-F3808C05CD1D}"/>
    <cellStyle name="Standard 4 10 2 5 2 2 4" xfId="36049" xr:uid="{19F0DD9A-AE8E-438E-9127-B7558A09801E}"/>
    <cellStyle name="Standard 4 10 2 5 2 3" xfId="19105" xr:uid="{45B1C98F-25E7-4426-8E15-93E2A0474CF3}"/>
    <cellStyle name="Standard 4 10 2 5 2 3 2" xfId="52993" xr:uid="{E93F3EB5-5739-4ACD-9B4A-4195FD00C6EA}"/>
    <cellStyle name="Standard 4 10 2 5 2 4" xfId="41697" xr:uid="{1EBE7AAD-E76B-45AC-890E-71F542254D65}"/>
    <cellStyle name="Standard 4 10 2 5 2 5" xfId="30401" xr:uid="{EC1F528C-C993-4001-919B-C09D2B9E23EF}"/>
    <cellStyle name="Standard 4 10 2 5 3" xfId="10633" xr:uid="{6B6333BE-505D-44FB-98AF-6278CE6E726A}"/>
    <cellStyle name="Standard 4 10 2 5 3 2" xfId="21929" xr:uid="{CB35F0B8-8577-48B2-8E3E-90E1A8DAF021}"/>
    <cellStyle name="Standard 4 10 2 5 3 2 2" xfId="55817" xr:uid="{D1FDA028-5F1C-45A6-B6F4-75637751F7E1}"/>
    <cellStyle name="Standard 4 10 2 5 3 3" xfId="44521" xr:uid="{BA5845F8-CD6E-48F4-A378-7031434EA038}"/>
    <cellStyle name="Standard 4 10 2 5 3 4" xfId="33225" xr:uid="{166C6857-9536-4FCA-A9A1-7FCFFAFDF074}"/>
    <cellStyle name="Standard 4 10 2 5 4" xfId="16281" xr:uid="{6A5C8464-E9B1-4972-80A7-74AB9000D825}"/>
    <cellStyle name="Standard 4 10 2 5 4 2" xfId="50169" xr:uid="{B526A69B-5FB6-47A8-B0B6-705DF775A1C6}"/>
    <cellStyle name="Standard 4 10 2 5 5" xfId="38873" xr:uid="{CEE47143-C882-44E1-886C-F551092EA7B4}"/>
    <cellStyle name="Standard 4 10 2 5 6" xfId="27577" xr:uid="{BFEBEB5A-A821-439C-8C65-2F3D6DF6AF45}"/>
    <cellStyle name="Standard 4 10 2 6" xfId="3588" xr:uid="{586FCA0D-0B5E-435B-91E9-09885DCAEA57}"/>
    <cellStyle name="Standard 4 10 2 6 2" xfId="6744" xr:uid="{2979DCCE-3AA9-435C-97CB-5E83F4530649}"/>
    <cellStyle name="Standard 4 10 2 6 2 2" xfId="12393" xr:uid="{B0AF8CFA-99C4-4E37-8160-FFE3B3E73A52}"/>
    <cellStyle name="Standard 4 10 2 6 2 2 2" xfId="23689" xr:uid="{DDA0BB91-5A91-471B-AA8B-67885B6EDD5A}"/>
    <cellStyle name="Standard 4 10 2 6 2 2 2 2" xfId="57577" xr:uid="{87B9B7E4-0477-4256-8859-A62DBECA0EB3}"/>
    <cellStyle name="Standard 4 10 2 6 2 2 3" xfId="46281" xr:uid="{4C8445D5-F044-41B5-BE22-6EF899460994}"/>
    <cellStyle name="Standard 4 10 2 6 2 2 4" xfId="34985" xr:uid="{026392D2-926A-4906-AFC0-AD771E976E55}"/>
    <cellStyle name="Standard 4 10 2 6 2 3" xfId="18041" xr:uid="{A37FF71B-2535-4C7F-A6EB-CA6C7418CFBF}"/>
    <cellStyle name="Standard 4 10 2 6 2 3 2" xfId="51929" xr:uid="{B041EBEE-A3D2-4635-AE42-AD1E8C4DDE27}"/>
    <cellStyle name="Standard 4 10 2 6 2 4" xfId="40633" xr:uid="{358F8281-8608-4002-AD27-1C2AA8BA2CDE}"/>
    <cellStyle name="Standard 4 10 2 6 2 5" xfId="29337" xr:uid="{39DC6D32-79DD-4DD3-AA8C-5E0F76555679}"/>
    <cellStyle name="Standard 4 10 2 6 3" xfId="9569" xr:uid="{42939F9F-2C1B-4141-99EC-50B61BBE79F0}"/>
    <cellStyle name="Standard 4 10 2 6 3 2" xfId="20865" xr:uid="{D55C84FF-D9E5-4B43-8969-6AB26889F73A}"/>
    <cellStyle name="Standard 4 10 2 6 3 2 2" xfId="54753" xr:uid="{14086F48-6C12-4B90-925E-F5B5D53EE883}"/>
    <cellStyle name="Standard 4 10 2 6 3 3" xfId="43457" xr:uid="{86DA1F3D-F8D0-4A09-8735-9A8E0A7DF3D0}"/>
    <cellStyle name="Standard 4 10 2 6 3 4" xfId="32161" xr:uid="{D90528DB-99BE-46AC-891F-654DF4E5EF9B}"/>
    <cellStyle name="Standard 4 10 2 6 4" xfId="15217" xr:uid="{FBF4C8E6-1A9D-4208-83D0-74D04533AB3A}"/>
    <cellStyle name="Standard 4 10 2 6 4 2" xfId="49105" xr:uid="{E19A0FAA-92EB-4D06-927C-7FDB2305427F}"/>
    <cellStyle name="Standard 4 10 2 6 5" xfId="37809" xr:uid="{8956CBD8-35B0-46AD-92C4-BF1FC1852DD3}"/>
    <cellStyle name="Standard 4 10 2 6 6" xfId="26513" xr:uid="{085521D8-EBC2-4677-9280-073E6CADD90B}"/>
    <cellStyle name="Standard 4 10 2 7" xfId="5693" xr:uid="{845DE7FD-94A9-4810-8973-F722BB4384C8}"/>
    <cellStyle name="Standard 4 10 2 7 2" xfId="11343" xr:uid="{DEF8BC35-C41D-424E-8762-CCFA8D0D074B}"/>
    <cellStyle name="Standard 4 10 2 7 2 2" xfId="22639" xr:uid="{BCB2A737-9423-4531-9755-F2C7DBF40B1D}"/>
    <cellStyle name="Standard 4 10 2 7 2 2 2" xfId="56527" xr:uid="{09C325BC-4D7E-4FDF-9300-C45257B864EE}"/>
    <cellStyle name="Standard 4 10 2 7 2 3" xfId="45231" xr:uid="{8CCD8266-B99E-4CD3-BAC1-40A148F8C65E}"/>
    <cellStyle name="Standard 4 10 2 7 2 4" xfId="33935" xr:uid="{7883F4EE-6E4E-4A7A-8068-DC42FAC3E0BF}"/>
    <cellStyle name="Standard 4 10 2 7 3" xfId="16991" xr:uid="{9BA53A42-D07E-490A-9E1F-603C6BEB6625}"/>
    <cellStyle name="Standard 4 10 2 7 3 2" xfId="50879" xr:uid="{739B4E60-B64A-4CCE-972D-FA494CF50FC1}"/>
    <cellStyle name="Standard 4 10 2 7 4" xfId="39583" xr:uid="{4577CF7B-48D0-463B-851D-E50CB8428D43}"/>
    <cellStyle name="Standard 4 10 2 7 5" xfId="28287" xr:uid="{1AE40DAF-A8A9-4597-806E-88805BE9EB4A}"/>
    <cellStyle name="Standard 4 10 2 8" xfId="8519" xr:uid="{A25166DA-945A-4795-A6B5-F2D03A550AF9}"/>
    <cellStyle name="Standard 4 10 2 8 2" xfId="19815" xr:uid="{9517114E-21AF-4C8C-A197-835BBF695740}"/>
    <cellStyle name="Standard 4 10 2 8 2 2" xfId="53703" xr:uid="{4E2394D0-1B0A-45BC-9705-DFF9E8DED3BF}"/>
    <cellStyle name="Standard 4 10 2 8 3" xfId="42407" xr:uid="{67194D64-836D-42A8-AFE9-A1DA94DFBB59}"/>
    <cellStyle name="Standard 4 10 2 8 4" xfId="31111" xr:uid="{7FFA67FD-152D-4865-9947-3972A45BCF2C}"/>
    <cellStyle name="Standard 4 10 2 9" xfId="14167" xr:uid="{F474B053-CD4D-4A9C-9AC6-34D8935AD5AA}"/>
    <cellStyle name="Standard 4 10 2 9 2" xfId="48055" xr:uid="{26D3FA8E-CEED-4830-8FAB-EAA17692E467}"/>
    <cellStyle name="Standard 4 10 3" xfId="2635" xr:uid="{D238ACD6-ED8A-46F4-9D0C-948E4E666090}"/>
    <cellStyle name="Standard 4 10 3 2" xfId="3137" xr:uid="{078E64EB-3C51-487C-8DB0-74CEEFA9549D}"/>
    <cellStyle name="Standard 4 10 3 2 2" xfId="5164" xr:uid="{7BA6292D-409C-4146-9704-545DE9422B7C}"/>
    <cellStyle name="Standard 4 10 3 2 2 2" xfId="7990" xr:uid="{EB19CF64-05C1-4E41-B525-1631CFA5856E}"/>
    <cellStyle name="Standard 4 10 3 2 2 2 2" xfId="13639" xr:uid="{6F756896-5546-444D-A952-B881434CE77E}"/>
    <cellStyle name="Standard 4 10 3 2 2 2 2 2" xfId="24935" xr:uid="{51593F5F-E84A-480F-BF74-9B0562F3FFFF}"/>
    <cellStyle name="Standard 4 10 3 2 2 2 2 2 2" xfId="58823" xr:uid="{22136959-3C1B-46CE-B05C-B6734F2B4EF3}"/>
    <cellStyle name="Standard 4 10 3 2 2 2 2 3" xfId="47527" xr:uid="{7224EDA0-BA42-42D6-BE1D-55A3EDAC44F2}"/>
    <cellStyle name="Standard 4 10 3 2 2 2 2 4" xfId="36231" xr:uid="{01BFC743-1A36-49E9-8C49-4C6B2E222F69}"/>
    <cellStyle name="Standard 4 10 3 2 2 2 3" xfId="19287" xr:uid="{3CB3FB50-22F5-41FA-850D-68F7650E8D68}"/>
    <cellStyle name="Standard 4 10 3 2 2 2 3 2" xfId="53175" xr:uid="{2C527279-3B67-4FA2-B6DE-BC1D893B2A4A}"/>
    <cellStyle name="Standard 4 10 3 2 2 2 4" xfId="41879" xr:uid="{854865BA-D1BD-4BBA-8815-269CFF6D4803}"/>
    <cellStyle name="Standard 4 10 3 2 2 2 5" xfId="30583" xr:uid="{F82254B1-B0D4-470D-8699-095B66D23536}"/>
    <cellStyle name="Standard 4 10 3 2 2 3" xfId="10815" xr:uid="{2DABDF5C-E5A0-4F24-B896-1A22CA621998}"/>
    <cellStyle name="Standard 4 10 3 2 2 3 2" xfId="22111" xr:uid="{EE531A81-7275-4484-A256-F90D4D459D70}"/>
    <cellStyle name="Standard 4 10 3 2 2 3 2 2" xfId="55999" xr:uid="{93B2ECED-767F-4478-9714-9330639605FD}"/>
    <cellStyle name="Standard 4 10 3 2 2 3 3" xfId="44703" xr:uid="{B0D60E00-9B1B-4235-A746-FDA3482962AD}"/>
    <cellStyle name="Standard 4 10 3 2 2 3 4" xfId="33407" xr:uid="{EB6868B2-9FB5-4259-B44E-4BD1CE11496F}"/>
    <cellStyle name="Standard 4 10 3 2 2 4" xfId="16463" xr:uid="{1B10F727-0CA9-409E-9475-D995BB821985}"/>
    <cellStyle name="Standard 4 10 3 2 2 4 2" xfId="50351" xr:uid="{EADFE31B-205E-4FA6-86AB-7DE842CA7903}"/>
    <cellStyle name="Standard 4 10 3 2 2 5" xfId="39055" xr:uid="{D4E0D24F-7252-41DC-907F-90D71A8447B6}"/>
    <cellStyle name="Standard 4 10 3 2 2 6" xfId="27759" xr:uid="{39A42B9F-B852-43F1-BA2F-AF9557E3C01F}"/>
    <cellStyle name="Standard 4 10 3 2 3" xfId="6308" xr:uid="{C0C50150-181B-4CF4-BF1B-417BA8FE0AEB}"/>
    <cellStyle name="Standard 4 10 3 2 3 2" xfId="11958" xr:uid="{FAEFCD00-1E0A-46B1-BD6C-B1F6890540F6}"/>
    <cellStyle name="Standard 4 10 3 2 3 2 2" xfId="23254" xr:uid="{5F755EF7-041D-47B7-8D0A-1C927C3D1623}"/>
    <cellStyle name="Standard 4 10 3 2 3 2 2 2" xfId="57142" xr:uid="{CFE45732-1414-46D2-A5A2-8776C65CC7C3}"/>
    <cellStyle name="Standard 4 10 3 2 3 2 3" xfId="45846" xr:uid="{241884E5-C6A8-4AAB-8030-E7F022CD7CEC}"/>
    <cellStyle name="Standard 4 10 3 2 3 2 4" xfId="34550" xr:uid="{E51BEC66-CC1A-4CBB-A35C-8A447D4A24CB}"/>
    <cellStyle name="Standard 4 10 3 2 3 3" xfId="17606" xr:uid="{E35CCF4D-BABE-4FE4-B7B6-6171D0BD0560}"/>
    <cellStyle name="Standard 4 10 3 2 3 3 2" xfId="51494" xr:uid="{0A63EC43-0084-4269-B2F7-9D208AA1F344}"/>
    <cellStyle name="Standard 4 10 3 2 3 4" xfId="40198" xr:uid="{CCFD5E7F-1EBC-4BD8-AB8C-790844B53185}"/>
    <cellStyle name="Standard 4 10 3 2 3 5" xfId="28902" xr:uid="{A47CF4CB-6BF8-4AB0-9E47-85DC6514E85F}"/>
    <cellStyle name="Standard 4 10 3 2 4" xfId="9134" xr:uid="{1B83E246-8B20-4871-9C9D-080D603BBA32}"/>
    <cellStyle name="Standard 4 10 3 2 4 2" xfId="20430" xr:uid="{A79AD712-7EB7-492E-A0D4-6F0F9013C344}"/>
    <cellStyle name="Standard 4 10 3 2 4 2 2" xfId="54318" xr:uid="{27090D38-2298-49B7-9351-DF624BCB3CC2}"/>
    <cellStyle name="Standard 4 10 3 2 4 3" xfId="43022" xr:uid="{A53E387A-92AC-4F0C-B988-0BE0A1952757}"/>
    <cellStyle name="Standard 4 10 3 2 4 4" xfId="31726" xr:uid="{2E87FF49-B0AC-4861-B6B8-C3722D0D68CC}"/>
    <cellStyle name="Standard 4 10 3 2 5" xfId="14782" xr:uid="{6AD41DE3-074C-48C3-8893-4AADDD031808}"/>
    <cellStyle name="Standard 4 10 3 2 5 2" xfId="48670" xr:uid="{1C418459-E15A-437C-8502-E03F7002CD49}"/>
    <cellStyle name="Standard 4 10 3 2 6" xfId="37374" xr:uid="{F1DE787C-6EC1-451E-AC77-355043671C18}"/>
    <cellStyle name="Standard 4 10 3 2 7" xfId="26078" xr:uid="{BF90DBC1-B98A-43A1-8E57-FA7293C4E24A}"/>
    <cellStyle name="Standard 4 10 3 3" xfId="4380" xr:uid="{DE14F85E-29F3-4AD2-87FC-1429E27CD35C}"/>
    <cellStyle name="Standard 4 10 3 3 2" xfId="7256" xr:uid="{13A9E306-2AFB-47A7-BD4D-D1EE9A969D03}"/>
    <cellStyle name="Standard 4 10 3 3 2 2" xfId="12905" xr:uid="{CF83A0D3-A812-42B0-90D1-86C3567145C4}"/>
    <cellStyle name="Standard 4 10 3 3 2 2 2" xfId="24201" xr:uid="{7B81499F-2A0C-44F3-8DA0-FD0DD7B6B29F}"/>
    <cellStyle name="Standard 4 10 3 3 2 2 2 2" xfId="58089" xr:uid="{E6A713BE-B7EB-4087-A02F-F882D8CAA99B}"/>
    <cellStyle name="Standard 4 10 3 3 2 2 3" xfId="46793" xr:uid="{4E5024AB-65A6-47F6-9B9E-1133EC2072BD}"/>
    <cellStyle name="Standard 4 10 3 3 2 2 4" xfId="35497" xr:uid="{C31B18ED-4D80-49C9-8F7C-E77ADF1852B5}"/>
    <cellStyle name="Standard 4 10 3 3 2 3" xfId="18553" xr:uid="{31F56741-12CE-47D0-B3EA-A457F6A397BB}"/>
    <cellStyle name="Standard 4 10 3 3 2 3 2" xfId="52441" xr:uid="{7FCDE924-12C2-4CCB-84B7-D5AF3E559148}"/>
    <cellStyle name="Standard 4 10 3 3 2 4" xfId="41145" xr:uid="{5D6E379B-E132-46B8-9111-B2AADDBAC6F6}"/>
    <cellStyle name="Standard 4 10 3 3 2 5" xfId="29849" xr:uid="{5F08E9B1-22F0-46CE-8B3F-82A33DC8F9BB}"/>
    <cellStyle name="Standard 4 10 3 3 3" xfId="10081" xr:uid="{5855E8F9-D411-41CA-8A7A-DF9636214928}"/>
    <cellStyle name="Standard 4 10 3 3 3 2" xfId="21377" xr:uid="{B555BAEE-24C6-4DBE-98E3-B7E68CB9CA32}"/>
    <cellStyle name="Standard 4 10 3 3 3 2 2" xfId="55265" xr:uid="{62AC326B-E2E3-42F8-A107-F9685AFDCE12}"/>
    <cellStyle name="Standard 4 10 3 3 3 3" xfId="43969" xr:uid="{38052D3B-D880-4838-A8F8-07EAB18C87AC}"/>
    <cellStyle name="Standard 4 10 3 3 3 4" xfId="32673" xr:uid="{E1F40E02-25E2-4291-87EF-2892A0128174}"/>
    <cellStyle name="Standard 4 10 3 3 4" xfId="15729" xr:uid="{F9B176C5-EB3D-4C0D-99B7-235E22660815}"/>
    <cellStyle name="Standard 4 10 3 3 4 2" xfId="49617" xr:uid="{46CC7F4D-1515-44E9-A431-64931D5CA1BF}"/>
    <cellStyle name="Standard 4 10 3 3 5" xfId="38321" xr:uid="{E638C676-86EF-4D63-8F0B-B32DA5CEB08D}"/>
    <cellStyle name="Standard 4 10 3 3 6" xfId="27025" xr:uid="{0B0BA3EF-9931-4B35-B986-A96FE7856B42}"/>
    <cellStyle name="Standard 4 10 3 4" xfId="5808" xr:uid="{A21E86A4-89A9-4A47-B780-4EA49DFE29A4}"/>
    <cellStyle name="Standard 4 10 3 4 2" xfId="11458" xr:uid="{28AEE944-6158-4811-88B3-F745A858E26B}"/>
    <cellStyle name="Standard 4 10 3 4 2 2" xfId="22754" xr:uid="{7304A296-8F88-42F5-A42C-449CFB371DBB}"/>
    <cellStyle name="Standard 4 10 3 4 2 2 2" xfId="56642" xr:uid="{1A09D99E-82C1-44B8-B0A1-B403482342EF}"/>
    <cellStyle name="Standard 4 10 3 4 2 3" xfId="45346" xr:uid="{4426EA91-0271-4F9A-B1FE-3CCC5482546B}"/>
    <cellStyle name="Standard 4 10 3 4 2 4" xfId="34050" xr:uid="{B18E3BD0-F0CA-472D-B44C-C51DCEDD0F15}"/>
    <cellStyle name="Standard 4 10 3 4 3" xfId="17106" xr:uid="{44FCDFC6-C035-4AB3-A928-6068C7B8BAFE}"/>
    <cellStyle name="Standard 4 10 3 4 3 2" xfId="50994" xr:uid="{5A42E16A-E2CB-4474-964D-53890F4A00F0}"/>
    <cellStyle name="Standard 4 10 3 4 4" xfId="39698" xr:uid="{0EFD6DCE-B4EC-47AB-A15C-74C6040B074A}"/>
    <cellStyle name="Standard 4 10 3 4 5" xfId="28402" xr:uid="{02A28DEB-7EEA-4926-8E35-AAD776D00361}"/>
    <cellStyle name="Standard 4 10 3 5" xfId="8634" xr:uid="{90133C1D-1329-47D9-A415-580EBE26D652}"/>
    <cellStyle name="Standard 4 10 3 5 2" xfId="19930" xr:uid="{5AD4AFAE-DAEE-42D6-85D6-AA3FDAE2D91C}"/>
    <cellStyle name="Standard 4 10 3 5 2 2" xfId="53818" xr:uid="{796A4494-15B4-450D-A184-BDEFE59657B0}"/>
    <cellStyle name="Standard 4 10 3 5 3" xfId="42522" xr:uid="{17B8FB73-F1EF-4914-BFEC-BEF7D6BE74C6}"/>
    <cellStyle name="Standard 4 10 3 5 4" xfId="31226" xr:uid="{0CD3F802-ADE4-4A7B-A011-95C5006DE958}"/>
    <cellStyle name="Standard 4 10 3 6" xfId="14282" xr:uid="{31D59DC7-0407-4CBF-9B47-BB65B8193A04}"/>
    <cellStyle name="Standard 4 10 3 6 2" xfId="48170" xr:uid="{DC727DD2-697D-4CEB-B8D0-F1A99E94B611}"/>
    <cellStyle name="Standard 4 10 3 7" xfId="36874" xr:uid="{14D85B81-2B85-4EBE-824A-F43D5D304B7C}"/>
    <cellStyle name="Standard 4 10 3 8" xfId="25578" xr:uid="{D55233A4-1B5F-47F1-93FF-B18F6A784091}"/>
    <cellStyle name="Standard 4 10 4" xfId="2889" xr:uid="{3CB39C10-CB0E-4933-82D1-6A401DB68558}"/>
    <cellStyle name="Standard 4 10 4 2" xfId="5161" xr:uid="{232EDFCA-119B-4DA3-AC40-04B77896EEC0}"/>
    <cellStyle name="Standard 4 10 4 2 2" xfId="7987" xr:uid="{49CD48BB-694D-40FF-95BD-B4FD23352827}"/>
    <cellStyle name="Standard 4 10 4 2 2 2" xfId="13636" xr:uid="{1770A7A9-E35D-47D6-B1D8-62C72403A9A4}"/>
    <cellStyle name="Standard 4 10 4 2 2 2 2" xfId="24932" xr:uid="{EA0EEECB-7861-4FEB-AF5F-29C394B17C00}"/>
    <cellStyle name="Standard 4 10 4 2 2 2 2 2" xfId="58820" xr:uid="{C025F5DE-F1EF-46EC-80B2-FA415086D70F}"/>
    <cellStyle name="Standard 4 10 4 2 2 2 3" xfId="47524" xr:uid="{B22C0519-4B4C-4583-8CDF-310B6C6BC66E}"/>
    <cellStyle name="Standard 4 10 4 2 2 2 4" xfId="36228" xr:uid="{CB320246-467A-479C-A6E0-7874AEA25A5C}"/>
    <cellStyle name="Standard 4 10 4 2 2 3" xfId="19284" xr:uid="{F5897525-5737-4C44-8C5A-D645D3EEF25F}"/>
    <cellStyle name="Standard 4 10 4 2 2 3 2" xfId="53172" xr:uid="{57B0BE4D-1E90-4431-91E5-A7187225E25A}"/>
    <cellStyle name="Standard 4 10 4 2 2 4" xfId="41876" xr:uid="{3A83F318-0D8E-477B-AD74-27087E849206}"/>
    <cellStyle name="Standard 4 10 4 2 2 5" xfId="30580" xr:uid="{E9E0DFE9-ACA2-4410-98FE-79A75CC6666D}"/>
    <cellStyle name="Standard 4 10 4 2 3" xfId="10812" xr:uid="{F1A909BE-FA20-4B49-A26B-C2E993AC8710}"/>
    <cellStyle name="Standard 4 10 4 2 3 2" xfId="22108" xr:uid="{5B5F9040-4FBD-408F-94E1-D898EFA6EA6B}"/>
    <cellStyle name="Standard 4 10 4 2 3 2 2" xfId="55996" xr:uid="{45C8329A-80F4-4FCB-BEB7-EF42ED87D54E}"/>
    <cellStyle name="Standard 4 10 4 2 3 3" xfId="44700" xr:uid="{23950B1F-FB0B-47FA-8734-45ED57466672}"/>
    <cellStyle name="Standard 4 10 4 2 3 4" xfId="33404" xr:uid="{9BCE68ED-5E99-473C-A7A5-887A127D98CF}"/>
    <cellStyle name="Standard 4 10 4 2 4" xfId="16460" xr:uid="{7E4F6441-55A7-43D3-9E76-A15DD0D6510B}"/>
    <cellStyle name="Standard 4 10 4 2 4 2" xfId="50348" xr:uid="{5CE5413F-5269-4FE5-8741-2CAB887696A1}"/>
    <cellStyle name="Standard 4 10 4 2 5" xfId="39052" xr:uid="{4A2B6FE1-C314-4372-9985-F77ABE5A73C7}"/>
    <cellStyle name="Standard 4 10 4 2 6" xfId="27756" xr:uid="{CA661876-0099-44DF-AE46-44BCCFF2BE33}"/>
    <cellStyle name="Standard 4 10 4 3" xfId="4377" xr:uid="{85108455-D978-496C-AFA7-BBD8B1E19F90}"/>
    <cellStyle name="Standard 4 10 4 3 2" xfId="7253" xr:uid="{8AC54442-3A4B-4736-AE7F-5DA9E65EFA0F}"/>
    <cellStyle name="Standard 4 10 4 3 2 2" xfId="12902" xr:uid="{463B1620-13BB-44CB-8707-9A1FB39F77EB}"/>
    <cellStyle name="Standard 4 10 4 3 2 2 2" xfId="24198" xr:uid="{61561290-631F-456F-98E2-29E73606FC56}"/>
    <cellStyle name="Standard 4 10 4 3 2 2 2 2" xfId="58086" xr:uid="{97BC5833-E09D-4B01-B008-8B98F16A1252}"/>
    <cellStyle name="Standard 4 10 4 3 2 2 3" xfId="46790" xr:uid="{0B0723B1-652D-4DF8-B29F-C162546BCED6}"/>
    <cellStyle name="Standard 4 10 4 3 2 2 4" xfId="35494" xr:uid="{81F9F0A6-5F44-4136-B7F4-33AD8BB9045D}"/>
    <cellStyle name="Standard 4 10 4 3 2 3" xfId="18550" xr:uid="{8095124D-4D02-421D-90BD-1DEE803C73D9}"/>
    <cellStyle name="Standard 4 10 4 3 2 3 2" xfId="52438" xr:uid="{33A47017-0C75-437D-80FE-4D691E15DC46}"/>
    <cellStyle name="Standard 4 10 4 3 2 4" xfId="41142" xr:uid="{606FCF35-5E50-451B-9F2F-4B051414C336}"/>
    <cellStyle name="Standard 4 10 4 3 2 5" xfId="29846" xr:uid="{11451F23-0AD5-4C59-A815-D9FB8DFB20D0}"/>
    <cellStyle name="Standard 4 10 4 3 3" xfId="10078" xr:uid="{A729F577-CF6F-4300-947A-08A57E31BE33}"/>
    <cellStyle name="Standard 4 10 4 3 3 2" xfId="21374" xr:uid="{30A72B4A-0E94-4D77-ACF4-E7713F9DD106}"/>
    <cellStyle name="Standard 4 10 4 3 3 2 2" xfId="55262" xr:uid="{B356C6B0-B281-43FE-A83F-0D9D0B5DA7F0}"/>
    <cellStyle name="Standard 4 10 4 3 3 3" xfId="43966" xr:uid="{E1156AFD-AA1E-44B3-A31D-B76E1B3F326C}"/>
    <cellStyle name="Standard 4 10 4 3 3 4" xfId="32670" xr:uid="{4C260497-DABB-45A8-8747-88C89281BC46}"/>
    <cellStyle name="Standard 4 10 4 3 4" xfId="15726" xr:uid="{A7050039-0A5C-4A87-A5E1-EF99B7961390}"/>
    <cellStyle name="Standard 4 10 4 3 4 2" xfId="49614" xr:uid="{48DC456C-CEEB-4BFC-B9A2-2DED062AE5A2}"/>
    <cellStyle name="Standard 4 10 4 3 5" xfId="38318" xr:uid="{92FDC8DD-0C1B-43BA-BCD4-7D32CCD2EF2B}"/>
    <cellStyle name="Standard 4 10 4 3 6" xfId="27022" xr:uid="{4A863B4C-D150-49EE-BB3C-F32E1E06220F}"/>
    <cellStyle name="Standard 4 10 4 4" xfId="6060" xr:uid="{DBD19E0C-47E6-4963-B311-92F273B715BE}"/>
    <cellStyle name="Standard 4 10 4 4 2" xfId="11710" xr:uid="{141461FE-D99D-45A1-B2EA-A22F9FC054F0}"/>
    <cellStyle name="Standard 4 10 4 4 2 2" xfId="23006" xr:uid="{4389BA20-4B09-48E3-B277-840ABF9519F9}"/>
    <cellStyle name="Standard 4 10 4 4 2 2 2" xfId="56894" xr:uid="{47FA931C-4627-41F3-8918-13D00CEB8D88}"/>
    <cellStyle name="Standard 4 10 4 4 2 3" xfId="45598" xr:uid="{D275BA91-2FE8-4F07-9744-C5994277C2B8}"/>
    <cellStyle name="Standard 4 10 4 4 2 4" xfId="34302" xr:uid="{E43B71E6-28E2-4B30-9329-D5FC58047FE7}"/>
    <cellStyle name="Standard 4 10 4 4 3" xfId="17358" xr:uid="{711A0B4D-7230-4ED8-8E46-36804F42EEA2}"/>
    <cellStyle name="Standard 4 10 4 4 3 2" xfId="51246" xr:uid="{F5EAD840-CAE8-4496-9C80-465B6D52D5F9}"/>
    <cellStyle name="Standard 4 10 4 4 4" xfId="39950" xr:uid="{27EF240E-5FD8-4663-8787-1F72B531F2D0}"/>
    <cellStyle name="Standard 4 10 4 4 5" xfId="28654" xr:uid="{0B61E230-A738-47B2-98B6-14DC451B8F1D}"/>
    <cellStyle name="Standard 4 10 4 5" xfId="8886" xr:uid="{026E71C5-1F87-462D-8855-3868036923DF}"/>
    <cellStyle name="Standard 4 10 4 5 2" xfId="20182" xr:uid="{01DC87D6-548B-4077-A946-82E95EC6F372}"/>
    <cellStyle name="Standard 4 10 4 5 2 2" xfId="54070" xr:uid="{4193B89C-10BC-423E-B8F8-C8CEFE8DD316}"/>
    <cellStyle name="Standard 4 10 4 5 3" xfId="42774" xr:uid="{C78385B9-202C-4C8A-B8A9-233E78B5E024}"/>
    <cellStyle name="Standard 4 10 4 5 4" xfId="31478" xr:uid="{A909A685-4628-4074-A6F7-CBCD2BB84932}"/>
    <cellStyle name="Standard 4 10 4 6" xfId="14534" xr:uid="{A65A98FF-9E4B-47A7-8F9F-2283960FD408}"/>
    <cellStyle name="Standard 4 10 4 6 2" xfId="48422" xr:uid="{857006EA-D0F7-4C16-88C0-8DD0E781B0C5}"/>
    <cellStyle name="Standard 4 10 4 7" xfId="37126" xr:uid="{C9400E34-C455-439D-B90D-23907BCEAA2A}"/>
    <cellStyle name="Standard 4 10 4 8" xfId="25830" xr:uid="{11FCBFCD-980A-465E-AD84-8D3CE5038121}"/>
    <cellStyle name="Standard 4 10 5" xfId="3771" xr:uid="{6AE3F219-F2EA-4187-90D8-C9D26797A311}"/>
    <cellStyle name="Standard 4 10 5 2" xfId="6925" xr:uid="{F06F8DCB-8D58-45CD-B776-C4E531B161F5}"/>
    <cellStyle name="Standard 4 10 5 2 2" xfId="12574" xr:uid="{4C803D5F-DB2D-404A-B9E1-C00AF26421CB}"/>
    <cellStyle name="Standard 4 10 5 2 2 2" xfId="23870" xr:uid="{67111835-F8DD-4423-B770-5B314299E84A}"/>
    <cellStyle name="Standard 4 10 5 2 2 2 2" xfId="57758" xr:uid="{C6BA7D84-A4FF-4632-ADED-402FACB45ACE}"/>
    <cellStyle name="Standard 4 10 5 2 2 3" xfId="46462" xr:uid="{D2B488DF-93F7-46B5-9DE9-8D59CFBE93FE}"/>
    <cellStyle name="Standard 4 10 5 2 2 4" xfId="35166" xr:uid="{AC591703-1132-4901-B452-971653ED7F91}"/>
    <cellStyle name="Standard 4 10 5 2 3" xfId="18222" xr:uid="{2D0FBE02-582F-4440-BEB1-3495758C50ED}"/>
    <cellStyle name="Standard 4 10 5 2 3 2" xfId="52110" xr:uid="{8C7ACFE7-76A3-428E-944F-B9647FFC64A8}"/>
    <cellStyle name="Standard 4 10 5 2 4" xfId="40814" xr:uid="{97C537B8-CFBF-4E7E-BAB0-46E3437BEB6D}"/>
    <cellStyle name="Standard 4 10 5 2 5" xfId="29518" xr:uid="{8378A6E5-CAC7-4A9D-ACA2-DBA61F90ECB3}"/>
    <cellStyle name="Standard 4 10 5 3" xfId="9750" xr:uid="{EAE47CDD-D1ED-4710-B6B0-E12D600DE73D}"/>
    <cellStyle name="Standard 4 10 5 3 2" xfId="21046" xr:uid="{33ABA452-1A66-4544-9EEB-AC882D7BF2EF}"/>
    <cellStyle name="Standard 4 10 5 3 2 2" xfId="54934" xr:uid="{914BDD02-0B6A-480F-87DC-4BE84A7215A8}"/>
    <cellStyle name="Standard 4 10 5 3 3" xfId="43638" xr:uid="{A24B1140-091F-48D2-9529-2B368BAF5D57}"/>
    <cellStyle name="Standard 4 10 5 3 4" xfId="32342" xr:uid="{678242DB-6565-455D-B116-21DCA0AF5544}"/>
    <cellStyle name="Standard 4 10 5 4" xfId="15398" xr:uid="{EB009DEA-90F1-4478-9E3A-0C33E2E62E1B}"/>
    <cellStyle name="Standard 4 10 5 4 2" xfId="49286" xr:uid="{418A7DDD-97C3-48C5-889B-BD85E6BC3EC9}"/>
    <cellStyle name="Standard 4 10 5 5" xfId="37990" xr:uid="{CB2FD8CB-1710-49CD-AE32-848DF5B4E7E7}"/>
    <cellStyle name="Standard 4 10 5 6" xfId="26694" xr:uid="{D5E996FF-CEB1-4E4C-ABEF-2E0F1EE03A4D}"/>
    <cellStyle name="Standard 4 10 6" xfId="4872" xr:uid="{ADE32B4D-DF02-434B-BB2B-E5C2F9B273AA}"/>
    <cellStyle name="Standard 4 10 6 2" xfId="7698" xr:uid="{085D10E1-BC1D-4C13-B07B-226A4BE0ED01}"/>
    <cellStyle name="Standard 4 10 6 2 2" xfId="13347" xr:uid="{FD5F1406-4A9D-4493-8CA3-F8DBABEB2DB3}"/>
    <cellStyle name="Standard 4 10 6 2 2 2" xfId="24643" xr:uid="{BB0B8878-784D-4B22-BE7F-0B016591E8C9}"/>
    <cellStyle name="Standard 4 10 6 2 2 2 2" xfId="58531" xr:uid="{ACEBC89B-CAB7-4791-8B3E-CF2A4285DF2D}"/>
    <cellStyle name="Standard 4 10 6 2 2 3" xfId="47235" xr:uid="{822DE1EC-BADB-4F36-9EF6-F1C963919EFE}"/>
    <cellStyle name="Standard 4 10 6 2 2 4" xfId="35939" xr:uid="{925F09FB-B174-4B05-802A-143E140A5E43}"/>
    <cellStyle name="Standard 4 10 6 2 3" xfId="18995" xr:uid="{26639C1F-C2AE-4C71-BA04-4423343B4CE2}"/>
    <cellStyle name="Standard 4 10 6 2 3 2" xfId="52883" xr:uid="{858DF58E-96B1-499C-9BA7-C6A921265603}"/>
    <cellStyle name="Standard 4 10 6 2 4" xfId="41587" xr:uid="{81D9B2CB-E197-498D-B874-363F96F4CDAE}"/>
    <cellStyle name="Standard 4 10 6 2 5" xfId="30291" xr:uid="{1E41735C-A564-4A4E-A53B-89BA4A20149D}"/>
    <cellStyle name="Standard 4 10 6 3" xfId="10523" xr:uid="{E5283CC1-154D-453A-B0AF-985B0C99AB63}"/>
    <cellStyle name="Standard 4 10 6 3 2" xfId="21819" xr:uid="{3CF21CE7-6B26-49C5-876C-F15FF0896E3E}"/>
    <cellStyle name="Standard 4 10 6 3 2 2" xfId="55707" xr:uid="{22D3EB82-0040-4452-9305-1BF6BDF2625E}"/>
    <cellStyle name="Standard 4 10 6 3 3" xfId="44411" xr:uid="{12EE407C-E8C6-4563-AF5C-7C7C9ACB7B6A}"/>
    <cellStyle name="Standard 4 10 6 3 4" xfId="33115" xr:uid="{B1E21F66-42F8-49CE-BB06-0BCDB59FBD63}"/>
    <cellStyle name="Standard 4 10 6 4" xfId="16171" xr:uid="{0D6EE171-F02C-41DA-82B5-C03A9E31C3E5}"/>
    <cellStyle name="Standard 4 10 6 4 2" xfId="50059" xr:uid="{91556BCC-03E3-4B59-82B8-5DDC80E0F6C1}"/>
    <cellStyle name="Standard 4 10 6 5" xfId="38763" xr:uid="{31F4ACEB-44E4-41D5-ADF0-012529E02F8D}"/>
    <cellStyle name="Standard 4 10 6 6" xfId="27467" xr:uid="{6DA5F1CF-CF32-43C7-98EE-1BEA7E27E6A0}"/>
    <cellStyle name="Standard 4 10 7" xfId="3475" xr:uid="{3F1DCA1D-D547-4651-AAE5-06FBFECE53EF}"/>
    <cellStyle name="Standard 4 10 7 2" xfId="6632" xr:uid="{64E377B2-173A-4A2C-A27E-2B08784033D1}"/>
    <cellStyle name="Standard 4 10 7 2 2" xfId="12281" xr:uid="{1E06445B-E5B1-4CB1-B829-0F9D67CD432B}"/>
    <cellStyle name="Standard 4 10 7 2 2 2" xfId="23577" xr:uid="{D4877EBB-3838-4300-A272-AC31E5418854}"/>
    <cellStyle name="Standard 4 10 7 2 2 2 2" xfId="57465" xr:uid="{A4C751AA-568A-467C-9DC1-5CB72E07D9BC}"/>
    <cellStyle name="Standard 4 10 7 2 2 3" xfId="46169" xr:uid="{897B264B-ADC6-4DCD-B653-76A292BD0835}"/>
    <cellStyle name="Standard 4 10 7 2 2 4" xfId="34873" xr:uid="{A8729641-6FAB-4A41-8610-90539C524875}"/>
    <cellStyle name="Standard 4 10 7 2 3" xfId="17929" xr:uid="{F1899738-FF42-4752-B1DC-8CC6C0828B10}"/>
    <cellStyle name="Standard 4 10 7 2 3 2" xfId="51817" xr:uid="{18617B08-BBEC-483D-8611-CF20C840968B}"/>
    <cellStyle name="Standard 4 10 7 2 4" xfId="40521" xr:uid="{213F125A-7EB8-43AA-9738-5DF108EC1A5D}"/>
    <cellStyle name="Standard 4 10 7 2 5" xfId="29225" xr:uid="{F9183320-2F35-4060-8FEE-E65EA172EF5B}"/>
    <cellStyle name="Standard 4 10 7 3" xfId="9457" xr:uid="{FAD8FC4E-C7F5-49A8-ABD1-9DBF54442B12}"/>
    <cellStyle name="Standard 4 10 7 3 2" xfId="20753" xr:uid="{20DFD180-EE41-4EE0-A710-90B3164F1AC6}"/>
    <cellStyle name="Standard 4 10 7 3 2 2" xfId="54641" xr:uid="{3E684840-0C77-4207-B05E-7FF2E365D118}"/>
    <cellStyle name="Standard 4 10 7 3 3" xfId="43345" xr:uid="{1E45446E-00A9-4D6D-BFBA-AC516B9529DC}"/>
    <cellStyle name="Standard 4 10 7 3 4" xfId="32049" xr:uid="{D0C48480-883F-4E2A-84A1-38564000AC55}"/>
    <cellStyle name="Standard 4 10 7 4" xfId="15105" xr:uid="{F48BA329-31D8-4B95-A3A1-4BFA717CA30A}"/>
    <cellStyle name="Standard 4 10 7 4 2" xfId="48993" xr:uid="{26A6ECD4-01A3-4623-8227-3F175EBC9F37}"/>
    <cellStyle name="Standard 4 10 7 5" xfId="37697" xr:uid="{71E223DC-D623-45D1-B96E-8172D3501B46}"/>
    <cellStyle name="Standard 4 10 7 6" xfId="26401" xr:uid="{C7EFDBF2-7F60-4821-9D8E-B40FEF121C77}"/>
    <cellStyle name="Standard 4 10 8" xfId="5560" xr:uid="{602EF064-56C0-437A-9866-5CC65EEB4937}"/>
    <cellStyle name="Standard 4 10 8 2" xfId="11210" xr:uid="{A475FAAC-CC9C-41B6-99F7-E7B5C1C92A23}"/>
    <cellStyle name="Standard 4 10 8 2 2" xfId="22506" xr:uid="{0F2B3F10-CE07-42C0-B484-F82291584035}"/>
    <cellStyle name="Standard 4 10 8 2 2 2" xfId="56394" xr:uid="{7994FDEB-00C6-4A09-B44D-D2A42A9EE18B}"/>
    <cellStyle name="Standard 4 10 8 2 3" xfId="45098" xr:uid="{7D6A1E38-A540-4EF8-A563-B12DFEF12EC3}"/>
    <cellStyle name="Standard 4 10 8 2 4" xfId="33802" xr:uid="{30A5683D-FD6E-49FF-B05D-5CA12FED1FDA}"/>
    <cellStyle name="Standard 4 10 8 3" xfId="16858" xr:uid="{ABBA2502-2468-431D-B2CA-3B3251C5CEAB}"/>
    <cellStyle name="Standard 4 10 8 3 2" xfId="50746" xr:uid="{04468EF5-0949-42B5-988A-34A5EDE2C22B}"/>
    <cellStyle name="Standard 4 10 8 4" xfId="39450" xr:uid="{ECEC6C91-6024-45E4-9DA8-1C1A85D3B569}"/>
    <cellStyle name="Standard 4 10 8 5" xfId="28154" xr:uid="{3FDF2622-F60E-4121-9584-82B7D46DCAB9}"/>
    <cellStyle name="Standard 4 10 9" xfId="8386" xr:uid="{B43180B5-4ADE-461F-8436-C2AFC4E83807}"/>
    <cellStyle name="Standard 4 10 9 2" xfId="19682" xr:uid="{00B59048-2998-40ED-AA88-9C0A4183A4CE}"/>
    <cellStyle name="Standard 4 10 9 2 2" xfId="53570" xr:uid="{8535486D-64FB-4F2C-864E-E0F9A9EC54F8}"/>
    <cellStyle name="Standard 4 10 9 3" xfId="42274" xr:uid="{35C37A91-055C-455E-B07B-B11C2C5D6DBC}"/>
    <cellStyle name="Standard 4 10 9 4" xfId="30978" xr:uid="{46E2C0C2-BBEF-401A-A41E-667D36633DC0}"/>
    <cellStyle name="Standard 4 11" xfId="665" xr:uid="{03A92AE3-CD1D-4AF2-AC39-64E74928976E}"/>
    <cellStyle name="Standard 4 11 10" xfId="14079" xr:uid="{9AE6C081-F0A4-4B29-AFCB-D6BC4F0DD49A}"/>
    <cellStyle name="Standard 4 11 10 2" xfId="47967" xr:uid="{ED894C83-5921-4841-BBDC-4721A14A1570}"/>
    <cellStyle name="Standard 4 11 11" xfId="36671" xr:uid="{1589A079-9425-444B-956D-E3775FFCC66E}"/>
    <cellStyle name="Standard 4 11 12" xfId="25375" xr:uid="{F6B7512D-6E0F-46D8-BAE5-DDE9D4DF6260}"/>
    <cellStyle name="Standard 4 11 2" xfId="1901" xr:uid="{0AF49425-A379-4F3E-86D9-0124DBA41718}"/>
    <cellStyle name="Standard 4 11 2 10" xfId="36804" xr:uid="{E8A3C4EC-037A-49CA-A4C1-72A2D683350E}"/>
    <cellStyle name="Standard 4 11 2 11" xfId="25508" xr:uid="{234673D4-AEFC-47B0-922E-2AF40CA5B9D7}"/>
    <cellStyle name="Standard 4 11 2 2" xfId="2811" xr:uid="{EFA45300-A2A7-40DC-8FF3-06DB907DDF4B}"/>
    <cellStyle name="Standard 4 11 2 2 2" xfId="3313" xr:uid="{251E0AF3-608D-450E-AF33-C1F7CBE74D65}"/>
    <cellStyle name="Standard 4 11 2 2 2 2" xfId="5167" xr:uid="{0572F3BA-D71A-4A48-8856-D8775ADD7ACC}"/>
    <cellStyle name="Standard 4 11 2 2 2 2 2" xfId="7993" xr:uid="{B4AD9BD4-6E65-43FE-B796-C58FF16ABA47}"/>
    <cellStyle name="Standard 4 11 2 2 2 2 2 2" xfId="13642" xr:uid="{09FE3B15-D1A5-4D42-A279-B2CFE0C860CA}"/>
    <cellStyle name="Standard 4 11 2 2 2 2 2 2 2" xfId="24938" xr:uid="{D6CECE01-797B-49EA-ABB9-C4F25A697788}"/>
    <cellStyle name="Standard 4 11 2 2 2 2 2 2 2 2" xfId="58826" xr:uid="{34A12706-F935-4306-9B03-A5E689C6A1F2}"/>
    <cellStyle name="Standard 4 11 2 2 2 2 2 2 3" xfId="47530" xr:uid="{6F137E54-A951-47A2-B6C0-58A43EDF1317}"/>
    <cellStyle name="Standard 4 11 2 2 2 2 2 2 4" xfId="36234" xr:uid="{E14DF011-3623-4157-8F22-2D8B5EBCC93C}"/>
    <cellStyle name="Standard 4 11 2 2 2 2 2 3" xfId="19290" xr:uid="{86222067-BA13-4D0E-BB7B-E1DB985AC2FF}"/>
    <cellStyle name="Standard 4 11 2 2 2 2 2 3 2" xfId="53178" xr:uid="{3FA27634-F0D2-46BE-9A4A-94971A7EBABB}"/>
    <cellStyle name="Standard 4 11 2 2 2 2 2 4" xfId="41882" xr:uid="{ABC737F5-79A5-492A-82C8-2AD43C307C15}"/>
    <cellStyle name="Standard 4 11 2 2 2 2 2 5" xfId="30586" xr:uid="{3AEE5F3A-683A-486D-8EF9-1645302D4E63}"/>
    <cellStyle name="Standard 4 11 2 2 2 2 3" xfId="10818" xr:uid="{55E15B9B-FB35-48D3-9B09-399247E69990}"/>
    <cellStyle name="Standard 4 11 2 2 2 2 3 2" xfId="22114" xr:uid="{444F0483-3CFB-4CD5-A744-CB7EA00FBB31}"/>
    <cellStyle name="Standard 4 11 2 2 2 2 3 2 2" xfId="56002" xr:uid="{33FEB532-27C1-41BB-BF5D-65F93396418A}"/>
    <cellStyle name="Standard 4 11 2 2 2 2 3 3" xfId="44706" xr:uid="{7AD9BABA-D9D3-4347-B496-D22E3A27FB41}"/>
    <cellStyle name="Standard 4 11 2 2 2 2 3 4" xfId="33410" xr:uid="{ABDDCFD6-B7DC-4123-92EC-355AEFCA3F78}"/>
    <cellStyle name="Standard 4 11 2 2 2 2 4" xfId="16466" xr:uid="{0A38626B-4B37-4067-AC96-6767A4417888}"/>
    <cellStyle name="Standard 4 11 2 2 2 2 4 2" xfId="50354" xr:uid="{5C16D529-8462-4A09-8999-8D4371A00531}"/>
    <cellStyle name="Standard 4 11 2 2 2 2 5" xfId="39058" xr:uid="{BDBD3610-8192-470A-B117-A6B2FA83A8E5}"/>
    <cellStyle name="Standard 4 11 2 2 2 2 6" xfId="27762" xr:uid="{6A86979E-C825-4508-AC40-03F296723AA8}"/>
    <cellStyle name="Standard 4 11 2 2 2 3" xfId="6484" xr:uid="{2C7F42A5-EEB3-41F4-AB94-2B4DD08AF134}"/>
    <cellStyle name="Standard 4 11 2 2 2 3 2" xfId="12134" xr:uid="{4C0D1EB4-12E0-4E40-B17F-4A35CB0A070C}"/>
    <cellStyle name="Standard 4 11 2 2 2 3 2 2" xfId="23430" xr:uid="{5DCEB75D-E9D7-4F4F-B78D-5FF7C8D4C6CB}"/>
    <cellStyle name="Standard 4 11 2 2 2 3 2 2 2" xfId="57318" xr:uid="{BB085E95-BD88-49F7-801D-81BB80C53A61}"/>
    <cellStyle name="Standard 4 11 2 2 2 3 2 3" xfId="46022" xr:uid="{22CD9A7B-617F-4CCE-BD8D-A8681034EBB7}"/>
    <cellStyle name="Standard 4 11 2 2 2 3 2 4" xfId="34726" xr:uid="{4A3B8784-AC3B-4BFC-A530-C02CEAC06FCF}"/>
    <cellStyle name="Standard 4 11 2 2 2 3 3" xfId="17782" xr:uid="{B95DE968-6CAC-4384-BB8F-FC2097F21AD6}"/>
    <cellStyle name="Standard 4 11 2 2 2 3 3 2" xfId="51670" xr:uid="{F0337BED-6534-4DB6-B4B4-B7E808D3C3E6}"/>
    <cellStyle name="Standard 4 11 2 2 2 3 4" xfId="40374" xr:uid="{93B12283-2896-4BB5-A75E-41F8A0911125}"/>
    <cellStyle name="Standard 4 11 2 2 2 3 5" xfId="29078" xr:uid="{B21A2ED1-B2CE-4B8A-941A-46F91C387CBB}"/>
    <cellStyle name="Standard 4 11 2 2 2 4" xfId="9310" xr:uid="{2E254784-F779-4C78-897D-8F265A3B7F83}"/>
    <cellStyle name="Standard 4 11 2 2 2 4 2" xfId="20606" xr:uid="{206C8978-41AD-4A6B-8BC0-8AA036BF3B07}"/>
    <cellStyle name="Standard 4 11 2 2 2 4 2 2" xfId="54494" xr:uid="{5195202D-E450-4CB9-B93A-A9EE3934C8CB}"/>
    <cellStyle name="Standard 4 11 2 2 2 4 3" xfId="43198" xr:uid="{19601EF6-89F8-4DA0-85CA-AC11C00176A6}"/>
    <cellStyle name="Standard 4 11 2 2 2 4 4" xfId="31902" xr:uid="{6795645D-3097-4850-95E2-22C2FD90111F}"/>
    <cellStyle name="Standard 4 11 2 2 2 5" xfId="14958" xr:uid="{7710CE02-8598-46F1-8E98-8CABF643EB39}"/>
    <cellStyle name="Standard 4 11 2 2 2 5 2" xfId="48846" xr:uid="{1E7A7044-0A0C-46E8-9782-5945918E1E62}"/>
    <cellStyle name="Standard 4 11 2 2 2 6" xfId="37550" xr:uid="{08F338FB-051C-4E3B-9EF0-6E9208713A8D}"/>
    <cellStyle name="Standard 4 11 2 2 2 7" xfId="26254" xr:uid="{455F4273-2B9F-4A1A-AFAA-7BF90B70A0BD}"/>
    <cellStyle name="Standard 4 11 2 2 3" xfId="4383" xr:uid="{1D3A10F1-796B-4D62-ADD6-340AD7EF9196}"/>
    <cellStyle name="Standard 4 11 2 2 3 2" xfId="7259" xr:uid="{0D7725D4-7311-4A1C-BDF1-8D3B678A37CB}"/>
    <cellStyle name="Standard 4 11 2 2 3 2 2" xfId="12908" xr:uid="{DDA86904-CE14-498B-8AD5-76DFF1954380}"/>
    <cellStyle name="Standard 4 11 2 2 3 2 2 2" xfId="24204" xr:uid="{D95F8075-F574-4D69-88B4-293A251AAE92}"/>
    <cellStyle name="Standard 4 11 2 2 3 2 2 2 2" xfId="58092" xr:uid="{D5BBD585-5CBA-47CA-8E3B-0B0B5A15FCC1}"/>
    <cellStyle name="Standard 4 11 2 2 3 2 2 3" xfId="46796" xr:uid="{342473AF-1F74-4E17-AA7E-04DEC1881AE1}"/>
    <cellStyle name="Standard 4 11 2 2 3 2 2 4" xfId="35500" xr:uid="{D2370D04-311F-45C6-8DDC-BBE234AA6882}"/>
    <cellStyle name="Standard 4 11 2 2 3 2 3" xfId="18556" xr:uid="{FF113130-CA26-4B84-A1DD-FD44F07F62F7}"/>
    <cellStyle name="Standard 4 11 2 2 3 2 3 2" xfId="52444" xr:uid="{51C901F8-6215-4E1A-BF50-599B9E37D0FD}"/>
    <cellStyle name="Standard 4 11 2 2 3 2 4" xfId="41148" xr:uid="{29EB637D-0B06-48F1-8110-4227657D99FF}"/>
    <cellStyle name="Standard 4 11 2 2 3 2 5" xfId="29852" xr:uid="{5D39DE4E-42AE-4A4B-8A61-C3AB80CB541A}"/>
    <cellStyle name="Standard 4 11 2 2 3 3" xfId="10084" xr:uid="{F0F85097-A75D-4D7A-9B73-035EFF57B136}"/>
    <cellStyle name="Standard 4 11 2 2 3 3 2" xfId="21380" xr:uid="{30CBBC2D-6833-49A4-9AD1-DC0DF12D2BCE}"/>
    <cellStyle name="Standard 4 11 2 2 3 3 2 2" xfId="55268" xr:uid="{446B5C35-57FC-4E02-9591-4ED39641C6ED}"/>
    <cellStyle name="Standard 4 11 2 2 3 3 3" xfId="43972" xr:uid="{00630DF4-02E8-4DFD-9774-715ED848FAC1}"/>
    <cellStyle name="Standard 4 11 2 2 3 3 4" xfId="32676" xr:uid="{2B28C228-328E-4B28-BDFF-E077A4FA7963}"/>
    <cellStyle name="Standard 4 11 2 2 3 4" xfId="15732" xr:uid="{EA19D631-D5B0-4358-8920-3C6D19265EBD}"/>
    <cellStyle name="Standard 4 11 2 2 3 4 2" xfId="49620" xr:uid="{61A4C307-1319-4448-9FDF-A36DBF571E85}"/>
    <cellStyle name="Standard 4 11 2 2 3 5" xfId="38324" xr:uid="{596CF4E2-F2A8-4E6D-8514-976D73DD3425}"/>
    <cellStyle name="Standard 4 11 2 2 3 6" xfId="27028" xr:uid="{F8E48920-3056-4C69-91A3-C7EF091A57B5}"/>
    <cellStyle name="Standard 4 11 2 2 4" xfId="5984" xr:uid="{17ECC2E1-4A8E-4DA9-B19B-B6E3EAEE4197}"/>
    <cellStyle name="Standard 4 11 2 2 4 2" xfId="11634" xr:uid="{40C8F20E-4B3C-46C8-8B39-565C275DF2C5}"/>
    <cellStyle name="Standard 4 11 2 2 4 2 2" xfId="22930" xr:uid="{1D65532C-052A-47E5-800D-07861E9937E0}"/>
    <cellStyle name="Standard 4 11 2 2 4 2 2 2" xfId="56818" xr:uid="{0010E877-A13A-4AD8-ACF9-061ED41C3035}"/>
    <cellStyle name="Standard 4 11 2 2 4 2 3" xfId="45522" xr:uid="{6836A3DF-B9BA-4F7B-AF68-3127E850C445}"/>
    <cellStyle name="Standard 4 11 2 2 4 2 4" xfId="34226" xr:uid="{A07661E5-DAA2-46B4-BB50-63AE12F7A44A}"/>
    <cellStyle name="Standard 4 11 2 2 4 3" xfId="17282" xr:uid="{83295E63-3E15-4581-8B63-C983B8A69C16}"/>
    <cellStyle name="Standard 4 11 2 2 4 3 2" xfId="51170" xr:uid="{BF8C0DA2-6A39-47CB-97F5-CF55858522AB}"/>
    <cellStyle name="Standard 4 11 2 2 4 4" xfId="39874" xr:uid="{E577A3D0-3D58-4C5B-B4DE-C673BFBF1C33}"/>
    <cellStyle name="Standard 4 11 2 2 4 5" xfId="28578" xr:uid="{E0805F81-0B1A-4986-913F-7DBA13350ADB}"/>
    <cellStyle name="Standard 4 11 2 2 5" xfId="8810" xr:uid="{080DCCF1-EDFD-4554-895A-1C95B5A6C94A}"/>
    <cellStyle name="Standard 4 11 2 2 5 2" xfId="20106" xr:uid="{A670400E-5D16-42DD-B494-A806EF438848}"/>
    <cellStyle name="Standard 4 11 2 2 5 2 2" xfId="53994" xr:uid="{A3E416CC-9F22-4B51-8CAA-0660A788FA6B}"/>
    <cellStyle name="Standard 4 11 2 2 5 3" xfId="42698" xr:uid="{A7AB694C-21E3-4ECC-BC2A-F9552455AEB5}"/>
    <cellStyle name="Standard 4 11 2 2 5 4" xfId="31402" xr:uid="{E3CDA310-4CB3-445C-87F6-CD1C9A71B862}"/>
    <cellStyle name="Standard 4 11 2 2 6" xfId="14458" xr:uid="{CE9FDBB1-5EDE-4557-963F-312255B31A54}"/>
    <cellStyle name="Standard 4 11 2 2 6 2" xfId="48346" xr:uid="{3D241A21-B3B8-4805-8A2C-82488924AE8B}"/>
    <cellStyle name="Standard 4 11 2 2 7" xfId="37050" xr:uid="{BA704C37-9AAE-4EA2-A8EA-0B4CB2D37779}"/>
    <cellStyle name="Standard 4 11 2 2 8" xfId="25754" xr:uid="{74773138-EC6F-48E4-B35B-77D87E031F30}"/>
    <cellStyle name="Standard 4 11 2 3" xfId="3067" xr:uid="{5828E65F-29BA-4499-B69B-DE465953670B}"/>
    <cellStyle name="Standard 4 11 2 3 2" xfId="5166" xr:uid="{0CE874D6-E424-4942-83C9-5AC5C8F7F158}"/>
    <cellStyle name="Standard 4 11 2 3 2 2" xfId="7992" xr:uid="{0C0F1A48-8B00-40D8-8647-111811F8E9BD}"/>
    <cellStyle name="Standard 4 11 2 3 2 2 2" xfId="13641" xr:uid="{5F7A32B5-5118-438D-9BD3-F64DA3850525}"/>
    <cellStyle name="Standard 4 11 2 3 2 2 2 2" xfId="24937" xr:uid="{E0F8BB31-822D-4E04-ACD7-39380078D901}"/>
    <cellStyle name="Standard 4 11 2 3 2 2 2 2 2" xfId="58825" xr:uid="{A2ABB3A1-6BCE-413F-A220-EDC4FD9B17C2}"/>
    <cellStyle name="Standard 4 11 2 3 2 2 2 3" xfId="47529" xr:uid="{611796AB-0A2D-4634-9DDB-60F0111178B6}"/>
    <cellStyle name="Standard 4 11 2 3 2 2 2 4" xfId="36233" xr:uid="{884DA59D-8419-4BAC-8D13-946994681BD0}"/>
    <cellStyle name="Standard 4 11 2 3 2 2 3" xfId="19289" xr:uid="{CC00E6BE-F0BC-49A9-B32D-8C12D090860C}"/>
    <cellStyle name="Standard 4 11 2 3 2 2 3 2" xfId="53177" xr:uid="{9B72E926-3768-4599-ADE8-C85881E45CDB}"/>
    <cellStyle name="Standard 4 11 2 3 2 2 4" xfId="41881" xr:uid="{3E51DAB2-D2A0-455E-A636-D04B87B2224B}"/>
    <cellStyle name="Standard 4 11 2 3 2 2 5" xfId="30585" xr:uid="{17859C9E-D42A-443E-9100-AA816202C42C}"/>
    <cellStyle name="Standard 4 11 2 3 2 3" xfId="10817" xr:uid="{00D9341D-30D0-4B4A-9283-E42052C1B259}"/>
    <cellStyle name="Standard 4 11 2 3 2 3 2" xfId="22113" xr:uid="{D70765AB-7565-46F1-8DF9-B9D3FD7DE667}"/>
    <cellStyle name="Standard 4 11 2 3 2 3 2 2" xfId="56001" xr:uid="{8DACD5B7-C546-4591-9147-A73B03C0AA07}"/>
    <cellStyle name="Standard 4 11 2 3 2 3 3" xfId="44705" xr:uid="{218B2B5F-1069-43DB-9F80-176FF74CE338}"/>
    <cellStyle name="Standard 4 11 2 3 2 3 4" xfId="33409" xr:uid="{882DA4DA-F38F-47D8-9738-428128DFAE8F}"/>
    <cellStyle name="Standard 4 11 2 3 2 4" xfId="16465" xr:uid="{A9D58ABB-38DF-4669-85BB-D3FC0F7238DB}"/>
    <cellStyle name="Standard 4 11 2 3 2 4 2" xfId="50353" xr:uid="{C53A9010-7EC1-41A0-B9CA-B6B95CDF2253}"/>
    <cellStyle name="Standard 4 11 2 3 2 5" xfId="39057" xr:uid="{2D09BCFF-1AD8-4638-8740-DEBEE53AE33A}"/>
    <cellStyle name="Standard 4 11 2 3 2 6" xfId="27761" xr:uid="{00CA1B5E-8C0E-4141-8E44-128CE5E4E61B}"/>
    <cellStyle name="Standard 4 11 2 3 3" xfId="4382" xr:uid="{76B21F56-C411-4A5F-809A-509E5261E0E9}"/>
    <cellStyle name="Standard 4 11 2 3 3 2" xfId="7258" xr:uid="{65B0E750-BDC8-4EF7-99B6-01CAAD8BEA3E}"/>
    <cellStyle name="Standard 4 11 2 3 3 2 2" xfId="12907" xr:uid="{16AD9AA5-CC8D-4FDD-AAD1-6F2FEC1B1112}"/>
    <cellStyle name="Standard 4 11 2 3 3 2 2 2" xfId="24203" xr:uid="{F5B49012-3C67-4893-8A53-B8B7C60D3EEB}"/>
    <cellStyle name="Standard 4 11 2 3 3 2 2 2 2" xfId="58091" xr:uid="{464319FD-DA61-4787-9E08-15171BFE5164}"/>
    <cellStyle name="Standard 4 11 2 3 3 2 2 3" xfId="46795" xr:uid="{914D4AFD-F66C-4CAA-AFDA-F96F84BF8CE8}"/>
    <cellStyle name="Standard 4 11 2 3 3 2 2 4" xfId="35499" xr:uid="{D5EEBFA4-C1F2-43AE-AA98-29920337C21B}"/>
    <cellStyle name="Standard 4 11 2 3 3 2 3" xfId="18555" xr:uid="{5DBDD9CC-388C-46E3-90AD-ECD362A60895}"/>
    <cellStyle name="Standard 4 11 2 3 3 2 3 2" xfId="52443" xr:uid="{6395B12D-A25B-459C-A319-438517A14D68}"/>
    <cellStyle name="Standard 4 11 2 3 3 2 4" xfId="41147" xr:uid="{7D37436F-0AE1-4BD5-95D4-BA21438C27E9}"/>
    <cellStyle name="Standard 4 11 2 3 3 2 5" xfId="29851" xr:uid="{FB6D428D-759D-4E78-B428-8F5E186EDFF6}"/>
    <cellStyle name="Standard 4 11 2 3 3 3" xfId="10083" xr:uid="{AE2AFC31-0702-4115-AE10-4C657DB6A77F}"/>
    <cellStyle name="Standard 4 11 2 3 3 3 2" xfId="21379" xr:uid="{17C845B2-33BB-43CD-AE7D-D3C3CEC5EB12}"/>
    <cellStyle name="Standard 4 11 2 3 3 3 2 2" xfId="55267" xr:uid="{22D07AE3-6D13-4A82-9165-D3236B789BD8}"/>
    <cellStyle name="Standard 4 11 2 3 3 3 3" xfId="43971" xr:uid="{FEAB7A49-193E-4C8C-B5A7-F934B597254F}"/>
    <cellStyle name="Standard 4 11 2 3 3 3 4" xfId="32675" xr:uid="{80182681-EF77-4E52-A72C-3C510859B4A9}"/>
    <cellStyle name="Standard 4 11 2 3 3 4" xfId="15731" xr:uid="{769CFF55-4E3F-4AA3-B391-B313ACDE9109}"/>
    <cellStyle name="Standard 4 11 2 3 3 4 2" xfId="49619" xr:uid="{EBF0DE52-9139-48C9-BCBB-D69A32C732CD}"/>
    <cellStyle name="Standard 4 11 2 3 3 5" xfId="38323" xr:uid="{14B4F3F2-5A2C-4DB6-B32E-29B6B3880077}"/>
    <cellStyle name="Standard 4 11 2 3 3 6" xfId="27027" xr:uid="{375F93F1-C254-4A44-A14A-741733C12420}"/>
    <cellStyle name="Standard 4 11 2 3 4" xfId="6238" xr:uid="{C6F49D44-FF8B-4005-8F99-9DCF8C95D5EC}"/>
    <cellStyle name="Standard 4 11 2 3 4 2" xfId="11888" xr:uid="{21237751-70B6-48F9-9E34-BB0F302B3116}"/>
    <cellStyle name="Standard 4 11 2 3 4 2 2" xfId="23184" xr:uid="{44003163-5214-412F-97A9-8389576B5C77}"/>
    <cellStyle name="Standard 4 11 2 3 4 2 2 2" xfId="57072" xr:uid="{A87BF42D-5A92-423C-B360-DEA016A5528B}"/>
    <cellStyle name="Standard 4 11 2 3 4 2 3" xfId="45776" xr:uid="{E5939D2B-6288-481C-B0E0-4DF7D4DB113D}"/>
    <cellStyle name="Standard 4 11 2 3 4 2 4" xfId="34480" xr:uid="{D1B8C68C-2269-4B8C-8A35-3CB3F3000E6B}"/>
    <cellStyle name="Standard 4 11 2 3 4 3" xfId="17536" xr:uid="{129FE8FA-E5F5-4FDA-BF6D-CD2D6C300864}"/>
    <cellStyle name="Standard 4 11 2 3 4 3 2" xfId="51424" xr:uid="{28143CEC-23E1-4462-9313-2187FA6EBF0B}"/>
    <cellStyle name="Standard 4 11 2 3 4 4" xfId="40128" xr:uid="{36E16E76-8545-493C-9AD0-CDF58FE47628}"/>
    <cellStyle name="Standard 4 11 2 3 4 5" xfId="28832" xr:uid="{9664FA84-566F-41AD-B50C-9C68FE48A2BF}"/>
    <cellStyle name="Standard 4 11 2 3 5" xfId="9064" xr:uid="{EAAF20D9-7F52-4DCB-8BFA-720A102B50A8}"/>
    <cellStyle name="Standard 4 11 2 3 5 2" xfId="20360" xr:uid="{77CFF646-DA34-49AA-B182-7A18C20212A2}"/>
    <cellStyle name="Standard 4 11 2 3 5 2 2" xfId="54248" xr:uid="{6E35AFBA-AAF3-44CE-9926-9CFF72658D20}"/>
    <cellStyle name="Standard 4 11 2 3 5 3" xfId="42952" xr:uid="{1DB143C2-51D8-45FB-AD03-4972E82BF67E}"/>
    <cellStyle name="Standard 4 11 2 3 5 4" xfId="31656" xr:uid="{318C2A52-F724-4A88-B9DC-BEC602813C4D}"/>
    <cellStyle name="Standard 4 11 2 3 6" xfId="14712" xr:uid="{08A48B1C-BF0D-41C9-BDBA-2ED02E2E7BE6}"/>
    <cellStyle name="Standard 4 11 2 3 6 2" xfId="48600" xr:uid="{4851E025-081A-4D81-8C0D-32551A4146B9}"/>
    <cellStyle name="Standard 4 11 2 3 7" xfId="37304" xr:uid="{C85DE3BB-390C-4B56-B940-98437251891F}"/>
    <cellStyle name="Standard 4 11 2 3 8" xfId="26008" xr:uid="{EA6831D5-4BA9-47AC-9CD2-958B96F8742D}"/>
    <cellStyle name="Standard 4 11 2 4" xfId="3925" xr:uid="{6D6DE3DA-D03E-4A4D-8BBE-3E4F471CF84C}"/>
    <cellStyle name="Standard 4 11 2 4 2" xfId="7079" xr:uid="{30400408-AF8A-437D-ADA7-E56C85BD9B80}"/>
    <cellStyle name="Standard 4 11 2 4 2 2" xfId="12728" xr:uid="{027CD2D2-F487-45A5-8FB3-CC2211E02533}"/>
    <cellStyle name="Standard 4 11 2 4 2 2 2" xfId="24024" xr:uid="{C20EA1EA-8871-4016-A32A-6CD33B85EB04}"/>
    <cellStyle name="Standard 4 11 2 4 2 2 2 2" xfId="57912" xr:uid="{3C7D6EFE-E00A-4821-A34A-5ADDCF3D506C}"/>
    <cellStyle name="Standard 4 11 2 4 2 2 3" xfId="46616" xr:uid="{CEDDB269-29F5-4BA9-88A1-2D2C17F309A8}"/>
    <cellStyle name="Standard 4 11 2 4 2 2 4" xfId="35320" xr:uid="{09DB634A-97B6-4BFC-8E36-F13603E1BCB1}"/>
    <cellStyle name="Standard 4 11 2 4 2 3" xfId="18376" xr:uid="{F6D18BBD-B78D-469B-A85D-F8187B88A42C}"/>
    <cellStyle name="Standard 4 11 2 4 2 3 2" xfId="52264" xr:uid="{BCEF8E83-2390-40D6-AA1E-9A09AD087399}"/>
    <cellStyle name="Standard 4 11 2 4 2 4" xfId="40968" xr:uid="{B293954F-FE40-49E5-83F3-F7ADDF75AB7E}"/>
    <cellStyle name="Standard 4 11 2 4 2 5" xfId="29672" xr:uid="{2A35D8BF-05F1-4C38-B30F-7CBC1A68C088}"/>
    <cellStyle name="Standard 4 11 2 4 3" xfId="9904" xr:uid="{71392BE8-C460-460D-BC36-538754314E01}"/>
    <cellStyle name="Standard 4 11 2 4 3 2" xfId="21200" xr:uid="{6762E57E-29E3-48C7-8BDF-B91A40771770}"/>
    <cellStyle name="Standard 4 11 2 4 3 2 2" xfId="55088" xr:uid="{A16E35C4-82F2-4181-A6E2-6027F4CD250E}"/>
    <cellStyle name="Standard 4 11 2 4 3 3" xfId="43792" xr:uid="{3317DA9E-E21E-4D48-8272-CE2B83466070}"/>
    <cellStyle name="Standard 4 11 2 4 3 4" xfId="32496" xr:uid="{72F214D0-B5B5-48D7-8C93-6F88B5A6EE8D}"/>
    <cellStyle name="Standard 4 11 2 4 4" xfId="15552" xr:uid="{45265E0C-0067-4FBA-A712-2B283948BAEF}"/>
    <cellStyle name="Standard 4 11 2 4 4 2" xfId="49440" xr:uid="{21F60DB3-9C95-4090-89FC-EE9EEBE99D92}"/>
    <cellStyle name="Standard 4 11 2 4 5" xfId="38144" xr:uid="{DA5C6CF6-3512-466B-9EBF-982000D69323}"/>
    <cellStyle name="Standard 4 11 2 4 6" xfId="26848" xr:uid="{0BA95D08-D2C4-4166-914C-FDEEC2150C59}"/>
    <cellStyle name="Standard 4 11 2 5" xfId="5026" xr:uid="{D81048BA-4C6C-4360-BEC9-7626E56EBE14}"/>
    <cellStyle name="Standard 4 11 2 5 2" xfId="7852" xr:uid="{153F2FD7-FF9F-4FF7-AF34-FB2D6BFDBC12}"/>
    <cellStyle name="Standard 4 11 2 5 2 2" xfId="13501" xr:uid="{3392B17D-2CEF-408F-A707-F437BEF52B0B}"/>
    <cellStyle name="Standard 4 11 2 5 2 2 2" xfId="24797" xr:uid="{D1055A6B-ED4B-4FE3-BEEE-A4A549E79B61}"/>
    <cellStyle name="Standard 4 11 2 5 2 2 2 2" xfId="58685" xr:uid="{CCF3A0F7-E9DF-45BF-BBD6-AD819E84D500}"/>
    <cellStyle name="Standard 4 11 2 5 2 2 3" xfId="47389" xr:uid="{4FC1B18A-78BA-41E4-941F-8F1B3C2A4F0C}"/>
    <cellStyle name="Standard 4 11 2 5 2 2 4" xfId="36093" xr:uid="{15BAAC52-3363-4D6E-998F-93C2FE4609E3}"/>
    <cellStyle name="Standard 4 11 2 5 2 3" xfId="19149" xr:uid="{5577202A-4684-432B-A812-4F06CDC823B3}"/>
    <cellStyle name="Standard 4 11 2 5 2 3 2" xfId="53037" xr:uid="{DFDDE93F-516C-4EB6-B6C9-BA1DE74502C9}"/>
    <cellStyle name="Standard 4 11 2 5 2 4" xfId="41741" xr:uid="{3111445C-CAEB-4B76-9D4E-C7BE37DBEDAB}"/>
    <cellStyle name="Standard 4 11 2 5 2 5" xfId="30445" xr:uid="{C0F3532B-D8D9-4CD0-9E97-355B9F0F52E7}"/>
    <cellStyle name="Standard 4 11 2 5 3" xfId="10677" xr:uid="{11854C2D-608E-41DC-8E9C-85E8F7DB7BE7}"/>
    <cellStyle name="Standard 4 11 2 5 3 2" xfId="21973" xr:uid="{255DB417-7A65-4609-A85D-C594A82B649D}"/>
    <cellStyle name="Standard 4 11 2 5 3 2 2" xfId="55861" xr:uid="{4D473AE1-5B3E-46E9-8531-1FF4F977C84E}"/>
    <cellStyle name="Standard 4 11 2 5 3 3" xfId="44565" xr:uid="{72E4688F-C3B7-4288-B7D0-784A9679274D}"/>
    <cellStyle name="Standard 4 11 2 5 3 4" xfId="33269" xr:uid="{CBF0DA6E-F2F1-445A-B6AD-80764168C057}"/>
    <cellStyle name="Standard 4 11 2 5 4" xfId="16325" xr:uid="{35D9D726-A5C3-4166-BF82-D3929E5860AF}"/>
    <cellStyle name="Standard 4 11 2 5 4 2" xfId="50213" xr:uid="{AA53BC6C-97A7-4202-BEA4-0BAE5966BBFF}"/>
    <cellStyle name="Standard 4 11 2 5 5" xfId="38917" xr:uid="{234980CE-F3D5-453D-BD69-D706B73D20A1}"/>
    <cellStyle name="Standard 4 11 2 5 6" xfId="27621" xr:uid="{6491E62B-A1AD-4938-8F15-A0C3234C40C0}"/>
    <cellStyle name="Standard 4 11 2 6" xfId="3633" xr:uid="{2846CA51-36BC-4A92-800A-B95767322E44}"/>
    <cellStyle name="Standard 4 11 2 6 2" xfId="6789" xr:uid="{2987C9C4-2050-437B-A841-40555DDA1F04}"/>
    <cellStyle name="Standard 4 11 2 6 2 2" xfId="12438" xr:uid="{741DBDB5-757C-44A0-9D50-5FB662ADEC49}"/>
    <cellStyle name="Standard 4 11 2 6 2 2 2" xfId="23734" xr:uid="{8BA965D9-60D2-45F1-9BDB-6ED734DB8B93}"/>
    <cellStyle name="Standard 4 11 2 6 2 2 2 2" xfId="57622" xr:uid="{F84F8AAF-A4DF-4FB2-8F8B-122B79B4C4F6}"/>
    <cellStyle name="Standard 4 11 2 6 2 2 3" xfId="46326" xr:uid="{879E9AB1-5D29-4CA7-9032-911F65F0578E}"/>
    <cellStyle name="Standard 4 11 2 6 2 2 4" xfId="35030" xr:uid="{1D6AC685-1EB7-4806-A363-3A8454F448B8}"/>
    <cellStyle name="Standard 4 11 2 6 2 3" xfId="18086" xr:uid="{49C51D05-6F5F-4E8F-8E29-13ED333790C3}"/>
    <cellStyle name="Standard 4 11 2 6 2 3 2" xfId="51974" xr:uid="{DF088D94-309B-4A53-B08C-EB4443972F8B}"/>
    <cellStyle name="Standard 4 11 2 6 2 4" xfId="40678" xr:uid="{DA91C5FD-EF0E-4A33-9A3B-77921582D2A2}"/>
    <cellStyle name="Standard 4 11 2 6 2 5" xfId="29382" xr:uid="{62EE95AA-41BB-4B27-BE4B-11AE59D20C8D}"/>
    <cellStyle name="Standard 4 11 2 6 3" xfId="9614" xr:uid="{D62A4F08-0A1E-4506-9911-90C17F59C8A0}"/>
    <cellStyle name="Standard 4 11 2 6 3 2" xfId="20910" xr:uid="{CBAFD902-AF2F-405F-83D4-C7949371BEAD}"/>
    <cellStyle name="Standard 4 11 2 6 3 2 2" xfId="54798" xr:uid="{E7312568-A1AA-4571-BA0E-0690E2576FAB}"/>
    <cellStyle name="Standard 4 11 2 6 3 3" xfId="43502" xr:uid="{EBA26428-00F1-4358-9469-0F9102A0D759}"/>
    <cellStyle name="Standard 4 11 2 6 3 4" xfId="32206" xr:uid="{F746649B-58A0-4E38-B93A-55B6B8ECAD5F}"/>
    <cellStyle name="Standard 4 11 2 6 4" xfId="15262" xr:uid="{18C18401-78C6-471C-B868-7A7255969CA7}"/>
    <cellStyle name="Standard 4 11 2 6 4 2" xfId="49150" xr:uid="{15EB8026-F575-49C4-91CE-CC4C8A1FF1FA}"/>
    <cellStyle name="Standard 4 11 2 6 5" xfId="37854" xr:uid="{7C104815-7080-42C6-9AB0-6EAA02F51558}"/>
    <cellStyle name="Standard 4 11 2 6 6" xfId="26558" xr:uid="{C2C9CE69-96C5-470E-A828-C4584859DF0E}"/>
    <cellStyle name="Standard 4 11 2 7" xfId="5738" xr:uid="{F19E6294-3937-4284-9972-EA1C190CCBBA}"/>
    <cellStyle name="Standard 4 11 2 7 2" xfId="11388" xr:uid="{20BBBCE0-657F-4BE1-907C-8CF670EDD810}"/>
    <cellStyle name="Standard 4 11 2 7 2 2" xfId="22684" xr:uid="{E69A803A-BE9D-4D03-9E2A-444B8265C2B0}"/>
    <cellStyle name="Standard 4 11 2 7 2 2 2" xfId="56572" xr:uid="{33A5CB55-8208-4B0B-B861-E0CD3DEEC116}"/>
    <cellStyle name="Standard 4 11 2 7 2 3" xfId="45276" xr:uid="{717A5644-37FC-4CC8-901B-EC6CF931F514}"/>
    <cellStyle name="Standard 4 11 2 7 2 4" xfId="33980" xr:uid="{069C4BDD-1BEA-4A58-956D-6C80B1FBEB25}"/>
    <cellStyle name="Standard 4 11 2 7 3" xfId="17036" xr:uid="{67F49172-0C8C-47AB-A771-518A8F439225}"/>
    <cellStyle name="Standard 4 11 2 7 3 2" xfId="50924" xr:uid="{B73A1B7C-CE93-49A3-BF92-CCB2ED513E74}"/>
    <cellStyle name="Standard 4 11 2 7 4" xfId="39628" xr:uid="{FF03F859-7496-467F-957D-8514A4053E63}"/>
    <cellStyle name="Standard 4 11 2 7 5" xfId="28332" xr:uid="{1DCB67C5-999E-4C75-B40E-107B75AA0782}"/>
    <cellStyle name="Standard 4 11 2 8" xfId="8564" xr:uid="{C6A92681-04E3-4C5C-97AE-DB53F314335B}"/>
    <cellStyle name="Standard 4 11 2 8 2" xfId="19860" xr:uid="{2B9A1C7F-38B7-455C-AB65-28470502885A}"/>
    <cellStyle name="Standard 4 11 2 8 2 2" xfId="53748" xr:uid="{727BD9EB-90A6-4F44-AB3E-22BADCC805A1}"/>
    <cellStyle name="Standard 4 11 2 8 3" xfId="42452" xr:uid="{F3364C0B-9CE8-46F2-BDB9-D8EECDE3F2C3}"/>
    <cellStyle name="Standard 4 11 2 8 4" xfId="31156" xr:uid="{58D0EBA2-BA03-433C-B38D-5F739CD92126}"/>
    <cellStyle name="Standard 4 11 2 9" xfId="14212" xr:uid="{B20A7026-6535-4F11-B5ED-933ACB7526E5}"/>
    <cellStyle name="Standard 4 11 2 9 2" xfId="48100" xr:uid="{E3D9BE08-4143-41C7-B6F9-9F2D4D200F38}"/>
    <cellStyle name="Standard 4 11 3" xfId="2679" xr:uid="{672832B2-D284-42B4-9A07-87DFB514027E}"/>
    <cellStyle name="Standard 4 11 3 2" xfId="3181" xr:uid="{DA7E39BB-4D17-4404-B4BE-7A0FD582962C}"/>
    <cellStyle name="Standard 4 11 3 2 2" xfId="5168" xr:uid="{C6870061-4BDB-4FD5-BB72-AF5133672F67}"/>
    <cellStyle name="Standard 4 11 3 2 2 2" xfId="7994" xr:uid="{C55A3A5D-8452-4B2B-A547-5DE9015C2100}"/>
    <cellStyle name="Standard 4 11 3 2 2 2 2" xfId="13643" xr:uid="{27C25483-C88D-47D5-A674-32774B159847}"/>
    <cellStyle name="Standard 4 11 3 2 2 2 2 2" xfId="24939" xr:uid="{DB508665-1494-40BE-9BF0-AE71E98D292D}"/>
    <cellStyle name="Standard 4 11 3 2 2 2 2 2 2" xfId="58827" xr:uid="{520560A4-F7D1-4EAA-8A50-328237BED5F9}"/>
    <cellStyle name="Standard 4 11 3 2 2 2 2 3" xfId="47531" xr:uid="{4864CCC9-5216-4B4F-927C-DE7C2066FEB7}"/>
    <cellStyle name="Standard 4 11 3 2 2 2 2 4" xfId="36235" xr:uid="{42A54F53-6E5D-4D52-A450-B3E14DE92E4B}"/>
    <cellStyle name="Standard 4 11 3 2 2 2 3" xfId="19291" xr:uid="{F0FE4CA2-9667-434A-AD20-157E623425D3}"/>
    <cellStyle name="Standard 4 11 3 2 2 2 3 2" xfId="53179" xr:uid="{BA83CC4A-329A-43E7-A0FE-9C092C043DD7}"/>
    <cellStyle name="Standard 4 11 3 2 2 2 4" xfId="41883" xr:uid="{0C2CC47C-2E6A-47D7-B0C0-BB77A78BF774}"/>
    <cellStyle name="Standard 4 11 3 2 2 2 5" xfId="30587" xr:uid="{87CA2A9E-2C3D-4BA5-A536-404F666CD8D5}"/>
    <cellStyle name="Standard 4 11 3 2 2 3" xfId="10819" xr:uid="{E10AE69E-F855-47CD-AC00-146450EF2037}"/>
    <cellStyle name="Standard 4 11 3 2 2 3 2" xfId="22115" xr:uid="{96A490D1-B77D-4CC9-94B3-8BEE1113D643}"/>
    <cellStyle name="Standard 4 11 3 2 2 3 2 2" xfId="56003" xr:uid="{C1A99F0D-76E2-42E8-AA9F-6F1EF1A4FE83}"/>
    <cellStyle name="Standard 4 11 3 2 2 3 3" xfId="44707" xr:uid="{76A0E77C-9E54-4930-B5F0-F7F944873761}"/>
    <cellStyle name="Standard 4 11 3 2 2 3 4" xfId="33411" xr:uid="{8339FF76-C8CB-4755-BC34-754E9980AD52}"/>
    <cellStyle name="Standard 4 11 3 2 2 4" xfId="16467" xr:uid="{7132F311-98DC-4842-8AFB-DF00198F4667}"/>
    <cellStyle name="Standard 4 11 3 2 2 4 2" xfId="50355" xr:uid="{514EF492-C024-4B9B-935E-BC77E52F48B8}"/>
    <cellStyle name="Standard 4 11 3 2 2 5" xfId="39059" xr:uid="{860AC60B-7456-42EE-88DB-581B18090D21}"/>
    <cellStyle name="Standard 4 11 3 2 2 6" xfId="27763" xr:uid="{78BE7A8C-EA0A-40E5-BD65-50E8A5663CDB}"/>
    <cellStyle name="Standard 4 11 3 2 3" xfId="6352" xr:uid="{358C64AF-488B-423A-8001-F77D6EA05F3B}"/>
    <cellStyle name="Standard 4 11 3 2 3 2" xfId="12002" xr:uid="{66A79514-B3BB-4173-85D9-D7A6C792C8B3}"/>
    <cellStyle name="Standard 4 11 3 2 3 2 2" xfId="23298" xr:uid="{17B914E1-E63B-44EE-A9CD-FAC0F0F8CFB7}"/>
    <cellStyle name="Standard 4 11 3 2 3 2 2 2" xfId="57186" xr:uid="{53205BDC-B62C-4585-9230-58F933A7FC58}"/>
    <cellStyle name="Standard 4 11 3 2 3 2 3" xfId="45890" xr:uid="{C3AE681A-11BF-4F0D-A695-780849C85413}"/>
    <cellStyle name="Standard 4 11 3 2 3 2 4" xfId="34594" xr:uid="{31588002-EC77-4D3F-B077-DD360E1FE3B3}"/>
    <cellStyle name="Standard 4 11 3 2 3 3" xfId="17650" xr:uid="{BFC1E7B3-0510-479E-84EF-24A925401CD4}"/>
    <cellStyle name="Standard 4 11 3 2 3 3 2" xfId="51538" xr:uid="{716C8179-4D2F-4C0F-8D19-0BDF02890009}"/>
    <cellStyle name="Standard 4 11 3 2 3 4" xfId="40242" xr:uid="{CFE3DC25-8D5E-4011-954F-ACBCE17EAC9F}"/>
    <cellStyle name="Standard 4 11 3 2 3 5" xfId="28946" xr:uid="{46FD02DA-0B73-4CE4-9B50-685E80344BCC}"/>
    <cellStyle name="Standard 4 11 3 2 4" xfId="9178" xr:uid="{AC839CAC-B24E-4BF3-B8B8-E68B5B1D9795}"/>
    <cellStyle name="Standard 4 11 3 2 4 2" xfId="20474" xr:uid="{251B29A6-EA99-4994-8472-7EBFE9436FD0}"/>
    <cellStyle name="Standard 4 11 3 2 4 2 2" xfId="54362" xr:uid="{90C4C545-49C8-4983-AE50-C149E9B8B073}"/>
    <cellStyle name="Standard 4 11 3 2 4 3" xfId="43066" xr:uid="{08A7A133-1C48-4663-B2B7-C8BA96BAF4B3}"/>
    <cellStyle name="Standard 4 11 3 2 4 4" xfId="31770" xr:uid="{1673BBD6-9A09-494D-A36F-D1C89B87936B}"/>
    <cellStyle name="Standard 4 11 3 2 5" xfId="14826" xr:uid="{55FD04B2-936A-4742-A676-4BC634668FDA}"/>
    <cellStyle name="Standard 4 11 3 2 5 2" xfId="48714" xr:uid="{17EC8A51-5212-4479-8A18-52FC9119CF08}"/>
    <cellStyle name="Standard 4 11 3 2 6" xfId="37418" xr:uid="{29568B29-ECBE-47A5-BA57-81E6BFFFB138}"/>
    <cellStyle name="Standard 4 11 3 2 7" xfId="26122" xr:uid="{F8EBF988-DD87-4974-9F59-0DEB36ADBEAE}"/>
    <cellStyle name="Standard 4 11 3 3" xfId="4384" xr:uid="{517E7E84-6E08-4485-9400-9821ED4B6B97}"/>
    <cellStyle name="Standard 4 11 3 3 2" xfId="7260" xr:uid="{BB1784C6-43CC-4183-BE98-54844FCB46F2}"/>
    <cellStyle name="Standard 4 11 3 3 2 2" xfId="12909" xr:uid="{A4A9F266-4A86-4764-943C-5ABC69241F45}"/>
    <cellStyle name="Standard 4 11 3 3 2 2 2" xfId="24205" xr:uid="{C0BE6A3F-FB42-45A1-8C47-D590D7425E7C}"/>
    <cellStyle name="Standard 4 11 3 3 2 2 2 2" xfId="58093" xr:uid="{645192E5-0C40-41E3-9351-ED8EFCBA0188}"/>
    <cellStyle name="Standard 4 11 3 3 2 2 3" xfId="46797" xr:uid="{76267073-9B32-4F32-833C-ED8A7883A0C3}"/>
    <cellStyle name="Standard 4 11 3 3 2 2 4" xfId="35501" xr:uid="{04BF8AFD-BB2E-483D-8D35-25C5ECA51F6E}"/>
    <cellStyle name="Standard 4 11 3 3 2 3" xfId="18557" xr:uid="{B9047E4A-4E96-42B2-99FA-3CB3E23C446C}"/>
    <cellStyle name="Standard 4 11 3 3 2 3 2" xfId="52445" xr:uid="{F99109A7-7F51-47E0-A959-EFF8557BAA35}"/>
    <cellStyle name="Standard 4 11 3 3 2 4" xfId="41149" xr:uid="{0940B708-A813-421A-90FA-80D5F79D6BC6}"/>
    <cellStyle name="Standard 4 11 3 3 2 5" xfId="29853" xr:uid="{163AF42F-D060-4B0A-94BD-FDE3A98AA825}"/>
    <cellStyle name="Standard 4 11 3 3 3" xfId="10085" xr:uid="{CECADAF0-112C-487C-AEFD-73517424FD33}"/>
    <cellStyle name="Standard 4 11 3 3 3 2" xfId="21381" xr:uid="{00551744-205C-4A7B-AB9D-7499C20DC435}"/>
    <cellStyle name="Standard 4 11 3 3 3 2 2" xfId="55269" xr:uid="{920DCBE2-B595-42CA-9985-D6557D374CFA}"/>
    <cellStyle name="Standard 4 11 3 3 3 3" xfId="43973" xr:uid="{08201FAC-0C6B-473F-ACC7-E2F0A2FC77CA}"/>
    <cellStyle name="Standard 4 11 3 3 3 4" xfId="32677" xr:uid="{DEA69FD1-5311-41F6-8401-BC105483FB1D}"/>
    <cellStyle name="Standard 4 11 3 3 4" xfId="15733" xr:uid="{6EEC4AB1-E3A6-445C-9F9B-8D451F6B0FDB}"/>
    <cellStyle name="Standard 4 11 3 3 4 2" xfId="49621" xr:uid="{C2648D72-BBE4-4BE4-BE8B-CDDD99A9581F}"/>
    <cellStyle name="Standard 4 11 3 3 5" xfId="38325" xr:uid="{E818D729-4FFF-41F2-8006-11C2DB9F6FC3}"/>
    <cellStyle name="Standard 4 11 3 3 6" xfId="27029" xr:uid="{A2A68E95-60B6-431B-9234-CD0F6B45F903}"/>
    <cellStyle name="Standard 4 11 3 4" xfId="5852" xr:uid="{ACD7A6DE-A6AE-4FB3-8ACB-84811A97186A}"/>
    <cellStyle name="Standard 4 11 3 4 2" xfId="11502" xr:uid="{802E8E0D-5674-464E-86D4-4CADA523A536}"/>
    <cellStyle name="Standard 4 11 3 4 2 2" xfId="22798" xr:uid="{B088456D-4FCE-4FBE-B118-C12B771DF4BE}"/>
    <cellStyle name="Standard 4 11 3 4 2 2 2" xfId="56686" xr:uid="{33860B39-241F-4CED-9A1F-1EBE4ACB83C6}"/>
    <cellStyle name="Standard 4 11 3 4 2 3" xfId="45390" xr:uid="{755AF560-C8E4-4F23-9511-B2705113EE41}"/>
    <cellStyle name="Standard 4 11 3 4 2 4" xfId="34094" xr:uid="{38D022FC-62A6-4967-B660-0FA7D9D92B48}"/>
    <cellStyle name="Standard 4 11 3 4 3" xfId="17150" xr:uid="{5A82AFD3-7356-4F63-BC47-07085AD6EFFD}"/>
    <cellStyle name="Standard 4 11 3 4 3 2" xfId="51038" xr:uid="{EA984431-AFCF-4934-BDF9-BD255C958C2C}"/>
    <cellStyle name="Standard 4 11 3 4 4" xfId="39742" xr:uid="{6CB7CE61-BAEA-422A-9088-9E68EB5C9C5D}"/>
    <cellStyle name="Standard 4 11 3 4 5" xfId="28446" xr:uid="{734AACBA-10FC-4796-BAA9-62E884D9598F}"/>
    <cellStyle name="Standard 4 11 3 5" xfId="8678" xr:uid="{41BFC07A-7306-4FE7-9E52-690C734102DF}"/>
    <cellStyle name="Standard 4 11 3 5 2" xfId="19974" xr:uid="{29638794-D442-4215-BC8B-7DEAEC4AF2F5}"/>
    <cellStyle name="Standard 4 11 3 5 2 2" xfId="53862" xr:uid="{8A3AE285-DB94-4549-8773-159449C35EA6}"/>
    <cellStyle name="Standard 4 11 3 5 3" xfId="42566" xr:uid="{2518E9EC-B171-4545-859B-F3F58B1BDBDC}"/>
    <cellStyle name="Standard 4 11 3 5 4" xfId="31270" xr:uid="{E87C607F-E9D8-4A09-B2C0-D37869368A1C}"/>
    <cellStyle name="Standard 4 11 3 6" xfId="14326" xr:uid="{B986C247-CE88-4EB6-9D6E-B743DF703F95}"/>
    <cellStyle name="Standard 4 11 3 6 2" xfId="48214" xr:uid="{8D097ACC-A1D9-488A-A24C-7FFD463E2D7D}"/>
    <cellStyle name="Standard 4 11 3 7" xfId="36918" xr:uid="{FD4C299C-67A3-4ADA-91DF-AC21FB114479}"/>
    <cellStyle name="Standard 4 11 3 8" xfId="25622" xr:uid="{66A6DB32-CA43-4E1B-8758-FDD1F94EDD42}"/>
    <cellStyle name="Standard 4 11 4" xfId="2934" xr:uid="{E472273B-AAC8-4266-9CBF-F1AF4EF43340}"/>
    <cellStyle name="Standard 4 11 4 2" xfId="5165" xr:uid="{55F06F3A-246D-4885-9FFC-C657C1391FC4}"/>
    <cellStyle name="Standard 4 11 4 2 2" xfId="7991" xr:uid="{6282F1DF-CF45-4AC2-803F-185D661A29C2}"/>
    <cellStyle name="Standard 4 11 4 2 2 2" xfId="13640" xr:uid="{714C53D3-FA3B-4AFF-B5CF-1824A38673E0}"/>
    <cellStyle name="Standard 4 11 4 2 2 2 2" xfId="24936" xr:uid="{BFD72696-2A5F-43FB-AE8C-050E80E1A5DE}"/>
    <cellStyle name="Standard 4 11 4 2 2 2 2 2" xfId="58824" xr:uid="{8989323F-897A-4C49-8733-D38622988DF9}"/>
    <cellStyle name="Standard 4 11 4 2 2 2 3" xfId="47528" xr:uid="{41E12CC2-4B58-486E-9FCD-D240B9E9C60C}"/>
    <cellStyle name="Standard 4 11 4 2 2 2 4" xfId="36232" xr:uid="{9A873B0E-13DF-4FC0-9D8F-BB3A853C6357}"/>
    <cellStyle name="Standard 4 11 4 2 2 3" xfId="19288" xr:uid="{AEB1195B-D88C-42D8-A635-D6AAA45033C2}"/>
    <cellStyle name="Standard 4 11 4 2 2 3 2" xfId="53176" xr:uid="{DF24D380-51A4-417F-9CFA-3F2F6D06A593}"/>
    <cellStyle name="Standard 4 11 4 2 2 4" xfId="41880" xr:uid="{B0338EEE-1895-4ECB-B7CD-BF8ED19CF97C}"/>
    <cellStyle name="Standard 4 11 4 2 2 5" xfId="30584" xr:uid="{3E17D095-FC2C-4BF8-B094-80843B9DAF6E}"/>
    <cellStyle name="Standard 4 11 4 2 3" xfId="10816" xr:uid="{68D81BD2-749A-4087-9A0B-5346A48F6D5F}"/>
    <cellStyle name="Standard 4 11 4 2 3 2" xfId="22112" xr:uid="{E2B48947-30BD-4C33-A4D5-5ACC1988D5B1}"/>
    <cellStyle name="Standard 4 11 4 2 3 2 2" xfId="56000" xr:uid="{BE668051-3E85-47C0-BF10-FA9119DFAD6B}"/>
    <cellStyle name="Standard 4 11 4 2 3 3" xfId="44704" xr:uid="{F8EAD50C-15EB-49BC-8BA0-5A9ED7981FD7}"/>
    <cellStyle name="Standard 4 11 4 2 3 4" xfId="33408" xr:uid="{5DCDA4F5-E83D-497A-A7C1-E00286837188}"/>
    <cellStyle name="Standard 4 11 4 2 4" xfId="16464" xr:uid="{03380558-C5EF-498B-9FB7-F783C09FAFD2}"/>
    <cellStyle name="Standard 4 11 4 2 4 2" xfId="50352" xr:uid="{5D1E6C1C-AB89-4BE2-B588-EE20E4B0FAB8}"/>
    <cellStyle name="Standard 4 11 4 2 5" xfId="39056" xr:uid="{3662A8AC-095A-47BF-AB52-DB1F04561FD5}"/>
    <cellStyle name="Standard 4 11 4 2 6" xfId="27760" xr:uid="{FF39F120-075F-440B-893F-D4C2FF89C8AB}"/>
    <cellStyle name="Standard 4 11 4 3" xfId="4381" xr:uid="{C00A5CC1-6695-4CE5-801B-C31A4D085F88}"/>
    <cellStyle name="Standard 4 11 4 3 2" xfId="7257" xr:uid="{98AAECFF-959B-4DB9-8A38-0F8BE96D06E9}"/>
    <cellStyle name="Standard 4 11 4 3 2 2" xfId="12906" xr:uid="{0C56C0D8-BF23-47C5-B924-C200741A9C0A}"/>
    <cellStyle name="Standard 4 11 4 3 2 2 2" xfId="24202" xr:uid="{3E79CE8A-1A83-473F-8233-EEEB33B4DC87}"/>
    <cellStyle name="Standard 4 11 4 3 2 2 2 2" xfId="58090" xr:uid="{8E2A5A70-F16E-417E-BD6A-90CCB6F817C5}"/>
    <cellStyle name="Standard 4 11 4 3 2 2 3" xfId="46794" xr:uid="{BA763677-16A2-4717-99D4-B7E7E1DF838A}"/>
    <cellStyle name="Standard 4 11 4 3 2 2 4" xfId="35498" xr:uid="{7DAF1205-1AF4-4A51-BAEB-A77786D7E197}"/>
    <cellStyle name="Standard 4 11 4 3 2 3" xfId="18554" xr:uid="{C7C0AF2D-30DE-4D59-85DF-E427FF92EE65}"/>
    <cellStyle name="Standard 4 11 4 3 2 3 2" xfId="52442" xr:uid="{79A5E77D-CD0A-4B97-998A-B9EFFAEACC3A}"/>
    <cellStyle name="Standard 4 11 4 3 2 4" xfId="41146" xr:uid="{C47A13AD-C3B2-45F0-90DD-80BE9A2BD53F}"/>
    <cellStyle name="Standard 4 11 4 3 2 5" xfId="29850" xr:uid="{02B0F309-6C2D-4DD9-AE48-AEC7620D4D92}"/>
    <cellStyle name="Standard 4 11 4 3 3" xfId="10082" xr:uid="{BDE5A81B-7D9B-4452-A71A-A572F3C4E7E7}"/>
    <cellStyle name="Standard 4 11 4 3 3 2" xfId="21378" xr:uid="{0AFAF530-7A62-4311-9F14-75D1EA37726A}"/>
    <cellStyle name="Standard 4 11 4 3 3 2 2" xfId="55266" xr:uid="{9DE22ED6-6FC3-4452-AE24-C762606BE7F4}"/>
    <cellStyle name="Standard 4 11 4 3 3 3" xfId="43970" xr:uid="{981A8750-E9FB-4F66-9296-FB257CCD6D94}"/>
    <cellStyle name="Standard 4 11 4 3 3 4" xfId="32674" xr:uid="{947DCBDF-B83A-45AD-A50E-FC6E2C184715}"/>
    <cellStyle name="Standard 4 11 4 3 4" xfId="15730" xr:uid="{EB65281D-CB19-407A-88F3-93ADE2CD52B7}"/>
    <cellStyle name="Standard 4 11 4 3 4 2" xfId="49618" xr:uid="{92AC7CCF-5892-452E-A1CA-13EDB7FAD8B3}"/>
    <cellStyle name="Standard 4 11 4 3 5" xfId="38322" xr:uid="{4EB73843-8961-4567-B574-245107D95D48}"/>
    <cellStyle name="Standard 4 11 4 3 6" xfId="27026" xr:uid="{85C54B79-12CD-4FE6-BCE7-74C22000770B}"/>
    <cellStyle name="Standard 4 11 4 4" xfId="6105" xr:uid="{DBCF383D-4107-407E-BDC2-81ABD5C5349C}"/>
    <cellStyle name="Standard 4 11 4 4 2" xfId="11755" xr:uid="{0703E1A9-114A-4D77-8216-D6AB3CBA59A0}"/>
    <cellStyle name="Standard 4 11 4 4 2 2" xfId="23051" xr:uid="{2F70AB66-B1B0-4B8D-8E25-B32830A85A7E}"/>
    <cellStyle name="Standard 4 11 4 4 2 2 2" xfId="56939" xr:uid="{6DA7F400-6BD4-42E8-8931-634096E4C54E}"/>
    <cellStyle name="Standard 4 11 4 4 2 3" xfId="45643" xr:uid="{DE64993D-7C67-4E87-A8E7-DC43A2620788}"/>
    <cellStyle name="Standard 4 11 4 4 2 4" xfId="34347" xr:uid="{01995EBB-BCF8-4632-909E-CC19CA25294F}"/>
    <cellStyle name="Standard 4 11 4 4 3" xfId="17403" xr:uid="{76BE276F-A147-421B-A655-5571D80989C0}"/>
    <cellStyle name="Standard 4 11 4 4 3 2" xfId="51291" xr:uid="{C3ECC67E-57CB-453D-B8FA-361ED8537188}"/>
    <cellStyle name="Standard 4 11 4 4 4" xfId="39995" xr:uid="{2220B933-7D7C-42F2-B9E7-67B41EDF1B14}"/>
    <cellStyle name="Standard 4 11 4 4 5" xfId="28699" xr:uid="{09D650BD-A7E9-4A72-AD9E-931F19FC2011}"/>
    <cellStyle name="Standard 4 11 4 5" xfId="8931" xr:uid="{9008E829-EE15-4916-BA8C-D1B0E1C53110}"/>
    <cellStyle name="Standard 4 11 4 5 2" xfId="20227" xr:uid="{62F808EA-7B28-4031-B296-AC8BDD86FAEE}"/>
    <cellStyle name="Standard 4 11 4 5 2 2" xfId="54115" xr:uid="{7FB16AF3-1D86-493C-913B-10C941412F27}"/>
    <cellStyle name="Standard 4 11 4 5 3" xfId="42819" xr:uid="{7FF61B04-A994-4CFF-9816-C6C179E8F024}"/>
    <cellStyle name="Standard 4 11 4 5 4" xfId="31523" xr:uid="{BBB5CF2A-9351-4F33-A748-6281CA1F0F8A}"/>
    <cellStyle name="Standard 4 11 4 6" xfId="14579" xr:uid="{E64355F8-B018-452F-B33D-0C63E6019C4E}"/>
    <cellStyle name="Standard 4 11 4 6 2" xfId="48467" xr:uid="{84017A0A-9F5C-4794-8677-35268892D0C8}"/>
    <cellStyle name="Standard 4 11 4 7" xfId="37171" xr:uid="{DF3F5450-ECDD-40DA-9F86-E72A19485123}"/>
    <cellStyle name="Standard 4 11 4 8" xfId="25875" xr:uid="{5D82C88B-6A14-47BA-A85D-0E1CAF21992E}"/>
    <cellStyle name="Standard 4 11 5" xfId="3815" xr:uid="{FACB05D5-51FE-4E8B-B152-42DF448F9D26}"/>
    <cellStyle name="Standard 4 11 5 2" xfId="6969" xr:uid="{7B34BB61-1A83-4ADA-AD4C-CF2D499C5A28}"/>
    <cellStyle name="Standard 4 11 5 2 2" xfId="12618" xr:uid="{024026DC-21DA-4EBE-B6C7-690D6BF3C2AA}"/>
    <cellStyle name="Standard 4 11 5 2 2 2" xfId="23914" xr:uid="{794D1369-5BDE-497C-A096-05B3FDAC23AD}"/>
    <cellStyle name="Standard 4 11 5 2 2 2 2" xfId="57802" xr:uid="{1540CC10-4F11-4334-A347-34FCCFF84D8F}"/>
    <cellStyle name="Standard 4 11 5 2 2 3" xfId="46506" xr:uid="{A3541429-C669-4BBC-98E5-70BF5091D99B}"/>
    <cellStyle name="Standard 4 11 5 2 2 4" xfId="35210" xr:uid="{DF59C983-C3DB-40B2-BA78-B23A7B9C0EA4}"/>
    <cellStyle name="Standard 4 11 5 2 3" xfId="18266" xr:uid="{C9E8B5AE-EA13-4DBF-9D53-8BD57B2C24C7}"/>
    <cellStyle name="Standard 4 11 5 2 3 2" xfId="52154" xr:uid="{3889DEEA-8875-45C9-9175-EEE235F8FF27}"/>
    <cellStyle name="Standard 4 11 5 2 4" xfId="40858" xr:uid="{2613B670-DEB9-4E93-A68E-5D40A227E8F1}"/>
    <cellStyle name="Standard 4 11 5 2 5" xfId="29562" xr:uid="{9CB8D4C7-074C-4E1F-A4DD-AE6618C5EB00}"/>
    <cellStyle name="Standard 4 11 5 3" xfId="9794" xr:uid="{494C6DD2-D4CC-42E3-8714-1FAC93DB3DCD}"/>
    <cellStyle name="Standard 4 11 5 3 2" xfId="21090" xr:uid="{CD6BB018-F1F8-4376-A9A7-59431A563593}"/>
    <cellStyle name="Standard 4 11 5 3 2 2" xfId="54978" xr:uid="{FFC36611-09F7-4E49-8266-36026C9397B7}"/>
    <cellStyle name="Standard 4 11 5 3 3" xfId="43682" xr:uid="{8A45AF0A-F73F-4697-A3C6-F20DBD553FEE}"/>
    <cellStyle name="Standard 4 11 5 3 4" xfId="32386" xr:uid="{BCC1AD74-A6AD-40B6-9A47-96498B9D2E71}"/>
    <cellStyle name="Standard 4 11 5 4" xfId="15442" xr:uid="{51D88A5E-EC50-486B-9DB6-B38FD8B8D449}"/>
    <cellStyle name="Standard 4 11 5 4 2" xfId="49330" xr:uid="{F0A21A28-06C7-4C1D-BD73-08AC6F2D8852}"/>
    <cellStyle name="Standard 4 11 5 5" xfId="38034" xr:uid="{12490886-8BD9-4B7B-9FE6-AD23D34478D9}"/>
    <cellStyle name="Standard 4 11 5 6" xfId="26738" xr:uid="{0C4E2A3C-E70C-4DEF-80D1-0B912005E7B4}"/>
    <cellStyle name="Standard 4 11 6" xfId="4916" xr:uid="{BADC7CC0-E89A-412C-90DE-8ED0F187FCAB}"/>
    <cellStyle name="Standard 4 11 6 2" xfId="7742" xr:uid="{F8926E7C-4DBF-4B68-84B6-8A560CA4B2A6}"/>
    <cellStyle name="Standard 4 11 6 2 2" xfId="13391" xr:uid="{0268FE39-CE4E-45B1-A55E-701A6EF8EFDB}"/>
    <cellStyle name="Standard 4 11 6 2 2 2" xfId="24687" xr:uid="{25746F8C-1C69-458B-8FB4-3A1236CF5E07}"/>
    <cellStyle name="Standard 4 11 6 2 2 2 2" xfId="58575" xr:uid="{3D613C1D-D507-424D-BC69-833E5E3BB8A2}"/>
    <cellStyle name="Standard 4 11 6 2 2 3" xfId="47279" xr:uid="{76A1B73B-4B41-4C7C-BBDD-2019FA1784FE}"/>
    <cellStyle name="Standard 4 11 6 2 2 4" xfId="35983" xr:uid="{923D2682-471E-44AA-95F0-3732378FD69A}"/>
    <cellStyle name="Standard 4 11 6 2 3" xfId="19039" xr:uid="{3C9DC35D-B52C-4871-B6B7-06593C20D51F}"/>
    <cellStyle name="Standard 4 11 6 2 3 2" xfId="52927" xr:uid="{8024E63E-3A53-4694-970F-0C7ACE3274DB}"/>
    <cellStyle name="Standard 4 11 6 2 4" xfId="41631" xr:uid="{714EA026-1D57-4992-88E9-79CF0D889C2A}"/>
    <cellStyle name="Standard 4 11 6 2 5" xfId="30335" xr:uid="{65E9D02A-416A-4958-9568-04CCCA825885}"/>
    <cellStyle name="Standard 4 11 6 3" xfId="10567" xr:uid="{34911F33-2317-4CFC-B182-C901CB1855B9}"/>
    <cellStyle name="Standard 4 11 6 3 2" xfId="21863" xr:uid="{E12FBA69-1014-4A90-9580-2BF1A1FD76D2}"/>
    <cellStyle name="Standard 4 11 6 3 2 2" xfId="55751" xr:uid="{AEFC21F5-5A7A-4A6D-8881-3D75E84AE32A}"/>
    <cellStyle name="Standard 4 11 6 3 3" xfId="44455" xr:uid="{09A2B81A-DC43-4B56-BC2B-EF10B8F61235}"/>
    <cellStyle name="Standard 4 11 6 3 4" xfId="33159" xr:uid="{7DC36271-748F-4EC5-8CF0-E6165A29AD03}"/>
    <cellStyle name="Standard 4 11 6 4" xfId="16215" xr:uid="{E95FD579-F2B7-42F1-8AF5-7FEAAB5AC719}"/>
    <cellStyle name="Standard 4 11 6 4 2" xfId="50103" xr:uid="{A3EBA86A-D070-4DB1-8342-BDAD3BCECC7C}"/>
    <cellStyle name="Standard 4 11 6 5" xfId="38807" xr:uid="{F0ADF587-EC39-4490-9091-F1C28A72B13E}"/>
    <cellStyle name="Standard 4 11 6 6" xfId="27511" xr:uid="{84B55C42-4A9D-435F-895F-888B38AA46D7}"/>
    <cellStyle name="Standard 4 11 7" xfId="3521" xr:uid="{253011E4-C728-4EA7-B244-4F928475A5A1}"/>
    <cellStyle name="Standard 4 11 7 2" xfId="6677" xr:uid="{6E44FDB8-4548-44D5-9653-8E769635991B}"/>
    <cellStyle name="Standard 4 11 7 2 2" xfId="12326" xr:uid="{CD5471EE-9BED-46D9-85C9-46ACFBA03EB0}"/>
    <cellStyle name="Standard 4 11 7 2 2 2" xfId="23622" xr:uid="{7ADA0AD7-AF79-401A-9FBA-41D61CA14678}"/>
    <cellStyle name="Standard 4 11 7 2 2 2 2" xfId="57510" xr:uid="{84A481D9-2053-427D-817B-A306E167A4F1}"/>
    <cellStyle name="Standard 4 11 7 2 2 3" xfId="46214" xr:uid="{638CAF5D-EB25-4DA2-A88C-6F65EC2D078F}"/>
    <cellStyle name="Standard 4 11 7 2 2 4" xfId="34918" xr:uid="{67D3ECFD-E1E4-4561-8A18-2DBE19A70C64}"/>
    <cellStyle name="Standard 4 11 7 2 3" xfId="17974" xr:uid="{3D272AF6-BEE3-4514-BF2E-6581E2464A38}"/>
    <cellStyle name="Standard 4 11 7 2 3 2" xfId="51862" xr:uid="{724633E9-659C-479E-8BDC-29D4A968BCC9}"/>
    <cellStyle name="Standard 4 11 7 2 4" xfId="40566" xr:uid="{E589CDE4-653C-428A-8B0A-48C4687BD8CA}"/>
    <cellStyle name="Standard 4 11 7 2 5" xfId="29270" xr:uid="{DFEEA084-0D00-4E4E-A65F-F661B1B6534F}"/>
    <cellStyle name="Standard 4 11 7 3" xfId="9502" xr:uid="{242DF597-E8F1-464D-8B87-D9FF8B86F7B7}"/>
    <cellStyle name="Standard 4 11 7 3 2" xfId="20798" xr:uid="{BCA03A98-0B00-4D4D-BB8B-77F755708ED4}"/>
    <cellStyle name="Standard 4 11 7 3 2 2" xfId="54686" xr:uid="{E558BE5F-63BE-4249-84CE-F5B263060FC0}"/>
    <cellStyle name="Standard 4 11 7 3 3" xfId="43390" xr:uid="{E6602BCA-8416-4473-B908-EDEBE2BF33D6}"/>
    <cellStyle name="Standard 4 11 7 3 4" xfId="32094" xr:uid="{15579D25-7B64-446D-80E0-608564046C04}"/>
    <cellStyle name="Standard 4 11 7 4" xfId="15150" xr:uid="{336A8F16-6FDC-4386-AA9E-2AE2F498611B}"/>
    <cellStyle name="Standard 4 11 7 4 2" xfId="49038" xr:uid="{4B62730B-18B3-4AF5-90FE-25B499EEFC46}"/>
    <cellStyle name="Standard 4 11 7 5" xfId="37742" xr:uid="{4C382B25-BD17-4223-9451-2722022AE023}"/>
    <cellStyle name="Standard 4 11 7 6" xfId="26446" xr:uid="{72BCECF7-CD06-4760-9092-EC9D47288C52}"/>
    <cellStyle name="Standard 4 11 8" xfId="5605" xr:uid="{C69523DE-7833-4741-BC2A-0B77D37E2E01}"/>
    <cellStyle name="Standard 4 11 8 2" xfId="11255" xr:uid="{44F034E6-C990-49E0-9B24-1D1DDD79C8B0}"/>
    <cellStyle name="Standard 4 11 8 2 2" xfId="22551" xr:uid="{8B47A3DD-9AA6-494F-90A6-FB25C9EF91A5}"/>
    <cellStyle name="Standard 4 11 8 2 2 2" xfId="56439" xr:uid="{00BC301C-4096-41D7-9C43-D55E2BA8B68F}"/>
    <cellStyle name="Standard 4 11 8 2 3" xfId="45143" xr:uid="{947D84CE-920D-4C4A-A26B-79589B645834}"/>
    <cellStyle name="Standard 4 11 8 2 4" xfId="33847" xr:uid="{CFEA732E-0325-4110-9B4A-18A4DEEDD7FA}"/>
    <cellStyle name="Standard 4 11 8 3" xfId="16903" xr:uid="{5B2DA046-AD04-48F7-8733-74BE5969D8D1}"/>
    <cellStyle name="Standard 4 11 8 3 2" xfId="50791" xr:uid="{C56177F3-8DBF-4E4A-AA38-C17A81B0CBD0}"/>
    <cellStyle name="Standard 4 11 8 4" xfId="39495" xr:uid="{4A05A71B-66EA-4564-B6AC-BA02A5B5DEFB}"/>
    <cellStyle name="Standard 4 11 8 5" xfId="28199" xr:uid="{50370D22-9D73-428D-802E-EACE4094A76A}"/>
    <cellStyle name="Standard 4 11 9" xfId="8431" xr:uid="{69F74BF3-60F3-4436-896F-DA80B7232E1D}"/>
    <cellStyle name="Standard 4 11 9 2" xfId="19727" xr:uid="{42F73396-EAAF-4994-9226-30A854E3A021}"/>
    <cellStyle name="Standard 4 11 9 2 2" xfId="53615" xr:uid="{F45FE86E-007A-4A92-8EDB-0F9262C5953B}"/>
    <cellStyle name="Standard 4 11 9 3" xfId="42319" xr:uid="{DADB4C1C-987A-482C-9F90-E8591E8D8592}"/>
    <cellStyle name="Standard 4 11 9 4" xfId="31023" xr:uid="{1A212D68-58D9-4955-B290-B43CEAB63F03}"/>
    <cellStyle name="Standard 4 12" xfId="1539" xr:uid="{BD23B9CC-A8E1-43FE-B486-C98E043A1907}"/>
    <cellStyle name="Standard 4 12 2" xfId="4386" xr:uid="{A44A31D6-1FC8-4EAC-8D5B-9109819C0AEC}"/>
    <cellStyle name="Standard 4 12 3" xfId="4385" xr:uid="{09C4FE05-A1CE-4F4A-8E6B-CDEFAD3DAB19}"/>
    <cellStyle name="Standard 4 12 3 2" xfId="5169" xr:uid="{65A11FF1-F4D5-4F24-8191-481769D23117}"/>
    <cellStyle name="Standard 4 12 3 2 2" xfId="7995" xr:uid="{D7717735-A51B-450E-80EC-3BF6A7221015}"/>
    <cellStyle name="Standard 4 12 3 2 2 2" xfId="13644" xr:uid="{66262A7F-5006-4671-AE00-9A98582F24B1}"/>
    <cellStyle name="Standard 4 12 3 2 2 2 2" xfId="24940" xr:uid="{384A23AC-B97C-4D67-8493-A379FC618EA6}"/>
    <cellStyle name="Standard 4 12 3 2 2 2 2 2" xfId="58828" xr:uid="{1A46DEA4-818B-4B42-B39C-C9DBB59DE9E7}"/>
    <cellStyle name="Standard 4 12 3 2 2 2 3" xfId="47532" xr:uid="{381EFD7A-BF21-4B95-B59F-F47E3AF7C4F1}"/>
    <cellStyle name="Standard 4 12 3 2 2 2 4" xfId="36236" xr:uid="{D2CEB70E-970B-4EB0-9A4B-8EA61B7CFA02}"/>
    <cellStyle name="Standard 4 12 3 2 2 3" xfId="19292" xr:uid="{FC2159BA-6C0D-46A3-88F8-2E644567C8D7}"/>
    <cellStyle name="Standard 4 12 3 2 2 3 2" xfId="53180" xr:uid="{165BBA6D-E8A8-4785-B685-0730D1FC0931}"/>
    <cellStyle name="Standard 4 12 3 2 2 4" xfId="41884" xr:uid="{52197589-742B-4D0C-9EA8-268F9C6842BF}"/>
    <cellStyle name="Standard 4 12 3 2 2 5" xfId="30588" xr:uid="{E9B9FF52-51B5-4230-9EB6-2599CECC0C43}"/>
    <cellStyle name="Standard 4 12 3 2 3" xfId="10820" xr:uid="{D6AE31DE-0E9A-4BD8-806B-E286E39B698D}"/>
    <cellStyle name="Standard 4 12 3 2 3 2" xfId="22116" xr:uid="{2EA301B3-A14B-4EA3-BD07-7DDDD090E88C}"/>
    <cellStyle name="Standard 4 12 3 2 3 2 2" xfId="56004" xr:uid="{30A13833-B3B2-47B4-8F1A-375B391FB04E}"/>
    <cellStyle name="Standard 4 12 3 2 3 3" xfId="44708" xr:uid="{BDE794D1-18C8-4B71-A52D-07D6051CEFE8}"/>
    <cellStyle name="Standard 4 12 3 2 3 4" xfId="33412" xr:uid="{CBF8522B-256E-4546-99F1-DD6A73E271B6}"/>
    <cellStyle name="Standard 4 12 3 2 4" xfId="16468" xr:uid="{3B3BAC1D-1CEC-4121-A516-97FEEFCD505A}"/>
    <cellStyle name="Standard 4 12 3 2 4 2" xfId="50356" xr:uid="{BC7BC780-297F-4C54-8FFD-3324973D7CCA}"/>
    <cellStyle name="Standard 4 12 3 2 5" xfId="39060" xr:uid="{B127128C-C3BE-485A-93B9-A90E55A12610}"/>
    <cellStyle name="Standard 4 12 3 2 6" xfId="27764" xr:uid="{0D02DC45-7C11-4017-B330-E63F3E30BA73}"/>
    <cellStyle name="Standard 4 12 3 3" xfId="7261" xr:uid="{1AE69430-0AA7-4A70-B465-E3AD25D430DE}"/>
    <cellStyle name="Standard 4 12 3 3 2" xfId="12910" xr:uid="{BCD9DC63-542F-407D-98C8-052D827F4CDF}"/>
    <cellStyle name="Standard 4 12 3 3 2 2" xfId="24206" xr:uid="{5C99809C-5A51-4C3F-86C7-B3B25DE42AFA}"/>
    <cellStyle name="Standard 4 12 3 3 2 2 2" xfId="58094" xr:uid="{C04DF9CB-E39F-44FF-92B5-C8BA585035DE}"/>
    <cellStyle name="Standard 4 12 3 3 2 3" xfId="46798" xr:uid="{480C0D5C-2E44-49E7-8BF0-B5335AE366B1}"/>
    <cellStyle name="Standard 4 12 3 3 2 4" xfId="35502" xr:uid="{CFD7BCE1-9BC0-4DCF-935F-82566B154596}"/>
    <cellStyle name="Standard 4 12 3 3 3" xfId="18558" xr:uid="{02C09C56-AA19-4AA3-93F4-6033773E959C}"/>
    <cellStyle name="Standard 4 12 3 3 3 2" xfId="52446" xr:uid="{841E99D0-8E06-4496-99B6-B207B7F3A328}"/>
    <cellStyle name="Standard 4 12 3 3 4" xfId="41150" xr:uid="{95F6603E-6CC0-422B-B187-CA04EB42A483}"/>
    <cellStyle name="Standard 4 12 3 3 5" xfId="29854" xr:uid="{3BB29BE4-F614-41C8-920A-7025476B8EBC}"/>
    <cellStyle name="Standard 4 12 3 4" xfId="10086" xr:uid="{EDA874E9-66C4-428C-8C1C-8B4B2778CF8A}"/>
    <cellStyle name="Standard 4 12 3 4 2" xfId="21382" xr:uid="{05C8E6BA-9777-40EE-A20F-697DF8502DF3}"/>
    <cellStyle name="Standard 4 12 3 4 2 2" xfId="55270" xr:uid="{D28526F1-7451-498A-8DD3-21AB921A3D27}"/>
    <cellStyle name="Standard 4 12 3 4 3" xfId="43974" xr:uid="{215DE4E7-7109-4AD2-ADA7-E4CF128137C4}"/>
    <cellStyle name="Standard 4 12 3 4 4" xfId="32678" xr:uid="{F309291C-BCB3-491B-8AED-8099B6AEC247}"/>
    <cellStyle name="Standard 4 12 3 5" xfId="15734" xr:uid="{C066ADAB-E232-4CA6-809A-F898C2C29613}"/>
    <cellStyle name="Standard 4 12 3 5 2" xfId="49622" xr:uid="{EB703B1E-0D7D-4C0F-B1CE-3C6D16833749}"/>
    <cellStyle name="Standard 4 12 3 6" xfId="38326" xr:uid="{C00B1CEC-62CF-4CB1-AE1C-B2DAA3D6B128}"/>
    <cellStyle name="Standard 4 12 3 7" xfId="27030" xr:uid="{E4BDEFB9-748A-48D6-B981-999502581C8C}"/>
    <cellStyle name="Standard 4 12 4" xfId="3861" xr:uid="{36EF05B2-BA73-43E2-86C0-81254D4CF8E0}"/>
    <cellStyle name="Standard 4 12 4 2" xfId="7015" xr:uid="{604AB1B5-6AC4-4AA6-AAF7-4682D8B8DAAB}"/>
    <cellStyle name="Standard 4 12 4 2 2" xfId="12664" xr:uid="{C2E5662F-9F43-4375-8D29-3741F2813CCA}"/>
    <cellStyle name="Standard 4 12 4 2 2 2" xfId="23960" xr:uid="{E7744614-430F-482B-BFB8-59EA2B9B2DC5}"/>
    <cellStyle name="Standard 4 12 4 2 2 2 2" xfId="57848" xr:uid="{8E08DDFB-AE62-4916-8E22-6F06E5223812}"/>
    <cellStyle name="Standard 4 12 4 2 2 3" xfId="46552" xr:uid="{7E24A8D4-3A14-44F6-8300-D5CF1E843B51}"/>
    <cellStyle name="Standard 4 12 4 2 2 4" xfId="35256" xr:uid="{E62F631F-6184-4D09-BADC-0557BB18E8D3}"/>
    <cellStyle name="Standard 4 12 4 2 3" xfId="18312" xr:uid="{DEEE69CB-DCD2-43BF-8064-F7E8E545886E}"/>
    <cellStyle name="Standard 4 12 4 2 3 2" xfId="52200" xr:uid="{6BA6D425-39E3-473A-BF2C-FE8A5A0B21F6}"/>
    <cellStyle name="Standard 4 12 4 2 4" xfId="40904" xr:uid="{4C78AB2E-D0AD-4ACF-889F-162DBCF5EA24}"/>
    <cellStyle name="Standard 4 12 4 2 5" xfId="29608" xr:uid="{D8229A77-A923-4D2F-985E-50BA89E55F50}"/>
    <cellStyle name="Standard 4 12 4 3" xfId="9840" xr:uid="{C9A8F876-2DEF-4C09-8165-8AE76C600FF8}"/>
    <cellStyle name="Standard 4 12 4 3 2" xfId="21136" xr:uid="{CBD1692B-07D0-43A3-8A52-E8B0D22F60B3}"/>
    <cellStyle name="Standard 4 12 4 3 2 2" xfId="55024" xr:uid="{41F7E6F6-38F2-49A4-840E-E5055F4FF320}"/>
    <cellStyle name="Standard 4 12 4 3 3" xfId="43728" xr:uid="{B0F923D4-3DC4-461D-BFA5-BFD589A81F9A}"/>
    <cellStyle name="Standard 4 12 4 3 4" xfId="32432" xr:uid="{66EFBBAD-7E7A-47A4-A2A8-AB7968B2F7A7}"/>
    <cellStyle name="Standard 4 12 4 4" xfId="15488" xr:uid="{9DDB1FE0-9537-4AB0-9A52-B05090CF2B88}"/>
    <cellStyle name="Standard 4 12 4 4 2" xfId="49376" xr:uid="{C784E82C-8D7B-4113-8B73-84177ADFDACE}"/>
    <cellStyle name="Standard 4 12 4 5" xfId="38080" xr:uid="{B97B222C-6F49-4246-A3B0-358FD9ACDA7F}"/>
    <cellStyle name="Standard 4 12 4 6" xfId="26784" xr:uid="{82E226DC-6047-4475-88E6-6C3DAC4EA30C}"/>
    <cellStyle name="Standard 4 12 5" xfId="4962" xr:uid="{FD566565-6ECA-4D50-A759-DE8890BEBECB}"/>
    <cellStyle name="Standard 4 12 5 2" xfId="7788" xr:uid="{C5B2A732-139B-4EAC-AE4E-BC4CE3F7BC7F}"/>
    <cellStyle name="Standard 4 12 5 2 2" xfId="13437" xr:uid="{2A5594F7-14D3-4349-9589-D637988753A4}"/>
    <cellStyle name="Standard 4 12 5 2 2 2" xfId="24733" xr:uid="{21FACEC0-09AD-45F3-ACAA-4EEA5CF8AEAE}"/>
    <cellStyle name="Standard 4 12 5 2 2 2 2" xfId="58621" xr:uid="{0939B15C-4151-4DB0-A62B-CA324E7245C8}"/>
    <cellStyle name="Standard 4 12 5 2 2 3" xfId="47325" xr:uid="{52CEA1C8-10BA-48E1-A2E7-C0BA42A2B62B}"/>
    <cellStyle name="Standard 4 12 5 2 2 4" xfId="36029" xr:uid="{0881C45F-4582-4276-B0A5-9C6D23F4031F}"/>
    <cellStyle name="Standard 4 12 5 2 3" xfId="19085" xr:uid="{009C84B7-C8CA-43AB-BDBB-AFBBD63CC3AC}"/>
    <cellStyle name="Standard 4 12 5 2 3 2" xfId="52973" xr:uid="{D885F6D8-3F76-459F-A3BA-2F9DAFCDFBD2}"/>
    <cellStyle name="Standard 4 12 5 2 4" xfId="41677" xr:uid="{871509B0-EDC6-408E-9DA3-CF33FBED0126}"/>
    <cellStyle name="Standard 4 12 5 2 5" xfId="30381" xr:uid="{086956ED-149E-4505-BF93-E2DB45AB2806}"/>
    <cellStyle name="Standard 4 12 5 3" xfId="10613" xr:uid="{E8D6F70E-FD40-419E-A357-D923102DF8BA}"/>
    <cellStyle name="Standard 4 12 5 3 2" xfId="21909" xr:uid="{FA6E7B5A-9243-4CFC-A30F-377D788ADBAE}"/>
    <cellStyle name="Standard 4 12 5 3 2 2" xfId="55797" xr:uid="{BFC6B9E1-9FD1-4845-9D44-4EEA95E5C133}"/>
    <cellStyle name="Standard 4 12 5 3 3" xfId="44501" xr:uid="{1A350F26-7BF0-4DFE-A7A9-61F16996FAFF}"/>
    <cellStyle name="Standard 4 12 5 3 4" xfId="33205" xr:uid="{B61972D3-0985-4A1A-8901-CD31404F1008}"/>
    <cellStyle name="Standard 4 12 5 4" xfId="16261" xr:uid="{81752F83-E1A6-4A81-8855-89D3300D4F7E}"/>
    <cellStyle name="Standard 4 12 5 4 2" xfId="50149" xr:uid="{4A075DBD-52C2-4210-A32E-A4492F7E3910}"/>
    <cellStyle name="Standard 4 12 5 5" xfId="38853" xr:uid="{EDA33B8D-BD42-4376-BDA8-586C998D5DA7}"/>
    <cellStyle name="Standard 4 12 5 6" xfId="27557" xr:uid="{11514122-9D20-43CF-95AC-F740F2EECE28}"/>
    <cellStyle name="Standard 4 12 6" xfId="3568" xr:uid="{F555FC4E-88D5-4C69-B4B3-20F78C565A09}"/>
    <cellStyle name="Standard 4 12 6 2" xfId="6724" xr:uid="{FFD877DC-07FE-4B42-AF9E-9DE3C75155B2}"/>
    <cellStyle name="Standard 4 12 6 2 2" xfId="12373" xr:uid="{E6F43D63-1D5B-4CA8-BB3C-6DA78FFC83C5}"/>
    <cellStyle name="Standard 4 12 6 2 2 2" xfId="23669" xr:uid="{C3EA5017-FA3B-4593-9C5E-84DB98F69697}"/>
    <cellStyle name="Standard 4 12 6 2 2 2 2" xfId="57557" xr:uid="{090D23FF-2338-4B69-9B48-CC7F6CC6FA27}"/>
    <cellStyle name="Standard 4 12 6 2 2 3" xfId="46261" xr:uid="{1B32C4AB-661A-4FB5-8119-6B015078D828}"/>
    <cellStyle name="Standard 4 12 6 2 2 4" xfId="34965" xr:uid="{E138DF46-9480-4BB6-AE6A-295DA9014B5C}"/>
    <cellStyle name="Standard 4 12 6 2 3" xfId="18021" xr:uid="{7A5C629C-834D-41BD-AC75-749FC69A6583}"/>
    <cellStyle name="Standard 4 12 6 2 3 2" xfId="51909" xr:uid="{D2F56370-1812-4284-858C-2909641B0D35}"/>
    <cellStyle name="Standard 4 12 6 2 4" xfId="40613" xr:uid="{79156566-7A9C-4C1C-B3CD-F308AB1EC69E}"/>
    <cellStyle name="Standard 4 12 6 2 5" xfId="29317" xr:uid="{64AC967C-2352-4919-AFC2-32C4EBBDD5EC}"/>
    <cellStyle name="Standard 4 12 6 3" xfId="9549" xr:uid="{4C074555-0DFB-44AA-B695-53BDAFD5317C}"/>
    <cellStyle name="Standard 4 12 6 3 2" xfId="20845" xr:uid="{05968584-654B-42F6-BFD3-9909DF9E8134}"/>
    <cellStyle name="Standard 4 12 6 3 2 2" xfId="54733" xr:uid="{78D4B745-4991-4086-918B-33A36EE858C9}"/>
    <cellStyle name="Standard 4 12 6 3 3" xfId="43437" xr:uid="{C618A834-570B-4D88-96DD-9CAF7C98EE02}"/>
    <cellStyle name="Standard 4 12 6 3 4" xfId="32141" xr:uid="{93880728-3233-462E-97D3-C7DA92379691}"/>
    <cellStyle name="Standard 4 12 6 4" xfId="15197" xr:uid="{F2844404-54FB-4F99-A7CF-7E8E0F70B989}"/>
    <cellStyle name="Standard 4 12 6 4 2" xfId="49085" xr:uid="{879EB22A-6ED6-41D9-A54C-F11F8C5AAFBC}"/>
    <cellStyle name="Standard 4 12 6 5" xfId="37789" xr:uid="{A82FAD2A-3039-4ED3-8CF8-838135A5B3BB}"/>
    <cellStyle name="Standard 4 12 6 6" xfId="26493" xr:uid="{73539C90-884D-4878-B8E6-BFFD652F7A5C}"/>
    <cellStyle name="Standard 4 13" xfId="1522" xr:uid="{0F2758A3-600C-47C5-880F-99CEACB15C8B}"/>
    <cellStyle name="Standard 4 13 10" xfId="36735" xr:uid="{DE25868C-D927-445E-B2E3-AB6C30287025}"/>
    <cellStyle name="Standard 4 13 11" xfId="25439" xr:uid="{3A3817D9-7D91-4F2E-9398-DF369AA00E64}"/>
    <cellStyle name="Standard 4 13 2" xfId="2742" xr:uid="{7FFCCCB2-D2F1-4C40-9E28-FF2F3042A4A6}"/>
    <cellStyle name="Standard 4 13 2 2" xfId="3244" xr:uid="{8518D450-382D-4DAC-A926-B9235BEBF8B7}"/>
    <cellStyle name="Standard 4 13 2 2 2" xfId="5171" xr:uid="{6C919EA9-1516-4C5A-931A-D5764BE29DEE}"/>
    <cellStyle name="Standard 4 13 2 2 2 2" xfId="7997" xr:uid="{3838B01A-F413-4E7E-AAF1-46128275C15E}"/>
    <cellStyle name="Standard 4 13 2 2 2 2 2" xfId="13646" xr:uid="{7F7DD8CA-E94C-40B6-8C46-96694B3A926C}"/>
    <cellStyle name="Standard 4 13 2 2 2 2 2 2" xfId="24942" xr:uid="{901DFE6B-E0E7-405E-9704-028F263B8421}"/>
    <cellStyle name="Standard 4 13 2 2 2 2 2 2 2" xfId="58830" xr:uid="{0E53A619-3900-476E-A22A-F344D21A094B}"/>
    <cellStyle name="Standard 4 13 2 2 2 2 2 3" xfId="47534" xr:uid="{5BC51803-A65E-4B52-9543-297864F25D14}"/>
    <cellStyle name="Standard 4 13 2 2 2 2 2 4" xfId="36238" xr:uid="{6C16855A-2ADC-4D7E-9A17-F8ED1C21A9B4}"/>
    <cellStyle name="Standard 4 13 2 2 2 2 3" xfId="19294" xr:uid="{74064BD4-E255-4D7D-80BD-28F88B71C1CA}"/>
    <cellStyle name="Standard 4 13 2 2 2 2 3 2" xfId="53182" xr:uid="{57AE508F-2857-44EF-A2ED-0AD916FECEFF}"/>
    <cellStyle name="Standard 4 13 2 2 2 2 4" xfId="41886" xr:uid="{F3E4F26B-031D-4CC1-AF9C-0253ACB23BF6}"/>
    <cellStyle name="Standard 4 13 2 2 2 2 5" xfId="30590" xr:uid="{EEED65F1-A8E2-4356-BB2D-8C2113D6F737}"/>
    <cellStyle name="Standard 4 13 2 2 2 3" xfId="10822" xr:uid="{4D1789B7-1232-431D-B79A-3E0A04118911}"/>
    <cellStyle name="Standard 4 13 2 2 2 3 2" xfId="22118" xr:uid="{4952A93B-EE97-4D46-B894-9CAF36FC8B25}"/>
    <cellStyle name="Standard 4 13 2 2 2 3 2 2" xfId="56006" xr:uid="{F4521053-6A9F-406B-BE70-892175743C13}"/>
    <cellStyle name="Standard 4 13 2 2 2 3 3" xfId="44710" xr:uid="{8B61C506-BFB0-4D5B-9511-E65911E4B95F}"/>
    <cellStyle name="Standard 4 13 2 2 2 3 4" xfId="33414" xr:uid="{2E5190B5-AD0A-44B2-931F-2190E6198918}"/>
    <cellStyle name="Standard 4 13 2 2 2 4" xfId="16470" xr:uid="{BDFC9217-E285-4B53-A0A9-89AC5231CED6}"/>
    <cellStyle name="Standard 4 13 2 2 2 4 2" xfId="50358" xr:uid="{98BE19DD-4783-4390-AC1B-9B76562E0142}"/>
    <cellStyle name="Standard 4 13 2 2 2 5" xfId="39062" xr:uid="{669A7B60-31E6-4FAE-84EC-E854396C79DB}"/>
    <cellStyle name="Standard 4 13 2 2 2 6" xfId="27766" xr:uid="{76700464-18D4-4C1A-9446-E518369002E5}"/>
    <cellStyle name="Standard 4 13 2 2 3" xfId="6415" xr:uid="{08779CCB-7858-4F2D-9C98-67615FC992D3}"/>
    <cellStyle name="Standard 4 13 2 2 3 2" xfId="12065" xr:uid="{D36FA956-0F79-4B74-9CCB-72318A24ED39}"/>
    <cellStyle name="Standard 4 13 2 2 3 2 2" xfId="23361" xr:uid="{CF3A3B2B-B9AB-467A-A6DA-12B22A1A13DB}"/>
    <cellStyle name="Standard 4 13 2 2 3 2 2 2" xfId="57249" xr:uid="{16D98901-6D8F-4156-A688-3EBE5C4A7ECD}"/>
    <cellStyle name="Standard 4 13 2 2 3 2 3" xfId="45953" xr:uid="{0F9F67F5-3061-4711-8F7F-36BE8C302A2F}"/>
    <cellStyle name="Standard 4 13 2 2 3 2 4" xfId="34657" xr:uid="{D79BDE5B-5AE1-4971-BD90-539CD400DE8C}"/>
    <cellStyle name="Standard 4 13 2 2 3 3" xfId="17713" xr:uid="{98900C17-8E4A-4AAA-B656-CF3A2A224715}"/>
    <cellStyle name="Standard 4 13 2 2 3 3 2" xfId="51601" xr:uid="{55D8E04C-6EB4-43E3-B794-D6F5A02F2B4C}"/>
    <cellStyle name="Standard 4 13 2 2 3 4" xfId="40305" xr:uid="{A7C7F507-9015-45EC-8BB6-5FAF39146A50}"/>
    <cellStyle name="Standard 4 13 2 2 3 5" xfId="29009" xr:uid="{AB1EB43C-4D39-464B-BE9C-AE50F7794CC6}"/>
    <cellStyle name="Standard 4 13 2 2 4" xfId="9241" xr:uid="{59A999D2-BB9B-4C54-8AB8-76830BEE70BE}"/>
    <cellStyle name="Standard 4 13 2 2 4 2" xfId="20537" xr:uid="{A562AFD7-F4F0-4023-B9C6-F4B4B8EF2BBD}"/>
    <cellStyle name="Standard 4 13 2 2 4 2 2" xfId="54425" xr:uid="{35FFD702-99FE-49BC-881D-2AFBB1760448}"/>
    <cellStyle name="Standard 4 13 2 2 4 3" xfId="43129" xr:uid="{CC4D2EE0-42CC-48B6-9B01-F32A8D8E85D8}"/>
    <cellStyle name="Standard 4 13 2 2 4 4" xfId="31833" xr:uid="{E3CFA7EE-112F-4DD8-A341-DBB3FD945C0A}"/>
    <cellStyle name="Standard 4 13 2 2 5" xfId="14889" xr:uid="{1541B030-3B6D-4B7D-ADFA-A6E04A640D6E}"/>
    <cellStyle name="Standard 4 13 2 2 5 2" xfId="48777" xr:uid="{CA1EF419-B37C-43B9-AA88-0A6A0A6919C6}"/>
    <cellStyle name="Standard 4 13 2 2 6" xfId="37481" xr:uid="{E9C19913-F7F6-4742-BCF0-961F08EA8509}"/>
    <cellStyle name="Standard 4 13 2 2 7" xfId="26185" xr:uid="{45D4C861-1E0F-4151-B123-61A9F1BB5FEC}"/>
    <cellStyle name="Standard 4 13 2 3" xfId="4388" xr:uid="{3ECABCAE-97C5-4C41-881C-0D804A6D14DD}"/>
    <cellStyle name="Standard 4 13 2 3 2" xfId="7263" xr:uid="{4820409C-23F0-4D68-AC59-8CA4F95F3F7B}"/>
    <cellStyle name="Standard 4 13 2 3 2 2" xfId="12912" xr:uid="{C3884645-BA85-44B0-8F3F-2DD14F3276CB}"/>
    <cellStyle name="Standard 4 13 2 3 2 2 2" xfId="24208" xr:uid="{53418177-6091-4F8D-AF7A-E353A055BB5D}"/>
    <cellStyle name="Standard 4 13 2 3 2 2 2 2" xfId="58096" xr:uid="{8026F495-F7AB-4DBE-A580-BAD09F7F59EF}"/>
    <cellStyle name="Standard 4 13 2 3 2 2 3" xfId="46800" xr:uid="{FB933A4C-B1BB-4296-B8ED-AF14723FE574}"/>
    <cellStyle name="Standard 4 13 2 3 2 2 4" xfId="35504" xr:uid="{84969ED5-8190-4C47-AE55-0171151BCEA4}"/>
    <cellStyle name="Standard 4 13 2 3 2 3" xfId="18560" xr:uid="{196DA9D6-8085-448A-B564-FF79317A4627}"/>
    <cellStyle name="Standard 4 13 2 3 2 3 2" xfId="52448" xr:uid="{0CB48291-A31B-4136-98BB-2A8189A6B514}"/>
    <cellStyle name="Standard 4 13 2 3 2 4" xfId="41152" xr:uid="{A5BC2DBE-E0CA-4299-9F76-25F4FAA5B041}"/>
    <cellStyle name="Standard 4 13 2 3 2 5" xfId="29856" xr:uid="{28C783CE-201F-4601-8B5A-BA4DCB1BED09}"/>
    <cellStyle name="Standard 4 13 2 3 3" xfId="10088" xr:uid="{8F0C020D-5F53-4AAA-9AE6-A6439D72FF20}"/>
    <cellStyle name="Standard 4 13 2 3 3 2" xfId="21384" xr:uid="{4D0F3C51-C467-4662-87C9-93999FB387F0}"/>
    <cellStyle name="Standard 4 13 2 3 3 2 2" xfId="55272" xr:uid="{BF3FBD1B-A673-43D8-8DAA-1DDDC519FC96}"/>
    <cellStyle name="Standard 4 13 2 3 3 3" xfId="43976" xr:uid="{15F47E1F-E58B-4C39-8E34-FA7928A6658D}"/>
    <cellStyle name="Standard 4 13 2 3 3 4" xfId="32680" xr:uid="{E15270F3-AA9A-4241-A13D-747AE7107A39}"/>
    <cellStyle name="Standard 4 13 2 3 4" xfId="15736" xr:uid="{626A0817-96EE-45CA-93F9-7C8D9329AF66}"/>
    <cellStyle name="Standard 4 13 2 3 4 2" xfId="49624" xr:uid="{BFA99BBC-03F2-424B-A42B-DC062E2D712E}"/>
    <cellStyle name="Standard 4 13 2 3 5" xfId="38328" xr:uid="{E4BC02A3-43E6-43C1-9C40-8F7FECBF04CB}"/>
    <cellStyle name="Standard 4 13 2 3 6" xfId="27032" xr:uid="{FF293EB7-2223-4CF2-BB54-6C9534DDD762}"/>
    <cellStyle name="Standard 4 13 2 4" xfId="5915" xr:uid="{A874FEEE-AD30-4B3B-8F19-7A3102DF12E1}"/>
    <cellStyle name="Standard 4 13 2 4 2" xfId="11565" xr:uid="{34D4CC62-1C8E-44A6-AE54-E86258B8DF80}"/>
    <cellStyle name="Standard 4 13 2 4 2 2" xfId="22861" xr:uid="{7969CFDD-18FE-46D5-B5EF-EC4A34D33F43}"/>
    <cellStyle name="Standard 4 13 2 4 2 2 2" xfId="56749" xr:uid="{9F88FCAE-4213-4973-9BDF-F7D1581D63B0}"/>
    <cellStyle name="Standard 4 13 2 4 2 3" xfId="45453" xr:uid="{249CEB06-97C7-4DA2-81A3-4AC136D8F98E}"/>
    <cellStyle name="Standard 4 13 2 4 2 4" xfId="34157" xr:uid="{8DE15D5D-8EC8-4F10-9005-0DAA5237B08C}"/>
    <cellStyle name="Standard 4 13 2 4 3" xfId="17213" xr:uid="{CDA87243-9EB3-4E41-BB95-ABC317C604A2}"/>
    <cellStyle name="Standard 4 13 2 4 3 2" xfId="51101" xr:uid="{F1EA042A-16D6-4844-9625-B7DB9A6A4CB3}"/>
    <cellStyle name="Standard 4 13 2 4 4" xfId="39805" xr:uid="{3B7DB0D8-91B1-4F2E-B840-FE32D716B638}"/>
    <cellStyle name="Standard 4 13 2 4 5" xfId="28509" xr:uid="{1C288A85-066D-46BE-8EDB-DF4D28E38E07}"/>
    <cellStyle name="Standard 4 13 2 5" xfId="8741" xr:uid="{7DBA18EC-3660-4FE5-BBD1-887900094BB5}"/>
    <cellStyle name="Standard 4 13 2 5 2" xfId="20037" xr:uid="{00BB2F54-D513-40B1-BEE6-1DF10F6CB47C}"/>
    <cellStyle name="Standard 4 13 2 5 2 2" xfId="53925" xr:uid="{CF98FD75-C3A7-4D9C-AB2C-BBBF23511610}"/>
    <cellStyle name="Standard 4 13 2 5 3" xfId="42629" xr:uid="{D4CBE2B0-3904-4967-93CE-B04D524BA7E4}"/>
    <cellStyle name="Standard 4 13 2 5 4" xfId="31333" xr:uid="{8A73C4D8-2FCC-4D79-8179-EC374E4F4222}"/>
    <cellStyle name="Standard 4 13 2 6" xfId="14389" xr:uid="{5DD10FDC-88BB-4939-8213-079EC9246C94}"/>
    <cellStyle name="Standard 4 13 2 6 2" xfId="48277" xr:uid="{65063635-4766-4845-80A7-CE4FF93E2D53}"/>
    <cellStyle name="Standard 4 13 2 7" xfId="36981" xr:uid="{DD35C284-4726-4991-AF13-6CE5244B5C0F}"/>
    <cellStyle name="Standard 4 13 2 8" xfId="25685" xr:uid="{F3340C76-FFD3-44BD-9D52-1F09E57F8324}"/>
    <cellStyle name="Standard 4 13 3" xfId="2998" xr:uid="{EB2ACA83-D715-4950-B064-D1772696CAC7}"/>
    <cellStyle name="Standard 4 13 3 2" xfId="5170" xr:uid="{44414F39-5EBF-479C-BB5C-08951DC12222}"/>
    <cellStyle name="Standard 4 13 3 2 2" xfId="7996" xr:uid="{C5AAE8AC-E664-4ACC-8AC0-8F297D1D5360}"/>
    <cellStyle name="Standard 4 13 3 2 2 2" xfId="13645" xr:uid="{B1F7FA67-2BF8-4CE4-8593-A3E878DD4A9A}"/>
    <cellStyle name="Standard 4 13 3 2 2 2 2" xfId="24941" xr:uid="{AE51646C-012A-456C-B365-4A3993C4979C}"/>
    <cellStyle name="Standard 4 13 3 2 2 2 2 2" xfId="58829" xr:uid="{F6E47B39-0DD6-4C76-832D-05A863B83EB1}"/>
    <cellStyle name="Standard 4 13 3 2 2 2 3" xfId="47533" xr:uid="{5745248B-F1C4-40B1-82A3-BCCB1676ABC2}"/>
    <cellStyle name="Standard 4 13 3 2 2 2 4" xfId="36237" xr:uid="{C2223D01-02A5-4AFF-9FB2-C63E70FF9EFC}"/>
    <cellStyle name="Standard 4 13 3 2 2 3" xfId="19293" xr:uid="{EAF63AE4-1D13-4D3B-AAD0-F51F2F50EA26}"/>
    <cellStyle name="Standard 4 13 3 2 2 3 2" xfId="53181" xr:uid="{FB5E806A-1147-4655-8060-CD56B278FCD5}"/>
    <cellStyle name="Standard 4 13 3 2 2 4" xfId="41885" xr:uid="{74985A4E-FD50-4950-A463-1FE508C5E4AA}"/>
    <cellStyle name="Standard 4 13 3 2 2 5" xfId="30589" xr:uid="{38A69F8D-F5D7-4C9C-872A-86E6E563920A}"/>
    <cellStyle name="Standard 4 13 3 2 3" xfId="10821" xr:uid="{830EA67F-AB0B-4789-9782-BC0B0B5844D5}"/>
    <cellStyle name="Standard 4 13 3 2 3 2" xfId="22117" xr:uid="{6F381339-5FBE-4C35-86A8-77587D4C224F}"/>
    <cellStyle name="Standard 4 13 3 2 3 2 2" xfId="56005" xr:uid="{0813CDFC-A47F-41B1-94A7-73FF6E8E424F}"/>
    <cellStyle name="Standard 4 13 3 2 3 3" xfId="44709" xr:uid="{A9C4401F-094A-4E68-B447-558F0B47584F}"/>
    <cellStyle name="Standard 4 13 3 2 3 4" xfId="33413" xr:uid="{D11617D0-1D02-4839-BE15-C7D36B21C571}"/>
    <cellStyle name="Standard 4 13 3 2 4" xfId="16469" xr:uid="{4EC9C8B6-46CC-4CC1-9A1F-87210A8B97AD}"/>
    <cellStyle name="Standard 4 13 3 2 4 2" xfId="50357" xr:uid="{433CA6F9-0DF9-4FC1-B8F1-60530DA9BE3F}"/>
    <cellStyle name="Standard 4 13 3 2 5" xfId="39061" xr:uid="{5B1C13B7-4C33-4E0A-AA9F-5F4A2867CA92}"/>
    <cellStyle name="Standard 4 13 3 2 6" xfId="27765" xr:uid="{61E3DC9B-56B4-4992-8A09-CD1C53FDB0AD}"/>
    <cellStyle name="Standard 4 13 3 3" xfId="4387" xr:uid="{A36F78E3-E146-4E0F-A20F-D60570D28376}"/>
    <cellStyle name="Standard 4 13 3 3 2" xfId="7262" xr:uid="{91AC6EEC-62A8-49C5-8B21-4EEE37347C9F}"/>
    <cellStyle name="Standard 4 13 3 3 2 2" xfId="12911" xr:uid="{9A26E24B-3CF5-4978-95C0-CC51E7906A29}"/>
    <cellStyle name="Standard 4 13 3 3 2 2 2" xfId="24207" xr:uid="{02C85872-BF8B-4C82-905D-F7087F410AC1}"/>
    <cellStyle name="Standard 4 13 3 3 2 2 2 2" xfId="58095" xr:uid="{1F344955-7622-486B-A07A-0875919085C0}"/>
    <cellStyle name="Standard 4 13 3 3 2 2 3" xfId="46799" xr:uid="{BF3189CA-C29F-4B90-BBF4-076168911FA3}"/>
    <cellStyle name="Standard 4 13 3 3 2 2 4" xfId="35503" xr:uid="{9EF54B7D-D58E-4799-8BBD-028F93BCDF16}"/>
    <cellStyle name="Standard 4 13 3 3 2 3" xfId="18559" xr:uid="{8A3F629E-3760-4E64-8E48-31F089933B1C}"/>
    <cellStyle name="Standard 4 13 3 3 2 3 2" xfId="52447" xr:uid="{E7A90B60-EAF8-4E45-8770-4AA2EDD8345B}"/>
    <cellStyle name="Standard 4 13 3 3 2 4" xfId="41151" xr:uid="{5B7E47AE-2C0F-4AB5-8D1F-A7736A7463A4}"/>
    <cellStyle name="Standard 4 13 3 3 2 5" xfId="29855" xr:uid="{406FE012-CA28-4DC4-9CC9-7337C897C5D0}"/>
    <cellStyle name="Standard 4 13 3 3 3" xfId="10087" xr:uid="{7820252E-CD46-4787-87B9-E0A87893C996}"/>
    <cellStyle name="Standard 4 13 3 3 3 2" xfId="21383" xr:uid="{637530A2-67EE-4ABF-BF2D-7076C554DBB2}"/>
    <cellStyle name="Standard 4 13 3 3 3 2 2" xfId="55271" xr:uid="{ACE799F5-1858-4B48-85FB-27F235F56E6D}"/>
    <cellStyle name="Standard 4 13 3 3 3 3" xfId="43975" xr:uid="{AE203C89-F4F2-4FAA-A03F-BFB10467B743}"/>
    <cellStyle name="Standard 4 13 3 3 3 4" xfId="32679" xr:uid="{B219E2E5-3F3C-4B6B-861D-EBB67F384B69}"/>
    <cellStyle name="Standard 4 13 3 3 4" xfId="15735" xr:uid="{F0C5FCCD-D525-4F8C-8B9B-C6FDAE46B665}"/>
    <cellStyle name="Standard 4 13 3 3 4 2" xfId="49623" xr:uid="{D469BC5B-ED81-410B-937A-0EF58F373C30}"/>
    <cellStyle name="Standard 4 13 3 3 5" xfId="38327" xr:uid="{E94B0BDE-7D4E-4D8A-A26D-B9D3C700BA82}"/>
    <cellStyle name="Standard 4 13 3 3 6" xfId="27031" xr:uid="{12BC2DCD-82D3-441D-8166-CA421191BDB6}"/>
    <cellStyle name="Standard 4 13 3 4" xfId="6169" xr:uid="{13DBE88C-DA9A-4FFB-957D-F51258E7F240}"/>
    <cellStyle name="Standard 4 13 3 4 2" xfId="11819" xr:uid="{F2EBB214-CE57-4B0D-A7FF-AC4E10DA18EE}"/>
    <cellStyle name="Standard 4 13 3 4 2 2" xfId="23115" xr:uid="{20C563D7-5D46-4699-A6EA-31EC552D3066}"/>
    <cellStyle name="Standard 4 13 3 4 2 2 2" xfId="57003" xr:uid="{F15F6D48-16B2-47BE-913A-9DBA46952A2C}"/>
    <cellStyle name="Standard 4 13 3 4 2 3" xfId="45707" xr:uid="{4841A178-5285-4BE4-A9E5-1B8B0AF6545E}"/>
    <cellStyle name="Standard 4 13 3 4 2 4" xfId="34411" xr:uid="{032C3AB2-6940-4161-B12B-4EEBB1755FA6}"/>
    <cellStyle name="Standard 4 13 3 4 3" xfId="17467" xr:uid="{2DE2068A-48DE-49BC-8ADF-44DBD6A3F912}"/>
    <cellStyle name="Standard 4 13 3 4 3 2" xfId="51355" xr:uid="{98DB6029-D173-4CFE-B17F-1446011682D1}"/>
    <cellStyle name="Standard 4 13 3 4 4" xfId="40059" xr:uid="{1A86ECE3-2EC4-4989-AB3A-27304D8E0780}"/>
    <cellStyle name="Standard 4 13 3 4 5" xfId="28763" xr:uid="{6C850E2E-8CAA-4C9D-A3D0-E43F775A5B89}"/>
    <cellStyle name="Standard 4 13 3 5" xfId="8995" xr:uid="{2D656D37-4591-48E9-92D5-FCBBDE0F5ACD}"/>
    <cellStyle name="Standard 4 13 3 5 2" xfId="20291" xr:uid="{99DF9B7E-FAD1-45E5-B7C0-453BFC5FE6FE}"/>
    <cellStyle name="Standard 4 13 3 5 2 2" xfId="54179" xr:uid="{FAAFE956-C8E5-4AE3-ABBE-B4DAFF13D6D1}"/>
    <cellStyle name="Standard 4 13 3 5 3" xfId="42883" xr:uid="{4F116996-E7EE-4E30-89BE-78AEA25D2B10}"/>
    <cellStyle name="Standard 4 13 3 5 4" xfId="31587" xr:uid="{67EEF980-7425-402D-9C8C-F640A780E823}"/>
    <cellStyle name="Standard 4 13 3 6" xfId="14643" xr:uid="{0057BE6A-3147-482E-AF1A-8D0752144B75}"/>
    <cellStyle name="Standard 4 13 3 6 2" xfId="48531" xr:uid="{E17B047D-9BCB-4D15-B3B2-3E4AF064BFB4}"/>
    <cellStyle name="Standard 4 13 3 7" xfId="37235" xr:uid="{B2224811-A597-4F3A-B6EF-E8CF3C2A33D6}"/>
    <cellStyle name="Standard 4 13 3 8" xfId="25939" xr:uid="{3081F59E-56AB-4A8A-89C0-083B876468B6}"/>
    <cellStyle name="Standard 4 13 4" xfId="3751" xr:uid="{F755BAAA-BCA6-44D4-8614-6738FE009D79}"/>
    <cellStyle name="Standard 4 13 4 2" xfId="6905" xr:uid="{2A634B3D-65CE-4278-B972-EFE64F5D67A2}"/>
    <cellStyle name="Standard 4 13 4 2 2" xfId="12554" xr:uid="{8685BFEA-A635-4C61-9135-66978321A1A4}"/>
    <cellStyle name="Standard 4 13 4 2 2 2" xfId="23850" xr:uid="{D995749E-7382-4E30-92A5-F0C585A9282F}"/>
    <cellStyle name="Standard 4 13 4 2 2 2 2" xfId="57738" xr:uid="{67DF33C6-89BA-445B-B138-972A96E6F822}"/>
    <cellStyle name="Standard 4 13 4 2 2 3" xfId="46442" xr:uid="{FA37E9B2-5AFE-47C2-B5C9-527A6C094D08}"/>
    <cellStyle name="Standard 4 13 4 2 2 4" xfId="35146" xr:uid="{066EB859-9B3A-4046-AF98-66854D17F441}"/>
    <cellStyle name="Standard 4 13 4 2 3" xfId="18202" xr:uid="{5535B29C-18E8-4744-A98D-8E872BEF726A}"/>
    <cellStyle name="Standard 4 13 4 2 3 2" xfId="52090" xr:uid="{6ED51E22-20E3-4A20-BD03-9B4EBB806779}"/>
    <cellStyle name="Standard 4 13 4 2 4" xfId="40794" xr:uid="{4C2926DE-91FD-46F4-8F69-AC83400C757D}"/>
    <cellStyle name="Standard 4 13 4 2 5" xfId="29498" xr:uid="{7AF360A0-B8EA-4980-906B-F127EF068185}"/>
    <cellStyle name="Standard 4 13 4 3" xfId="9730" xr:uid="{B1E88677-1318-4881-B815-F649008D19BF}"/>
    <cellStyle name="Standard 4 13 4 3 2" xfId="21026" xr:uid="{22662E28-955E-40EB-825F-CC1F8CAAFFC8}"/>
    <cellStyle name="Standard 4 13 4 3 2 2" xfId="54914" xr:uid="{33CC1105-9682-4C93-A80D-378CB1D8A59C}"/>
    <cellStyle name="Standard 4 13 4 3 3" xfId="43618" xr:uid="{E9535F32-8ADD-4885-B2F9-FF98442C0F24}"/>
    <cellStyle name="Standard 4 13 4 3 4" xfId="32322" xr:uid="{4D2FD739-8944-4D99-AB39-34D3EBCDFF13}"/>
    <cellStyle name="Standard 4 13 4 4" xfId="15378" xr:uid="{16C889F3-DA98-407E-AE97-7A2B529F947B}"/>
    <cellStyle name="Standard 4 13 4 4 2" xfId="49266" xr:uid="{1C58074B-19AD-421C-9706-8A672468F311}"/>
    <cellStyle name="Standard 4 13 4 5" xfId="37970" xr:uid="{39476D6F-74F4-49C0-89F5-6EB343CA11D6}"/>
    <cellStyle name="Standard 4 13 4 6" xfId="26674" xr:uid="{DF7F44AC-9806-4235-B383-7A4391788AF0}"/>
    <cellStyle name="Standard 4 13 5" xfId="4852" xr:uid="{A8CDFDC7-B339-444D-9D40-CAF9DA8EC5D5}"/>
    <cellStyle name="Standard 4 13 5 2" xfId="7678" xr:uid="{4ACAEDE7-2A55-4375-98A6-CA11B78A5AB7}"/>
    <cellStyle name="Standard 4 13 5 2 2" xfId="13327" xr:uid="{08E5E67B-455E-45B3-B989-3073FB41244E}"/>
    <cellStyle name="Standard 4 13 5 2 2 2" xfId="24623" xr:uid="{31BE2724-E350-4245-B9CF-90CBB3BC8E31}"/>
    <cellStyle name="Standard 4 13 5 2 2 2 2" xfId="58511" xr:uid="{0EFFD444-32F9-4411-80FF-E033A5FDBE20}"/>
    <cellStyle name="Standard 4 13 5 2 2 3" xfId="47215" xr:uid="{6EEF9D34-7D3F-4486-BF7A-DE64404301EC}"/>
    <cellStyle name="Standard 4 13 5 2 2 4" xfId="35919" xr:uid="{9BA39548-0206-4FAA-88A7-0409F40C8C22}"/>
    <cellStyle name="Standard 4 13 5 2 3" xfId="18975" xr:uid="{8B868D1B-F9B2-4037-A729-1FCFF2820D7B}"/>
    <cellStyle name="Standard 4 13 5 2 3 2" xfId="52863" xr:uid="{72FED4C4-709B-44F2-944F-F38855E8ECEA}"/>
    <cellStyle name="Standard 4 13 5 2 4" xfId="41567" xr:uid="{B21FAB1A-8271-464B-8778-93D29998E4F3}"/>
    <cellStyle name="Standard 4 13 5 2 5" xfId="30271" xr:uid="{9C921664-2966-4AA9-9182-93AECFFC0A83}"/>
    <cellStyle name="Standard 4 13 5 3" xfId="10503" xr:uid="{9FE02F53-3DCA-49E4-AC67-A8B2DC1EBCDE}"/>
    <cellStyle name="Standard 4 13 5 3 2" xfId="21799" xr:uid="{118654A1-707D-4D72-9468-54A337AB9216}"/>
    <cellStyle name="Standard 4 13 5 3 2 2" xfId="55687" xr:uid="{7D6ABA1C-C8ED-4119-A187-A8290A405E1C}"/>
    <cellStyle name="Standard 4 13 5 3 3" xfId="44391" xr:uid="{079184CA-7FF3-41A5-9553-8574195CE3DE}"/>
    <cellStyle name="Standard 4 13 5 3 4" xfId="33095" xr:uid="{FA12E766-1B88-4C22-8824-27162920AC2A}"/>
    <cellStyle name="Standard 4 13 5 4" xfId="16151" xr:uid="{FD213DDC-3D08-4792-80E1-4A56E3A282FA}"/>
    <cellStyle name="Standard 4 13 5 4 2" xfId="50039" xr:uid="{D88CA371-4194-4B90-B807-71603BA567AC}"/>
    <cellStyle name="Standard 4 13 5 5" xfId="38743" xr:uid="{1FE518C7-0514-42E1-A9B2-3BF05C8CDEC7}"/>
    <cellStyle name="Standard 4 13 5 6" xfId="27447" xr:uid="{44E08F44-38CE-4F57-9C33-5E8680132C65}"/>
    <cellStyle name="Standard 4 13 6" xfId="3452" xr:uid="{72BA808B-126A-4C4F-A11D-8B5989EA0957}"/>
    <cellStyle name="Standard 4 13 6 2" xfId="6610" xr:uid="{66895828-826E-43C0-A7A4-5D6FA31C4A6A}"/>
    <cellStyle name="Standard 4 13 6 2 2" xfId="12259" xr:uid="{609F18B2-4482-4D9A-B87B-63320D04E75C}"/>
    <cellStyle name="Standard 4 13 6 2 2 2" xfId="23555" xr:uid="{1FFC3329-C508-46E4-97B3-A57D120B6326}"/>
    <cellStyle name="Standard 4 13 6 2 2 2 2" xfId="57443" xr:uid="{91343A74-565A-45F8-87C0-8989874BEC1F}"/>
    <cellStyle name="Standard 4 13 6 2 2 3" xfId="46147" xr:uid="{4C89538B-C922-4283-BFEF-7CA9F0B5140D}"/>
    <cellStyle name="Standard 4 13 6 2 2 4" xfId="34851" xr:uid="{35517C5D-7656-4706-96E0-6FA0C3934B67}"/>
    <cellStyle name="Standard 4 13 6 2 3" xfId="17907" xr:uid="{25AC7C3F-E14B-4C6C-8471-9899D37D3F7D}"/>
    <cellStyle name="Standard 4 13 6 2 3 2" xfId="51795" xr:uid="{735DB5E7-5113-4AEF-9E82-868CD532D1DB}"/>
    <cellStyle name="Standard 4 13 6 2 4" xfId="40499" xr:uid="{255E307B-7F60-4245-B1A0-FF768568A2F8}"/>
    <cellStyle name="Standard 4 13 6 2 5" xfId="29203" xr:uid="{9CDD1AC1-FB58-477C-9C1F-7349E1D1C244}"/>
    <cellStyle name="Standard 4 13 6 3" xfId="9435" xr:uid="{09777BB5-70A1-4203-923A-82AFE829CBFC}"/>
    <cellStyle name="Standard 4 13 6 3 2" xfId="20731" xr:uid="{A2024418-CF15-4F98-9923-772D1B8A7657}"/>
    <cellStyle name="Standard 4 13 6 3 2 2" xfId="54619" xr:uid="{3BE6C2CB-1163-4F8D-9F3B-9963ACEB1955}"/>
    <cellStyle name="Standard 4 13 6 3 3" xfId="43323" xr:uid="{884829DB-9CAF-4291-A032-4E32957BC2F1}"/>
    <cellStyle name="Standard 4 13 6 3 4" xfId="32027" xr:uid="{31ED6765-C614-4DC3-9558-A24720522D32}"/>
    <cellStyle name="Standard 4 13 6 4" xfId="15083" xr:uid="{DD657AFD-2BB4-459E-BB0B-D605C5155354}"/>
    <cellStyle name="Standard 4 13 6 4 2" xfId="48971" xr:uid="{E0750BF5-D923-4435-9B91-78AFB0BFFADB}"/>
    <cellStyle name="Standard 4 13 6 5" xfId="37675" xr:uid="{08922798-69D4-4DAF-AA52-39FB60FE872F}"/>
    <cellStyle name="Standard 4 13 6 6" xfId="26379" xr:uid="{E2B8A45B-E548-4AFA-A306-7CB1D2C8E636}"/>
    <cellStyle name="Standard 4 13 7" xfId="5669" xr:uid="{09C38E94-4A8D-4092-8A53-185BE7E2B2BB}"/>
    <cellStyle name="Standard 4 13 7 2" xfId="11319" xr:uid="{7E109A70-19A4-4916-8C7D-6BDBD3146BF4}"/>
    <cellStyle name="Standard 4 13 7 2 2" xfId="22615" xr:uid="{B591767C-C47B-435C-9E2D-375DF823AC2D}"/>
    <cellStyle name="Standard 4 13 7 2 2 2" xfId="56503" xr:uid="{6BA77F35-9DEA-455D-8F72-30A0998B8964}"/>
    <cellStyle name="Standard 4 13 7 2 3" xfId="45207" xr:uid="{7C3BD0FC-791F-4883-81C6-801CE7346F24}"/>
    <cellStyle name="Standard 4 13 7 2 4" xfId="33911" xr:uid="{4DE7CC59-8BE6-43E2-899B-5743CB141212}"/>
    <cellStyle name="Standard 4 13 7 3" xfId="16967" xr:uid="{0DDFD91C-9EDD-401A-96EC-EF78DF0A2349}"/>
    <cellStyle name="Standard 4 13 7 3 2" xfId="50855" xr:uid="{909B75CC-C0CA-4159-9B90-C6CE10F49EB0}"/>
    <cellStyle name="Standard 4 13 7 4" xfId="39559" xr:uid="{07A0D56C-0139-40D1-90D3-3C93A1FEACEA}"/>
    <cellStyle name="Standard 4 13 7 5" xfId="28263" xr:uid="{C053AEDC-F84E-407A-981C-063F1DFFD53E}"/>
    <cellStyle name="Standard 4 13 8" xfId="8495" xr:uid="{9897A81D-46DB-4192-A7D6-43044D9C92A0}"/>
    <cellStyle name="Standard 4 13 8 2" xfId="19791" xr:uid="{5B622BA5-A598-4B91-A01F-7FD9346A5469}"/>
    <cellStyle name="Standard 4 13 8 2 2" xfId="53679" xr:uid="{0E84AB3A-4CA9-4DFC-BC5B-167386EE9942}"/>
    <cellStyle name="Standard 4 13 8 3" xfId="42383" xr:uid="{9BD7A83F-1DAC-4AA4-A2FB-3C3D3A5C5D4F}"/>
    <cellStyle name="Standard 4 13 8 4" xfId="31087" xr:uid="{DDD23E3F-22FA-4DA9-93C7-AFC09AC85933}"/>
    <cellStyle name="Standard 4 13 9" xfId="14143" xr:uid="{C1F2424F-1324-424A-AA07-B39D8EAFAF3E}"/>
    <cellStyle name="Standard 4 13 9 2" xfId="48031" xr:uid="{8A50C5A6-5311-4625-954D-D98BF1AC20BA}"/>
    <cellStyle name="Standard 4 14" xfId="2613" xr:uid="{50B12096-2A1E-40F2-98D0-5F82ED9ED51C}"/>
    <cellStyle name="Standard 4 14 2" xfId="3115" xr:uid="{3BEDB9C1-AA03-4285-A5C2-70F13C6231C7}"/>
    <cellStyle name="Standard 4 14 2 2" xfId="5172" xr:uid="{F4A40821-C932-4838-BD15-6B282001D87E}"/>
    <cellStyle name="Standard 4 14 2 2 2" xfId="7998" xr:uid="{E1B1A049-428D-430D-B332-D9C105DF4921}"/>
    <cellStyle name="Standard 4 14 2 2 2 2" xfId="13647" xr:uid="{35759BF7-29AC-4C9B-9BF1-7D907688BF0B}"/>
    <cellStyle name="Standard 4 14 2 2 2 2 2" xfId="24943" xr:uid="{4B7E7196-7A51-4BA2-9D4F-D19ECE7B4831}"/>
    <cellStyle name="Standard 4 14 2 2 2 2 2 2" xfId="58831" xr:uid="{675974AD-6853-4AC2-85EE-7BC4858490E9}"/>
    <cellStyle name="Standard 4 14 2 2 2 2 3" xfId="47535" xr:uid="{D5E0611B-8CC3-4AB3-8E0D-1FD0E18F8D0D}"/>
    <cellStyle name="Standard 4 14 2 2 2 2 4" xfId="36239" xr:uid="{55583951-7D71-42E6-A4C1-1497E6AE0CAE}"/>
    <cellStyle name="Standard 4 14 2 2 2 3" xfId="19295" xr:uid="{C344C9CE-FC9F-4138-B960-1BD8B656F2E1}"/>
    <cellStyle name="Standard 4 14 2 2 2 3 2" xfId="53183" xr:uid="{B832960C-6610-4DAB-AE4E-0B222A6214F8}"/>
    <cellStyle name="Standard 4 14 2 2 2 4" xfId="41887" xr:uid="{CB9310BE-4502-4712-972F-B88114A4A422}"/>
    <cellStyle name="Standard 4 14 2 2 2 5" xfId="30591" xr:uid="{08C363E5-CFE8-45EA-AFFF-DEFF57E74664}"/>
    <cellStyle name="Standard 4 14 2 2 3" xfId="10823" xr:uid="{81001060-4C54-4E42-9899-A26108BD2A64}"/>
    <cellStyle name="Standard 4 14 2 2 3 2" xfId="22119" xr:uid="{67613779-22BF-4275-A85C-BFC71C34699D}"/>
    <cellStyle name="Standard 4 14 2 2 3 2 2" xfId="56007" xr:uid="{1580A331-9E87-48F9-BA61-2EF87A114641}"/>
    <cellStyle name="Standard 4 14 2 2 3 3" xfId="44711" xr:uid="{3731F02E-F8F7-4D52-8766-244EFCAF53C5}"/>
    <cellStyle name="Standard 4 14 2 2 3 4" xfId="33415" xr:uid="{B81B1232-B987-4A2C-B75F-087FA21BE667}"/>
    <cellStyle name="Standard 4 14 2 2 4" xfId="16471" xr:uid="{C57ACE47-BCAB-48B9-A2A4-B1FE74DAA40F}"/>
    <cellStyle name="Standard 4 14 2 2 4 2" xfId="50359" xr:uid="{BE042AD9-4D60-47B2-9923-C4C0B9DCB0CE}"/>
    <cellStyle name="Standard 4 14 2 2 5" xfId="39063" xr:uid="{F22D7E35-944D-4BAC-AEFA-5CA757CBFCCA}"/>
    <cellStyle name="Standard 4 14 2 2 6" xfId="27767" xr:uid="{46DCF95D-7722-41AB-959A-B07D6DED2851}"/>
    <cellStyle name="Standard 4 14 2 3" xfId="6286" xr:uid="{86914D5C-0962-4535-BB36-FF6548DF5D85}"/>
    <cellStyle name="Standard 4 14 2 3 2" xfId="11936" xr:uid="{BBD8FD28-84D2-4A1E-A5F1-48B0386CEEDB}"/>
    <cellStyle name="Standard 4 14 2 3 2 2" xfId="23232" xr:uid="{D12864C7-0C2B-4CC4-9E48-A7D5D3056DC3}"/>
    <cellStyle name="Standard 4 14 2 3 2 2 2" xfId="57120" xr:uid="{3EB68CCE-156F-4F62-8634-8281A05979BF}"/>
    <cellStyle name="Standard 4 14 2 3 2 3" xfId="45824" xr:uid="{5F327B8A-9B61-45FB-8BE5-FC3EBB081F4F}"/>
    <cellStyle name="Standard 4 14 2 3 2 4" xfId="34528" xr:uid="{7AE4C126-6ED3-49E3-83F4-DA9C4ACFD08A}"/>
    <cellStyle name="Standard 4 14 2 3 3" xfId="17584" xr:uid="{E8C15AB3-D855-4304-AE20-A88EF4F5A71D}"/>
    <cellStyle name="Standard 4 14 2 3 3 2" xfId="51472" xr:uid="{8B1ED1B9-E520-4480-BF1D-2CD10D871B21}"/>
    <cellStyle name="Standard 4 14 2 3 4" xfId="40176" xr:uid="{BB3925DC-FEE4-4C09-AF28-ABBFE727BC9E}"/>
    <cellStyle name="Standard 4 14 2 3 5" xfId="28880" xr:uid="{8F5B3FDF-4DD7-4061-AE59-1FEC86B81B9B}"/>
    <cellStyle name="Standard 4 14 2 4" xfId="9112" xr:uid="{F63766AC-C169-4692-B1A5-BBD136D14742}"/>
    <cellStyle name="Standard 4 14 2 4 2" xfId="20408" xr:uid="{A75E1055-C317-42F0-A008-ABCB8797A1F4}"/>
    <cellStyle name="Standard 4 14 2 4 2 2" xfId="54296" xr:uid="{7A80D9A3-49A6-4E08-9994-1CF15AD0F7ED}"/>
    <cellStyle name="Standard 4 14 2 4 3" xfId="43000" xr:uid="{CBFBA814-FAAF-4FE2-8B59-B55923FC6F75}"/>
    <cellStyle name="Standard 4 14 2 4 4" xfId="31704" xr:uid="{19C9F22F-16A4-45E7-A4D5-3D5740777A3C}"/>
    <cellStyle name="Standard 4 14 2 5" xfId="14760" xr:uid="{C4F3B8D2-3CBE-422B-B608-8E6871462A65}"/>
    <cellStyle name="Standard 4 14 2 5 2" xfId="48648" xr:uid="{F4F1BE48-E2C3-49EA-8BC3-779AC7001CFC}"/>
    <cellStyle name="Standard 4 14 2 6" xfId="37352" xr:uid="{9A022657-F72F-4564-AC6C-857B728260F1}"/>
    <cellStyle name="Standard 4 14 2 7" xfId="26056" xr:uid="{51BD4DA9-C3EA-4EFE-9E1B-B75E1935BF85}"/>
    <cellStyle name="Standard 4 14 3" xfId="4389" xr:uid="{A0B46193-4765-436C-9B0A-FC7439355160}"/>
    <cellStyle name="Standard 4 14 3 2" xfId="7264" xr:uid="{E92F1D75-F91B-4541-B04F-25E6CBF9AA00}"/>
    <cellStyle name="Standard 4 14 3 2 2" xfId="12913" xr:uid="{E289311F-BE82-48F4-B1AE-6C1C173D5095}"/>
    <cellStyle name="Standard 4 14 3 2 2 2" xfId="24209" xr:uid="{5AEDB451-BA9C-44D4-9BF6-C5E06389871B}"/>
    <cellStyle name="Standard 4 14 3 2 2 2 2" xfId="58097" xr:uid="{71EB3EE7-4B97-4317-B81B-4C1EF511EC09}"/>
    <cellStyle name="Standard 4 14 3 2 2 3" xfId="46801" xr:uid="{A1251083-6189-4FAD-AFAD-6CAE1AC13324}"/>
    <cellStyle name="Standard 4 14 3 2 2 4" xfId="35505" xr:uid="{9C25508D-B649-4B3D-A91E-B33F0C473CC4}"/>
    <cellStyle name="Standard 4 14 3 2 3" xfId="18561" xr:uid="{44F44EA7-90B3-4121-AAE8-DF84E9B156E4}"/>
    <cellStyle name="Standard 4 14 3 2 3 2" xfId="52449" xr:uid="{F3B32F5F-8554-4D82-BC22-9D8922404FC6}"/>
    <cellStyle name="Standard 4 14 3 2 4" xfId="41153" xr:uid="{EE6F082D-8F22-48C1-A658-22276B5DC6D1}"/>
    <cellStyle name="Standard 4 14 3 2 5" xfId="29857" xr:uid="{A2656E8F-D21C-47EA-9446-45FB5195FD20}"/>
    <cellStyle name="Standard 4 14 3 3" xfId="10089" xr:uid="{7CE59883-EE51-4FC0-B2F9-F80EF292ECDF}"/>
    <cellStyle name="Standard 4 14 3 3 2" xfId="21385" xr:uid="{34F1EBE2-A07E-4EF1-93EC-C20FA2DCE225}"/>
    <cellStyle name="Standard 4 14 3 3 2 2" xfId="55273" xr:uid="{B4CF5DAF-5DF6-4F9A-AACA-6CF9BC0C3D15}"/>
    <cellStyle name="Standard 4 14 3 3 3" xfId="43977" xr:uid="{E4F23C00-83FC-4325-BE13-7B48BD3976BD}"/>
    <cellStyle name="Standard 4 14 3 3 4" xfId="32681" xr:uid="{DA025731-75BD-4B10-969F-D4ECD8A2AF47}"/>
    <cellStyle name="Standard 4 14 3 4" xfId="15737" xr:uid="{AB313B86-247C-404B-8450-C50DD0EC3562}"/>
    <cellStyle name="Standard 4 14 3 4 2" xfId="49625" xr:uid="{DDDFEC40-6E29-4325-9813-FDD7C988416D}"/>
    <cellStyle name="Standard 4 14 3 5" xfId="38329" xr:uid="{396C9CD3-B573-44F5-A720-B6ABE44F87AE}"/>
    <cellStyle name="Standard 4 14 3 6" xfId="27033" xr:uid="{CD369E1E-9AA7-4E67-8E60-67814CA2F29B}"/>
    <cellStyle name="Standard 4 14 4" xfId="5786" xr:uid="{3BDCEDBE-72B4-4F82-AD98-7A4F9CA56717}"/>
    <cellStyle name="Standard 4 14 4 2" xfId="11436" xr:uid="{0F8090FC-AC54-4048-9A86-7C9A89E5A060}"/>
    <cellStyle name="Standard 4 14 4 2 2" xfId="22732" xr:uid="{420C13E9-3E3F-4FA4-8D14-0D46ABFB7078}"/>
    <cellStyle name="Standard 4 14 4 2 2 2" xfId="56620" xr:uid="{A96C4528-2092-48F9-82B6-38CD907744E2}"/>
    <cellStyle name="Standard 4 14 4 2 3" xfId="45324" xr:uid="{9947FA75-C3C2-4787-BDAF-853BF9B1A917}"/>
    <cellStyle name="Standard 4 14 4 2 4" xfId="34028" xr:uid="{BC01E365-C5F1-4311-B7D3-A39D17CA8D73}"/>
    <cellStyle name="Standard 4 14 4 3" xfId="17084" xr:uid="{BF702C86-65C6-4A51-98D1-B697E07DE42B}"/>
    <cellStyle name="Standard 4 14 4 3 2" xfId="50972" xr:uid="{5B5EC489-DEB2-47B6-8C2E-362EFDE51EE4}"/>
    <cellStyle name="Standard 4 14 4 4" xfId="39676" xr:uid="{F1915EB8-562A-4A02-9398-53D201020056}"/>
    <cellStyle name="Standard 4 14 4 5" xfId="28380" xr:uid="{124D5BDE-42CE-447A-9C76-44A488E8C61E}"/>
    <cellStyle name="Standard 4 14 5" xfId="8612" xr:uid="{B70C5E44-79DD-4154-93EC-02AF2F84929D}"/>
    <cellStyle name="Standard 4 14 5 2" xfId="19908" xr:uid="{76CB1458-732C-41B4-A66E-CCD50CF47C15}"/>
    <cellStyle name="Standard 4 14 5 2 2" xfId="53796" xr:uid="{D4AD212D-298A-4B7E-9D72-F3393817889A}"/>
    <cellStyle name="Standard 4 14 5 3" xfId="42500" xr:uid="{F3868F02-A962-43E7-AFCA-730EA80D762A}"/>
    <cellStyle name="Standard 4 14 5 4" xfId="31204" xr:uid="{073231C4-ABF9-46FA-8DEE-08C964733E08}"/>
    <cellStyle name="Standard 4 14 6" xfId="14260" xr:uid="{EB3F865A-05D0-41A0-B47D-BA09DEB58BEA}"/>
    <cellStyle name="Standard 4 14 6 2" xfId="48148" xr:uid="{30D6597F-8972-4202-8D68-39F32D22E492}"/>
    <cellStyle name="Standard 4 14 7" xfId="36852" xr:uid="{53127B14-D1D9-4272-AE3F-46E185683308}"/>
    <cellStyle name="Standard 4 14 8" xfId="25556" xr:uid="{6C8CA219-A139-42D1-8557-5F90C1AF1539}"/>
    <cellStyle name="Standard 4 15" xfId="2862" xr:uid="{525F1F9C-26A9-46E5-8D15-FD35FE8C7509}"/>
    <cellStyle name="Standard 4 15 2" xfId="4376" xr:uid="{BB63D330-6902-461A-95CD-FB1138F52291}"/>
    <cellStyle name="Standard 4 15 3" xfId="6033" xr:uid="{F82505D1-E078-4972-8BA2-DD3931A2C63A}"/>
    <cellStyle name="Standard 4 15 3 2" xfId="11683" xr:uid="{14812311-4697-4F78-A044-646B901F255C}"/>
    <cellStyle name="Standard 4 15 3 2 2" xfId="22979" xr:uid="{7B81D2EA-D07C-408C-857A-FB26C4500412}"/>
    <cellStyle name="Standard 4 15 3 2 2 2" xfId="56867" xr:uid="{5819275F-E0D9-4538-96FB-6A119234A1E1}"/>
    <cellStyle name="Standard 4 15 3 2 3" xfId="45571" xr:uid="{C08B5186-9EA8-48BF-BAB4-214242CB16C3}"/>
    <cellStyle name="Standard 4 15 3 2 4" xfId="34275" xr:uid="{456C081E-CE78-4443-8980-8650E27A9AB0}"/>
    <cellStyle name="Standard 4 15 3 3" xfId="17331" xr:uid="{0FFB074D-2B4B-4F91-A4D2-0271623C11D1}"/>
    <cellStyle name="Standard 4 15 3 3 2" xfId="51219" xr:uid="{98EE810B-D598-4915-9E15-D0388509018E}"/>
    <cellStyle name="Standard 4 15 3 4" xfId="39923" xr:uid="{38385DC9-2C1F-40E7-9462-9769A1331661}"/>
    <cellStyle name="Standard 4 15 3 5" xfId="28627" xr:uid="{31303FD2-37A5-490B-BF2B-6A65D5BCB590}"/>
    <cellStyle name="Standard 4 15 4" xfId="8859" xr:uid="{F47FC904-1B2A-4261-8597-3565CA60D219}"/>
    <cellStyle name="Standard 4 15 4 2" xfId="20155" xr:uid="{DE5B6F2F-834C-4591-B32F-11A495964B6F}"/>
    <cellStyle name="Standard 4 15 4 2 2" xfId="54043" xr:uid="{15D21BDF-E850-480E-A8B5-C5F1D8F8EA16}"/>
    <cellStyle name="Standard 4 15 4 3" xfId="42747" xr:uid="{4806B03C-CD70-40CB-9578-5620740410A2}"/>
    <cellStyle name="Standard 4 15 4 4" xfId="31451" xr:uid="{2A6093E0-1EC8-4269-9948-5F6F7FE1ECB6}"/>
    <cellStyle name="Standard 4 15 5" xfId="14507" xr:uid="{EAF47B42-C69E-4960-9C91-31B35D74FCD6}"/>
    <cellStyle name="Standard 4 15 5 2" xfId="48395" xr:uid="{D7E7A99D-C41E-4ACB-8E6E-DFE42BDEE445}"/>
    <cellStyle name="Standard 4 15 6" xfId="37099" xr:uid="{A087AB9F-9718-49BC-87E6-DF36EE1DC3DC}"/>
    <cellStyle name="Standard 4 15 7" xfId="25803" xr:uid="{231F7CC7-D97D-409E-A550-683FAEDA6FF8}"/>
    <cellStyle name="Standard 4 16" xfId="5533" xr:uid="{9724245F-3E9B-448F-A556-D2ABB3A886C4}"/>
    <cellStyle name="Standard 4 16 2" xfId="11183" xr:uid="{0922EEA4-0784-41A1-91EC-F4EACF35946C}"/>
    <cellStyle name="Standard 4 16 2 2" xfId="22479" xr:uid="{CB646AB4-90BE-429A-8CA0-B76C6E31C3CD}"/>
    <cellStyle name="Standard 4 16 2 2 2" xfId="56367" xr:uid="{CD9A3DFA-D7E4-4533-B26D-55BA9CD948ED}"/>
    <cellStyle name="Standard 4 16 2 3" xfId="45071" xr:uid="{4569C474-18EB-4D68-A5FB-0B5312A932DE}"/>
    <cellStyle name="Standard 4 16 2 4" xfId="33775" xr:uid="{47B4FFB6-642D-4997-B2D5-933B041BFED1}"/>
    <cellStyle name="Standard 4 16 3" xfId="16831" xr:uid="{508C3A38-1DD9-4B92-B16C-AD92CDFFD744}"/>
    <cellStyle name="Standard 4 16 3 2" xfId="50719" xr:uid="{C7474213-A641-4DC4-81E3-27135F6BFD8F}"/>
    <cellStyle name="Standard 4 16 4" xfId="39423" xr:uid="{11D7848B-0E03-4C50-BA00-769B9421B158}"/>
    <cellStyle name="Standard 4 16 5" xfId="28127" xr:uid="{67D8B88C-BBCE-47B1-B358-6D2670535267}"/>
    <cellStyle name="Standard 4 17" xfId="8359" xr:uid="{886EAF21-02C1-4484-A702-D1E1036FA646}"/>
    <cellStyle name="Standard 4 17 2" xfId="19655" xr:uid="{3EAFE6D1-AE93-451A-8808-74E51B802421}"/>
    <cellStyle name="Standard 4 17 2 2" xfId="53543" xr:uid="{1DEE069B-9B33-4334-B81D-D7E1BA24E9BE}"/>
    <cellStyle name="Standard 4 17 3" xfId="42247" xr:uid="{29C6D056-33D1-4755-AF27-9D4C27BE610F}"/>
    <cellStyle name="Standard 4 17 4" xfId="30951" xr:uid="{FB6A62E1-51C5-48FC-B405-F47FAD539313}"/>
    <cellStyle name="Standard 4 18" xfId="14007" xr:uid="{7B2AB9E6-6ACF-498E-A622-4365314FBE9C}"/>
    <cellStyle name="Standard 4 18 2" xfId="47895" xr:uid="{6263D72D-E91B-4820-B447-88CCE48A4F22}"/>
    <cellStyle name="Standard 4 19" xfId="36599" xr:uid="{8480AB65-2073-43A3-B9DA-FF0E4DF781F0}"/>
    <cellStyle name="Standard 4 2" xfId="126" xr:uid="{BF5F6CA8-ACA6-475B-A7DC-564FFE8A8F62}"/>
    <cellStyle name="Standard 4 2 10" xfId="1553" xr:uid="{12E95BE6-76E7-4525-855A-124221843DE6}"/>
    <cellStyle name="Standard 4 2 10 10" xfId="36742" xr:uid="{64CF866B-9742-4F56-9C85-89E6773C139F}"/>
    <cellStyle name="Standard 4 2 10 11" xfId="25446" xr:uid="{5013AC40-7600-478F-B1F9-E6C3CADC7B30}"/>
    <cellStyle name="Standard 4 2 10 2" xfId="2749" xr:uid="{4B213255-33EC-4890-BF48-E4161524B1A5}"/>
    <cellStyle name="Standard 4 2 10 2 2" xfId="3251" xr:uid="{82E700D2-BFF4-4559-8A60-86664AF80CC5}"/>
    <cellStyle name="Standard 4 2 10 2 2 2" xfId="5175" xr:uid="{78C5AB93-0623-4270-B9AC-49E2901309E9}"/>
    <cellStyle name="Standard 4 2 10 2 2 2 2" xfId="8001" xr:uid="{5E81A13B-9016-4006-9325-6B343400F558}"/>
    <cellStyle name="Standard 4 2 10 2 2 2 2 2" xfId="13650" xr:uid="{8D10D3D9-D872-4594-8A61-1C3FBD532BD7}"/>
    <cellStyle name="Standard 4 2 10 2 2 2 2 2 2" xfId="24946" xr:uid="{B9355ECD-0599-489F-8793-4338590EFA6D}"/>
    <cellStyle name="Standard 4 2 10 2 2 2 2 2 2 2" xfId="58834" xr:uid="{C537D830-12CA-4285-8D65-6C5E755DE8EC}"/>
    <cellStyle name="Standard 4 2 10 2 2 2 2 2 3" xfId="47538" xr:uid="{765A3A02-198F-4692-B90A-0B46353CDB19}"/>
    <cellStyle name="Standard 4 2 10 2 2 2 2 2 4" xfId="36242" xr:uid="{B6EAB50E-D5F2-423E-89C8-50FE98D571F2}"/>
    <cellStyle name="Standard 4 2 10 2 2 2 2 3" xfId="19298" xr:uid="{9E69EC74-87C9-41EE-AC4E-CC23A2FB33FA}"/>
    <cellStyle name="Standard 4 2 10 2 2 2 2 3 2" xfId="53186" xr:uid="{7DA9BCCF-566D-463C-9592-36D09DEBA2C0}"/>
    <cellStyle name="Standard 4 2 10 2 2 2 2 4" xfId="41890" xr:uid="{B7CE3FC3-C785-468E-A371-EC27916F9090}"/>
    <cellStyle name="Standard 4 2 10 2 2 2 2 5" xfId="30594" xr:uid="{EC8CBCBE-1D38-47B5-813A-2A3DB327C1F1}"/>
    <cellStyle name="Standard 4 2 10 2 2 2 3" xfId="10826" xr:uid="{195B54B8-DCDD-4BC2-B5D2-CB6E56D6D626}"/>
    <cellStyle name="Standard 4 2 10 2 2 2 3 2" xfId="22122" xr:uid="{7CE69DB9-BC28-4BED-8AF1-6671EEAF484C}"/>
    <cellStyle name="Standard 4 2 10 2 2 2 3 2 2" xfId="56010" xr:uid="{85A7E9BE-7965-4855-9729-D955B4070097}"/>
    <cellStyle name="Standard 4 2 10 2 2 2 3 3" xfId="44714" xr:uid="{D06AB444-3F13-4FA8-93CF-902D9D6D2589}"/>
    <cellStyle name="Standard 4 2 10 2 2 2 3 4" xfId="33418" xr:uid="{5DD3867F-4EA9-4423-94CE-63594D9AC0E9}"/>
    <cellStyle name="Standard 4 2 10 2 2 2 4" xfId="16474" xr:uid="{EA8175CD-6996-4433-B108-41AD3438C04F}"/>
    <cellStyle name="Standard 4 2 10 2 2 2 4 2" xfId="50362" xr:uid="{056A2A11-1ABA-4CF0-B90E-9423345F8BDE}"/>
    <cellStyle name="Standard 4 2 10 2 2 2 5" xfId="39066" xr:uid="{AF1743CB-8599-41A4-A812-C558FF0EAC27}"/>
    <cellStyle name="Standard 4 2 10 2 2 2 6" xfId="27770" xr:uid="{7028421F-F785-4671-8D20-1A6C5D82F386}"/>
    <cellStyle name="Standard 4 2 10 2 2 3" xfId="6422" xr:uid="{5E1D19A7-C310-4A23-9028-F99020D9807E}"/>
    <cellStyle name="Standard 4 2 10 2 2 3 2" xfId="12072" xr:uid="{5701004C-59B2-42B7-B296-9777182A996E}"/>
    <cellStyle name="Standard 4 2 10 2 2 3 2 2" xfId="23368" xr:uid="{551FCFC1-D2BB-4D77-9D26-A79130FDCF2C}"/>
    <cellStyle name="Standard 4 2 10 2 2 3 2 2 2" xfId="57256" xr:uid="{D0FC9705-B73F-427B-8D83-FBCDCAD2CA33}"/>
    <cellStyle name="Standard 4 2 10 2 2 3 2 3" xfId="45960" xr:uid="{AA90BAE2-F6A7-4F14-AB89-703044243283}"/>
    <cellStyle name="Standard 4 2 10 2 2 3 2 4" xfId="34664" xr:uid="{DC127E9B-55F5-4BCE-83FE-23AE849FF2D9}"/>
    <cellStyle name="Standard 4 2 10 2 2 3 3" xfId="17720" xr:uid="{C5C3BF6F-0542-4396-9FF4-1E99B8C94987}"/>
    <cellStyle name="Standard 4 2 10 2 2 3 3 2" xfId="51608" xr:uid="{87609E53-8F44-4D46-AECE-8E5E87A106D1}"/>
    <cellStyle name="Standard 4 2 10 2 2 3 4" xfId="40312" xr:uid="{DBEEFE29-2070-4089-B56A-C698584ACC56}"/>
    <cellStyle name="Standard 4 2 10 2 2 3 5" xfId="29016" xr:uid="{9838070F-CCB0-46EA-BCE7-5B8E267512C5}"/>
    <cellStyle name="Standard 4 2 10 2 2 4" xfId="9248" xr:uid="{08AE5196-B313-4B94-93D8-BE3321145C27}"/>
    <cellStyle name="Standard 4 2 10 2 2 4 2" xfId="20544" xr:uid="{4E9129B8-FE18-43BC-9153-D98D10EB5E9A}"/>
    <cellStyle name="Standard 4 2 10 2 2 4 2 2" xfId="54432" xr:uid="{3747F685-B1C5-47B6-98D0-D1CE9250F0FE}"/>
    <cellStyle name="Standard 4 2 10 2 2 4 3" xfId="43136" xr:uid="{63EC4646-3066-46E4-8BD5-1145A6AFF90E}"/>
    <cellStyle name="Standard 4 2 10 2 2 4 4" xfId="31840" xr:uid="{1585240B-634A-49FB-AFD9-AC0D431EE973}"/>
    <cellStyle name="Standard 4 2 10 2 2 5" xfId="14896" xr:uid="{7785C534-811E-4F6F-81D2-1860C0742967}"/>
    <cellStyle name="Standard 4 2 10 2 2 5 2" xfId="48784" xr:uid="{E0404E87-096E-4803-B259-4895BA328EEF}"/>
    <cellStyle name="Standard 4 2 10 2 2 6" xfId="37488" xr:uid="{80613254-2563-4854-B98B-863CB67CACE9}"/>
    <cellStyle name="Standard 4 2 10 2 2 7" xfId="26192" xr:uid="{87F04DAF-202A-4285-A46B-3D434C9F7AA0}"/>
    <cellStyle name="Standard 4 2 10 2 3" xfId="4392" xr:uid="{F70335B4-5302-4E3B-8D2F-3860F971802C}"/>
    <cellStyle name="Standard 4 2 10 2 3 2" xfId="7267" xr:uid="{703FC86F-7817-4024-978C-A29DEBECAB0B}"/>
    <cellStyle name="Standard 4 2 10 2 3 2 2" xfId="12916" xr:uid="{40E37233-65B5-4AAB-A52F-94B10982BE85}"/>
    <cellStyle name="Standard 4 2 10 2 3 2 2 2" xfId="24212" xr:uid="{7545D3D2-9AA9-4F74-A8CF-85CFDC7A8482}"/>
    <cellStyle name="Standard 4 2 10 2 3 2 2 2 2" xfId="58100" xr:uid="{DDD5FA42-0C01-4D25-A138-27EAEB969F4A}"/>
    <cellStyle name="Standard 4 2 10 2 3 2 2 3" xfId="46804" xr:uid="{13EFF865-A394-42AF-A461-A0DEDE418A69}"/>
    <cellStyle name="Standard 4 2 10 2 3 2 2 4" xfId="35508" xr:uid="{0CD086F0-A12D-4704-8B6B-B5FCBCBFD7F1}"/>
    <cellStyle name="Standard 4 2 10 2 3 2 3" xfId="18564" xr:uid="{AB240656-0F26-4B22-A34A-A6E06A74D060}"/>
    <cellStyle name="Standard 4 2 10 2 3 2 3 2" xfId="52452" xr:uid="{57133151-F6D5-4263-82FB-893C644BB10C}"/>
    <cellStyle name="Standard 4 2 10 2 3 2 4" xfId="41156" xr:uid="{C3B21044-C794-42EE-B7A2-1707103F6296}"/>
    <cellStyle name="Standard 4 2 10 2 3 2 5" xfId="29860" xr:uid="{67341179-7362-4877-B7CA-1BF32D64F7BC}"/>
    <cellStyle name="Standard 4 2 10 2 3 3" xfId="10092" xr:uid="{EA2C50C6-97FF-40E8-A0A1-5DEA80892441}"/>
    <cellStyle name="Standard 4 2 10 2 3 3 2" xfId="21388" xr:uid="{859F8A54-B5D4-4C58-9B86-33B9B0099207}"/>
    <cellStyle name="Standard 4 2 10 2 3 3 2 2" xfId="55276" xr:uid="{D81B67DA-7F25-4DD0-8384-7EC30CC487CF}"/>
    <cellStyle name="Standard 4 2 10 2 3 3 3" xfId="43980" xr:uid="{9CBE7F3A-5F71-4CA4-BBE5-D1EADAED8AD3}"/>
    <cellStyle name="Standard 4 2 10 2 3 3 4" xfId="32684" xr:uid="{1ACEC074-3B68-4E7C-A630-56EE208DB88E}"/>
    <cellStyle name="Standard 4 2 10 2 3 4" xfId="15740" xr:uid="{9CE410A2-5E45-4914-85B7-538F593E48F0}"/>
    <cellStyle name="Standard 4 2 10 2 3 4 2" xfId="49628" xr:uid="{289AA65A-0DF8-4932-9651-1FD3B81B2FCE}"/>
    <cellStyle name="Standard 4 2 10 2 3 5" xfId="38332" xr:uid="{AB0B4531-D3B6-4BBD-814C-8A22A021FA3F}"/>
    <cellStyle name="Standard 4 2 10 2 3 6" xfId="27036" xr:uid="{0363A032-693C-4596-BC98-C9ACA937A98A}"/>
    <cellStyle name="Standard 4 2 10 2 4" xfId="5922" xr:uid="{9ED5EE9A-0518-4CC4-B8B1-BFECD6279B5D}"/>
    <cellStyle name="Standard 4 2 10 2 4 2" xfId="11572" xr:uid="{9736C133-EC8F-410F-8210-9CE093CA07FD}"/>
    <cellStyle name="Standard 4 2 10 2 4 2 2" xfId="22868" xr:uid="{D95880B3-44CF-439E-9E59-9D9AD2A76701}"/>
    <cellStyle name="Standard 4 2 10 2 4 2 2 2" xfId="56756" xr:uid="{A6BF8887-85C3-4A9C-9ACD-652FD745BD51}"/>
    <cellStyle name="Standard 4 2 10 2 4 2 3" xfId="45460" xr:uid="{D3EB6705-361A-44D4-A21C-20D216147FD5}"/>
    <cellStyle name="Standard 4 2 10 2 4 2 4" xfId="34164" xr:uid="{0B2EC0AB-F672-46FB-91AE-B33B6C9C5F45}"/>
    <cellStyle name="Standard 4 2 10 2 4 3" xfId="17220" xr:uid="{6881015A-3E73-4E46-B470-46168698E853}"/>
    <cellStyle name="Standard 4 2 10 2 4 3 2" xfId="51108" xr:uid="{0B85792B-F1B5-4298-AB6E-5B292FD6281C}"/>
    <cellStyle name="Standard 4 2 10 2 4 4" xfId="39812" xr:uid="{26687B5E-694A-45C1-8E11-9157572289A2}"/>
    <cellStyle name="Standard 4 2 10 2 4 5" xfId="28516" xr:uid="{1832F489-08D3-4F0E-9506-44F926BEDEA5}"/>
    <cellStyle name="Standard 4 2 10 2 5" xfId="8748" xr:uid="{FD3ED96B-CFB3-444B-9C86-063441A169E0}"/>
    <cellStyle name="Standard 4 2 10 2 5 2" xfId="20044" xr:uid="{C0E55EC7-B54E-4570-862B-FE52476119A7}"/>
    <cellStyle name="Standard 4 2 10 2 5 2 2" xfId="53932" xr:uid="{734C75DE-6A2B-41B4-A939-A637207FC148}"/>
    <cellStyle name="Standard 4 2 10 2 5 3" xfId="42636" xr:uid="{6D648A1E-4C96-4B57-ADC5-A6322E12EABE}"/>
    <cellStyle name="Standard 4 2 10 2 5 4" xfId="31340" xr:uid="{B9C7D2ED-F12A-4A46-A8F9-62AF2B135F14}"/>
    <cellStyle name="Standard 4 2 10 2 6" xfId="14396" xr:uid="{2206F2AA-02F6-44C5-92B5-8A45874B31AA}"/>
    <cellStyle name="Standard 4 2 10 2 6 2" xfId="48284" xr:uid="{5F8B9EDF-3F1C-487A-AA00-D05AD208DA4A}"/>
    <cellStyle name="Standard 4 2 10 2 7" xfId="36988" xr:uid="{E0ACDC0A-1EAE-44CB-B482-7539E2CD958D}"/>
    <cellStyle name="Standard 4 2 10 2 8" xfId="25692" xr:uid="{E73DD22B-7878-4118-85B5-5EF3C5DE2FBC}"/>
    <cellStyle name="Standard 4 2 10 3" xfId="3005" xr:uid="{84AC8B3F-E981-4085-92EB-F612A1B25D64}"/>
    <cellStyle name="Standard 4 2 10 3 2" xfId="5174" xr:uid="{0AAC1256-AAEA-4064-BB27-047ECCF8AE7A}"/>
    <cellStyle name="Standard 4 2 10 3 2 2" xfId="8000" xr:uid="{41E5D6A3-7283-4278-A188-13151EA7C307}"/>
    <cellStyle name="Standard 4 2 10 3 2 2 2" xfId="13649" xr:uid="{09C3D4BC-C9ED-4CB8-8751-1C3A57B832F8}"/>
    <cellStyle name="Standard 4 2 10 3 2 2 2 2" xfId="24945" xr:uid="{C37F5A4A-16D5-4FA4-94A5-29EF7046F5D5}"/>
    <cellStyle name="Standard 4 2 10 3 2 2 2 2 2" xfId="58833" xr:uid="{8D30F14B-6ED8-415C-A092-87BC7CAF8D38}"/>
    <cellStyle name="Standard 4 2 10 3 2 2 2 3" xfId="47537" xr:uid="{AC68271A-FE41-422D-9DA5-14830326837C}"/>
    <cellStyle name="Standard 4 2 10 3 2 2 2 4" xfId="36241" xr:uid="{CE719718-6008-41A5-8843-FF3624A68AB5}"/>
    <cellStyle name="Standard 4 2 10 3 2 2 3" xfId="19297" xr:uid="{4A3C583F-6CA6-4687-B07B-BBF6B34AB57C}"/>
    <cellStyle name="Standard 4 2 10 3 2 2 3 2" xfId="53185" xr:uid="{2B83907B-E1E4-4FD1-98A2-50A52ACF026B}"/>
    <cellStyle name="Standard 4 2 10 3 2 2 4" xfId="41889" xr:uid="{037194A1-9532-433C-9277-D969C1510E24}"/>
    <cellStyle name="Standard 4 2 10 3 2 2 5" xfId="30593" xr:uid="{876B7639-A388-4BE7-B9FB-534E347D94D9}"/>
    <cellStyle name="Standard 4 2 10 3 2 3" xfId="10825" xr:uid="{93E449FA-063F-4BB1-85AF-0A4F80A593D0}"/>
    <cellStyle name="Standard 4 2 10 3 2 3 2" xfId="22121" xr:uid="{6D5761F7-1A0D-40A3-B71D-90F926EF91B6}"/>
    <cellStyle name="Standard 4 2 10 3 2 3 2 2" xfId="56009" xr:uid="{127FCEBC-7C7C-4A22-883E-289BCBC3E256}"/>
    <cellStyle name="Standard 4 2 10 3 2 3 3" xfId="44713" xr:uid="{F0DD1C10-B40B-4D50-B806-70F7A8E06368}"/>
    <cellStyle name="Standard 4 2 10 3 2 3 4" xfId="33417" xr:uid="{D8518404-816A-472C-9F49-ACA2E44C9A6A}"/>
    <cellStyle name="Standard 4 2 10 3 2 4" xfId="16473" xr:uid="{86D6BB2B-DDD1-4A2C-B68E-4488F7900404}"/>
    <cellStyle name="Standard 4 2 10 3 2 4 2" xfId="50361" xr:uid="{3D00441A-DDCE-473C-BF3C-C1C068D9AF53}"/>
    <cellStyle name="Standard 4 2 10 3 2 5" xfId="39065" xr:uid="{C8CE3019-ECD0-41CD-8ED7-4104076CC6FB}"/>
    <cellStyle name="Standard 4 2 10 3 2 6" xfId="27769" xr:uid="{55B36B45-BEC3-4084-89D7-93FF114972C5}"/>
    <cellStyle name="Standard 4 2 10 3 3" xfId="4391" xr:uid="{E33E924E-C3AA-4060-B057-E7FC0FE720DC}"/>
    <cellStyle name="Standard 4 2 10 3 3 2" xfId="7266" xr:uid="{AA903D79-0930-415F-ADC7-6DD8FBCDC9C3}"/>
    <cellStyle name="Standard 4 2 10 3 3 2 2" xfId="12915" xr:uid="{B08F49D5-6C21-4E29-814F-8A9E4A416142}"/>
    <cellStyle name="Standard 4 2 10 3 3 2 2 2" xfId="24211" xr:uid="{1D894FBA-695B-4ABC-A403-422644424AFE}"/>
    <cellStyle name="Standard 4 2 10 3 3 2 2 2 2" xfId="58099" xr:uid="{9996A8BD-DF6F-4227-8216-6AAEA46A4DCD}"/>
    <cellStyle name="Standard 4 2 10 3 3 2 2 3" xfId="46803" xr:uid="{8F392999-0BE1-4E61-AD1D-D77105B5FE62}"/>
    <cellStyle name="Standard 4 2 10 3 3 2 2 4" xfId="35507" xr:uid="{E7FA96F8-8466-48AF-BB1D-B129E8A64899}"/>
    <cellStyle name="Standard 4 2 10 3 3 2 3" xfId="18563" xr:uid="{59033776-C59F-4EEE-8276-42023786D90C}"/>
    <cellStyle name="Standard 4 2 10 3 3 2 3 2" xfId="52451" xr:uid="{DA45237F-39C2-4DBF-9B8A-5432FFB5F287}"/>
    <cellStyle name="Standard 4 2 10 3 3 2 4" xfId="41155" xr:uid="{C4674531-5B37-401F-8B87-7D81E633E96C}"/>
    <cellStyle name="Standard 4 2 10 3 3 2 5" xfId="29859" xr:uid="{AD3F9D91-D0B5-4E84-A624-36EC69E18300}"/>
    <cellStyle name="Standard 4 2 10 3 3 3" xfId="10091" xr:uid="{0AEF72F0-E637-4E02-8D72-4F709FC072D4}"/>
    <cellStyle name="Standard 4 2 10 3 3 3 2" xfId="21387" xr:uid="{5E5271C8-3E01-4B91-BEE9-4613C86D2AB9}"/>
    <cellStyle name="Standard 4 2 10 3 3 3 2 2" xfId="55275" xr:uid="{07B961FE-A8C4-413F-8F61-4D91B6E0BBFB}"/>
    <cellStyle name="Standard 4 2 10 3 3 3 3" xfId="43979" xr:uid="{EED4B814-344D-4BB9-B07E-12CF7B584773}"/>
    <cellStyle name="Standard 4 2 10 3 3 3 4" xfId="32683" xr:uid="{72AE07F2-178F-4363-B40A-65E49F510CD4}"/>
    <cellStyle name="Standard 4 2 10 3 3 4" xfId="15739" xr:uid="{91A8006F-7DA0-40B5-AF5C-E2956AC4B18E}"/>
    <cellStyle name="Standard 4 2 10 3 3 4 2" xfId="49627" xr:uid="{90FAEA46-EF86-44FC-8083-FCA319986129}"/>
    <cellStyle name="Standard 4 2 10 3 3 5" xfId="38331" xr:uid="{12DDFD29-E236-417E-8BAE-357D75A70AF9}"/>
    <cellStyle name="Standard 4 2 10 3 3 6" xfId="27035" xr:uid="{BD38929A-2B25-47F6-9ACB-3AD6FAA09137}"/>
    <cellStyle name="Standard 4 2 10 3 4" xfId="6176" xr:uid="{B93C7C90-80A4-47A2-A371-86EFED4B64F7}"/>
    <cellStyle name="Standard 4 2 10 3 4 2" xfId="11826" xr:uid="{EFB30BC4-F303-4BA0-92A4-77261235E90C}"/>
    <cellStyle name="Standard 4 2 10 3 4 2 2" xfId="23122" xr:uid="{EEB6DF64-3F89-4406-8A6B-10BD387A643E}"/>
    <cellStyle name="Standard 4 2 10 3 4 2 2 2" xfId="57010" xr:uid="{5647C4EF-3E75-40ED-A171-62E0B6DBAE9F}"/>
    <cellStyle name="Standard 4 2 10 3 4 2 3" xfId="45714" xr:uid="{9489CF4B-2C2A-4B51-BB87-56E3D131D569}"/>
    <cellStyle name="Standard 4 2 10 3 4 2 4" xfId="34418" xr:uid="{7E15652C-CC9F-4D5A-A05F-7BC25EAB91FA}"/>
    <cellStyle name="Standard 4 2 10 3 4 3" xfId="17474" xr:uid="{F2EC103F-BC63-468F-BDC6-2ACDAA7BF9C2}"/>
    <cellStyle name="Standard 4 2 10 3 4 3 2" xfId="51362" xr:uid="{68A49359-C133-439B-82F3-FB927C93DDD8}"/>
    <cellStyle name="Standard 4 2 10 3 4 4" xfId="40066" xr:uid="{03292C66-42F8-41BD-806B-1D2246AAD47F}"/>
    <cellStyle name="Standard 4 2 10 3 4 5" xfId="28770" xr:uid="{7F293A45-FF2A-497B-AB96-A88F9D746A4B}"/>
    <cellStyle name="Standard 4 2 10 3 5" xfId="9002" xr:uid="{D67821AE-905F-4009-B1F7-EAEC3D600D87}"/>
    <cellStyle name="Standard 4 2 10 3 5 2" xfId="20298" xr:uid="{D36871E9-0A21-4F11-BB65-B573267FF55C}"/>
    <cellStyle name="Standard 4 2 10 3 5 2 2" xfId="54186" xr:uid="{AD5EABE3-12D2-4DAA-91A5-03ABC27662AD}"/>
    <cellStyle name="Standard 4 2 10 3 5 3" xfId="42890" xr:uid="{55AEA7C5-2741-4202-B3ED-90C05CEFE3FB}"/>
    <cellStyle name="Standard 4 2 10 3 5 4" xfId="31594" xr:uid="{255FF79D-19E9-430E-A46E-5697048EB67F}"/>
    <cellStyle name="Standard 4 2 10 3 6" xfId="14650" xr:uid="{56917522-4D38-477C-9CDB-C52F9F48B5A9}"/>
    <cellStyle name="Standard 4 2 10 3 6 2" xfId="48538" xr:uid="{48E995A2-EEF1-454C-997D-FF865642DC73}"/>
    <cellStyle name="Standard 4 2 10 3 7" xfId="37242" xr:uid="{FED1F9CB-95F6-43E5-8844-CE3DBFBD3EF3}"/>
    <cellStyle name="Standard 4 2 10 3 8" xfId="25946" xr:uid="{9E519293-D4C7-403A-ADE8-E5764669A340}"/>
    <cellStyle name="Standard 4 2 10 4" xfId="3754" xr:uid="{C94437E8-3E21-4A25-BE68-7FC59810F2CA}"/>
    <cellStyle name="Standard 4 2 10 4 2" xfId="6908" xr:uid="{D0C71D6A-54E8-4414-8D0A-5ECE317AB8C3}"/>
    <cellStyle name="Standard 4 2 10 4 2 2" xfId="12557" xr:uid="{F389499E-D724-49C7-B285-FC928F75F2E3}"/>
    <cellStyle name="Standard 4 2 10 4 2 2 2" xfId="23853" xr:uid="{C444B6B5-44D6-4CA0-99E6-DAED639908B9}"/>
    <cellStyle name="Standard 4 2 10 4 2 2 2 2" xfId="57741" xr:uid="{F0A62A4D-B185-4291-ABE0-04F95DFB5555}"/>
    <cellStyle name="Standard 4 2 10 4 2 2 3" xfId="46445" xr:uid="{DDA74936-E811-49B2-89E0-A7F4C6DAFF5E}"/>
    <cellStyle name="Standard 4 2 10 4 2 2 4" xfId="35149" xr:uid="{7674A725-F374-42C5-9CAF-DE221523A82F}"/>
    <cellStyle name="Standard 4 2 10 4 2 3" xfId="18205" xr:uid="{476F6F10-4B15-45A2-9187-608731F5D8D7}"/>
    <cellStyle name="Standard 4 2 10 4 2 3 2" xfId="52093" xr:uid="{761EEE59-BB73-4CBF-A6E5-1BD376C3774F}"/>
    <cellStyle name="Standard 4 2 10 4 2 4" xfId="40797" xr:uid="{52772238-07F5-45A9-AC0D-4F369DA547D0}"/>
    <cellStyle name="Standard 4 2 10 4 2 5" xfId="29501" xr:uid="{599AFE25-8C6E-4A50-A6C1-74DD4EE717F5}"/>
    <cellStyle name="Standard 4 2 10 4 3" xfId="9733" xr:uid="{4F06966C-052B-409B-A709-BB2648B9FA7B}"/>
    <cellStyle name="Standard 4 2 10 4 3 2" xfId="21029" xr:uid="{A8C64F8A-7F96-40E9-BD5C-28F9F7E07C66}"/>
    <cellStyle name="Standard 4 2 10 4 3 2 2" xfId="54917" xr:uid="{F41767CF-C347-43E6-B8D9-7A0DE93A33BC}"/>
    <cellStyle name="Standard 4 2 10 4 3 3" xfId="43621" xr:uid="{B348FA14-31B6-4CBF-A694-769E207188D1}"/>
    <cellStyle name="Standard 4 2 10 4 3 4" xfId="32325" xr:uid="{1DA55CB2-862E-4296-A150-F8AB1924C59C}"/>
    <cellStyle name="Standard 4 2 10 4 4" xfId="15381" xr:uid="{44DE109B-60AA-4BD5-A9F4-24958C3EF789}"/>
    <cellStyle name="Standard 4 2 10 4 4 2" xfId="49269" xr:uid="{529D6AA4-37A9-4056-A8B5-4201BDCEDEC2}"/>
    <cellStyle name="Standard 4 2 10 4 5" xfId="37973" xr:uid="{0279A94E-A325-4A1D-A9D9-2B62DCC957BF}"/>
    <cellStyle name="Standard 4 2 10 4 6" xfId="26677" xr:uid="{19E3E5A3-8ED0-41DE-82D3-D03B8226ECB1}"/>
    <cellStyle name="Standard 4 2 10 5" xfId="4855" xr:uid="{AAAC06F6-0B1A-4E95-AE97-DC5715DE2094}"/>
    <cellStyle name="Standard 4 2 10 5 2" xfId="7681" xr:uid="{010406D3-78E0-4FEB-B062-ACC2E24665DB}"/>
    <cellStyle name="Standard 4 2 10 5 2 2" xfId="13330" xr:uid="{B34DA70E-BC93-4CD1-B913-4F572F609851}"/>
    <cellStyle name="Standard 4 2 10 5 2 2 2" xfId="24626" xr:uid="{7475E57D-4AEA-497C-95F1-BB4D39B7FE63}"/>
    <cellStyle name="Standard 4 2 10 5 2 2 2 2" xfId="58514" xr:uid="{88754452-B49F-4434-80EF-59AB8E6EB394}"/>
    <cellStyle name="Standard 4 2 10 5 2 2 3" xfId="47218" xr:uid="{C4B22D1F-FCD7-4B02-BCA9-9CBEDF784BF7}"/>
    <cellStyle name="Standard 4 2 10 5 2 2 4" xfId="35922" xr:uid="{0F43707C-BEA3-4F9A-9CF3-F786CEFA196E}"/>
    <cellStyle name="Standard 4 2 10 5 2 3" xfId="18978" xr:uid="{994FA5B2-3D45-4EE3-BAA9-1875DCE312CC}"/>
    <cellStyle name="Standard 4 2 10 5 2 3 2" xfId="52866" xr:uid="{4929A43D-EABA-4825-986A-91EAA84DD413}"/>
    <cellStyle name="Standard 4 2 10 5 2 4" xfId="41570" xr:uid="{033F4C91-258D-4FAC-BA9F-F2045B094D65}"/>
    <cellStyle name="Standard 4 2 10 5 2 5" xfId="30274" xr:uid="{BA383666-9CCC-4A1D-970F-D31A13EA8968}"/>
    <cellStyle name="Standard 4 2 10 5 3" xfId="10506" xr:uid="{2E14A9CB-9B25-46A7-9E48-5AE5D9FCE484}"/>
    <cellStyle name="Standard 4 2 10 5 3 2" xfId="21802" xr:uid="{938C2C6A-F1F8-472E-A157-7628C1B243B2}"/>
    <cellStyle name="Standard 4 2 10 5 3 2 2" xfId="55690" xr:uid="{47EF21E4-51E1-4B58-BC5E-9AB0CCD16E32}"/>
    <cellStyle name="Standard 4 2 10 5 3 3" xfId="44394" xr:uid="{2D0940DA-0413-42C3-BCCE-94EF71F59892}"/>
    <cellStyle name="Standard 4 2 10 5 3 4" xfId="33098" xr:uid="{54CEC4C1-2C6D-4209-A4D8-0A6550F03625}"/>
    <cellStyle name="Standard 4 2 10 5 4" xfId="16154" xr:uid="{F9E125F1-186B-499B-9390-9C41CFBEACCB}"/>
    <cellStyle name="Standard 4 2 10 5 4 2" xfId="50042" xr:uid="{40C38B6F-9922-4EC8-ACB8-A28FDDD3CC15}"/>
    <cellStyle name="Standard 4 2 10 5 5" xfId="38746" xr:uid="{A4F78B62-26FA-4751-863C-C1DCDF64D1F3}"/>
    <cellStyle name="Standard 4 2 10 5 6" xfId="27450" xr:uid="{55AD5CCD-71CC-4E40-B324-760CFB953EEB}"/>
    <cellStyle name="Standard 4 2 10 6" xfId="3456" xr:uid="{E359F126-AD98-4F60-B9D8-9F236162C89C}"/>
    <cellStyle name="Standard 4 2 10 6 2" xfId="6614" xr:uid="{C39725BA-A85C-44C1-8CE7-642C3AC27C11}"/>
    <cellStyle name="Standard 4 2 10 6 2 2" xfId="12263" xr:uid="{B48C74B8-CB78-4E8E-B147-93CCF7FB5674}"/>
    <cellStyle name="Standard 4 2 10 6 2 2 2" xfId="23559" xr:uid="{D6605EFD-7471-42EE-BC63-6818B4964148}"/>
    <cellStyle name="Standard 4 2 10 6 2 2 2 2" xfId="57447" xr:uid="{DCC2D8F3-24F1-423C-B9B8-15FFF191A7A8}"/>
    <cellStyle name="Standard 4 2 10 6 2 2 3" xfId="46151" xr:uid="{B237A671-E570-41C1-9E40-58F2E607AEF8}"/>
    <cellStyle name="Standard 4 2 10 6 2 2 4" xfId="34855" xr:uid="{692CD461-B6EB-4891-A116-D9FF62A5A093}"/>
    <cellStyle name="Standard 4 2 10 6 2 3" xfId="17911" xr:uid="{B9A40950-0D8F-4A2B-A730-0F3D120C97AD}"/>
    <cellStyle name="Standard 4 2 10 6 2 3 2" xfId="51799" xr:uid="{98518BD8-64E5-40C1-9496-A9B46D2D121B}"/>
    <cellStyle name="Standard 4 2 10 6 2 4" xfId="40503" xr:uid="{03F8A418-DC2B-4438-832E-0F967D77144F}"/>
    <cellStyle name="Standard 4 2 10 6 2 5" xfId="29207" xr:uid="{0C81EFBE-6921-49A5-8B4D-096A513DE3F0}"/>
    <cellStyle name="Standard 4 2 10 6 3" xfId="9439" xr:uid="{D4071056-22A9-4BBA-899E-6281FFA3D432}"/>
    <cellStyle name="Standard 4 2 10 6 3 2" xfId="20735" xr:uid="{241F21AC-BF04-4A02-AC3C-4EA67EFA080B}"/>
    <cellStyle name="Standard 4 2 10 6 3 2 2" xfId="54623" xr:uid="{6A50A087-6C50-4F18-8C35-017767730170}"/>
    <cellStyle name="Standard 4 2 10 6 3 3" xfId="43327" xr:uid="{4003EBEA-72C4-4488-9AEB-D95869EA6B29}"/>
    <cellStyle name="Standard 4 2 10 6 3 4" xfId="32031" xr:uid="{7DFD5528-D646-45C5-89EB-00FCA32A7CDD}"/>
    <cellStyle name="Standard 4 2 10 6 4" xfId="15087" xr:uid="{C9E7B019-1789-4A52-8357-E703B4725719}"/>
    <cellStyle name="Standard 4 2 10 6 4 2" xfId="48975" xr:uid="{7AA57FDE-D871-4405-AB10-ECBC30C155DC}"/>
    <cellStyle name="Standard 4 2 10 6 5" xfId="37679" xr:uid="{C0A3BF9A-DD4E-42EA-AE5D-F81C96DE8C1E}"/>
    <cellStyle name="Standard 4 2 10 6 6" xfId="26383" xr:uid="{68C96DAD-A244-49FE-8E59-6176D462D182}"/>
    <cellStyle name="Standard 4 2 10 7" xfId="5676" xr:uid="{C90265A2-EF2C-4960-908B-6F7944A0843E}"/>
    <cellStyle name="Standard 4 2 10 7 2" xfId="11326" xr:uid="{D12E030D-41CD-40D9-9802-7FA74D668194}"/>
    <cellStyle name="Standard 4 2 10 7 2 2" xfId="22622" xr:uid="{CD23F555-DF86-4812-83EE-759C49268AD0}"/>
    <cellStyle name="Standard 4 2 10 7 2 2 2" xfId="56510" xr:uid="{148612A2-6791-4D2B-87B7-C2E38FAA2C9C}"/>
    <cellStyle name="Standard 4 2 10 7 2 3" xfId="45214" xr:uid="{DDD698DF-A27A-43AA-AAA7-C74B17646271}"/>
    <cellStyle name="Standard 4 2 10 7 2 4" xfId="33918" xr:uid="{3744BC23-E7B8-488F-AEEB-5F288CC020F2}"/>
    <cellStyle name="Standard 4 2 10 7 3" xfId="16974" xr:uid="{015BB870-CDB2-42FA-A2DA-AF064B452D54}"/>
    <cellStyle name="Standard 4 2 10 7 3 2" xfId="50862" xr:uid="{E829A52C-B887-46AB-8E90-BDBFE4D7C082}"/>
    <cellStyle name="Standard 4 2 10 7 4" xfId="39566" xr:uid="{07BB3A7F-6CA8-45D9-A55C-50CB2D8E0D4E}"/>
    <cellStyle name="Standard 4 2 10 7 5" xfId="28270" xr:uid="{234035A6-F341-4A46-AB9F-2DD5767B8ABB}"/>
    <cellStyle name="Standard 4 2 10 8" xfId="8502" xr:uid="{C6AC348C-396F-4E43-A360-0BB1B629F214}"/>
    <cellStyle name="Standard 4 2 10 8 2" xfId="19798" xr:uid="{42040465-56F9-498B-8E2D-C81453E26E65}"/>
    <cellStyle name="Standard 4 2 10 8 2 2" xfId="53686" xr:uid="{90732FBC-99DA-4339-94D1-D790BB11C7FD}"/>
    <cellStyle name="Standard 4 2 10 8 3" xfId="42390" xr:uid="{8E08FD96-5824-4670-AFBF-7763464AD980}"/>
    <cellStyle name="Standard 4 2 10 8 4" xfId="31094" xr:uid="{66940178-4917-4A76-AFDA-21B2E27A769F}"/>
    <cellStyle name="Standard 4 2 10 9" xfId="14150" xr:uid="{F8CD7605-1271-45E1-90AC-BB66E7EE0F06}"/>
    <cellStyle name="Standard 4 2 10 9 2" xfId="48038" xr:uid="{A2799FDD-F1E8-44BC-B121-42B59AA17E5F}"/>
    <cellStyle name="Standard 4 2 11" xfId="2617" xr:uid="{50095BB0-0E69-49BA-9EAA-B445263FFA42}"/>
    <cellStyle name="Standard 4 2 11 2" xfId="3119" xr:uid="{C9AFF7E4-85DE-4F9B-84CB-4A74982C932C}"/>
    <cellStyle name="Standard 4 2 11 2 2" xfId="5176" xr:uid="{34BAFB77-308B-4423-BEBC-2DE46562EFBB}"/>
    <cellStyle name="Standard 4 2 11 2 2 2" xfId="8002" xr:uid="{587997BF-6EA0-4EC3-835A-DB610A223D78}"/>
    <cellStyle name="Standard 4 2 11 2 2 2 2" xfId="13651" xr:uid="{E1D5FB26-4CC2-4AC0-9402-661C0080C43C}"/>
    <cellStyle name="Standard 4 2 11 2 2 2 2 2" xfId="24947" xr:uid="{67A45F5B-AAAD-4190-B205-ED7EE0268F1D}"/>
    <cellStyle name="Standard 4 2 11 2 2 2 2 2 2" xfId="58835" xr:uid="{1D40496E-671C-49FC-9C12-8108BEE526B1}"/>
    <cellStyle name="Standard 4 2 11 2 2 2 2 3" xfId="47539" xr:uid="{024E4E60-4DF1-4B03-8D9B-E58308135D56}"/>
    <cellStyle name="Standard 4 2 11 2 2 2 2 4" xfId="36243" xr:uid="{3C2CE8AE-5EDA-48ED-B31B-B771680400D2}"/>
    <cellStyle name="Standard 4 2 11 2 2 2 3" xfId="19299" xr:uid="{84171D74-3618-44A6-90BD-183F495A73F2}"/>
    <cellStyle name="Standard 4 2 11 2 2 2 3 2" xfId="53187" xr:uid="{CA14049B-00BE-435B-AE2A-EF0C9B9F25FA}"/>
    <cellStyle name="Standard 4 2 11 2 2 2 4" xfId="41891" xr:uid="{CF210CCD-DE7C-4EB6-B609-97A4E13FC77B}"/>
    <cellStyle name="Standard 4 2 11 2 2 2 5" xfId="30595" xr:uid="{ADFE9C3A-180E-4B2F-B959-BE566A6B2207}"/>
    <cellStyle name="Standard 4 2 11 2 2 3" xfId="10827" xr:uid="{F6DAA8A0-D347-4C3C-9D20-DED6C6BECC75}"/>
    <cellStyle name="Standard 4 2 11 2 2 3 2" xfId="22123" xr:uid="{BE8516AB-79B0-4C89-9E6B-5EB7FE89B2F0}"/>
    <cellStyle name="Standard 4 2 11 2 2 3 2 2" xfId="56011" xr:uid="{682710D3-90D8-478D-8BB2-F7CC283DD594}"/>
    <cellStyle name="Standard 4 2 11 2 2 3 3" xfId="44715" xr:uid="{DD158670-3507-4E9F-B41D-8DB8EB7324C7}"/>
    <cellStyle name="Standard 4 2 11 2 2 3 4" xfId="33419" xr:uid="{466FBF62-0AF8-48A2-B889-F2C535C58FA5}"/>
    <cellStyle name="Standard 4 2 11 2 2 4" xfId="16475" xr:uid="{F271E8F5-F566-4AB4-B422-929544FE7FD0}"/>
    <cellStyle name="Standard 4 2 11 2 2 4 2" xfId="50363" xr:uid="{EA2554E0-BEDD-461A-A04A-DCBCC9155723}"/>
    <cellStyle name="Standard 4 2 11 2 2 5" xfId="39067" xr:uid="{AA7C1455-EA5D-4F95-9205-E825D805CE10}"/>
    <cellStyle name="Standard 4 2 11 2 2 6" xfId="27771" xr:uid="{72F3C8F1-BEAC-45D2-A4DB-4A2A1456B92E}"/>
    <cellStyle name="Standard 4 2 11 2 3" xfId="6290" xr:uid="{0AEF1E31-91B8-46FB-AA87-7E0B67FF5B8F}"/>
    <cellStyle name="Standard 4 2 11 2 3 2" xfId="11940" xr:uid="{6DA22BFE-66F4-4329-B384-6880DB10C396}"/>
    <cellStyle name="Standard 4 2 11 2 3 2 2" xfId="23236" xr:uid="{4DD4A8DB-2733-4A6C-B856-661C0508461D}"/>
    <cellStyle name="Standard 4 2 11 2 3 2 2 2" xfId="57124" xr:uid="{67D362FE-BD14-4EBF-992D-4FF9263B78A5}"/>
    <cellStyle name="Standard 4 2 11 2 3 2 3" xfId="45828" xr:uid="{9220F34F-F367-424F-9420-7944B3ACE9FB}"/>
    <cellStyle name="Standard 4 2 11 2 3 2 4" xfId="34532" xr:uid="{DF85F7BB-B187-4079-842C-427710B34A17}"/>
    <cellStyle name="Standard 4 2 11 2 3 3" xfId="17588" xr:uid="{59BB5DA3-A693-4C6A-A468-79CF80F8EA0C}"/>
    <cellStyle name="Standard 4 2 11 2 3 3 2" xfId="51476" xr:uid="{5E6577BB-57BA-4D08-83BC-E37399E744E2}"/>
    <cellStyle name="Standard 4 2 11 2 3 4" xfId="40180" xr:uid="{1711C89C-E749-4936-843E-1867B7D6FB49}"/>
    <cellStyle name="Standard 4 2 11 2 3 5" xfId="28884" xr:uid="{E2985FC3-C599-4CAF-A3F8-34CEF79BA690}"/>
    <cellStyle name="Standard 4 2 11 2 4" xfId="9116" xr:uid="{DDB47160-75FD-4EA0-A33E-EE4A894EB8EA}"/>
    <cellStyle name="Standard 4 2 11 2 4 2" xfId="20412" xr:uid="{6A4C2F32-C359-4049-89E1-8DBB2107F4FA}"/>
    <cellStyle name="Standard 4 2 11 2 4 2 2" xfId="54300" xr:uid="{50356E87-7A07-47BE-8456-E27B68F83AA3}"/>
    <cellStyle name="Standard 4 2 11 2 4 3" xfId="43004" xr:uid="{8163E334-3C0E-4807-A58D-78785C73F5B1}"/>
    <cellStyle name="Standard 4 2 11 2 4 4" xfId="31708" xr:uid="{694678A6-70DA-4B6B-A1A4-E611517A0FBD}"/>
    <cellStyle name="Standard 4 2 11 2 5" xfId="14764" xr:uid="{DDB7A519-B779-4193-A2AE-0384DE0A1D88}"/>
    <cellStyle name="Standard 4 2 11 2 5 2" xfId="48652" xr:uid="{67528EB8-F634-432B-B1A7-935A729B99C6}"/>
    <cellStyle name="Standard 4 2 11 2 6" xfId="37356" xr:uid="{7131613B-C9E5-47DF-BCC6-5616C7EDA62A}"/>
    <cellStyle name="Standard 4 2 11 2 7" xfId="26060" xr:uid="{5B736643-A7D6-45D1-9708-7F4FDD7AA65A}"/>
    <cellStyle name="Standard 4 2 11 3" xfId="4393" xr:uid="{0323306F-2CD0-4C0B-A52C-460F211EC723}"/>
    <cellStyle name="Standard 4 2 11 3 2" xfId="7268" xr:uid="{7C5A8395-01D2-4D38-9E4D-D1F969D6B393}"/>
    <cellStyle name="Standard 4 2 11 3 2 2" xfId="12917" xr:uid="{5DEB7243-68B8-44B5-8884-6BB4C6685F77}"/>
    <cellStyle name="Standard 4 2 11 3 2 2 2" xfId="24213" xr:uid="{0DEBD063-2DB5-4492-B4F1-48436D0FD4AA}"/>
    <cellStyle name="Standard 4 2 11 3 2 2 2 2" xfId="58101" xr:uid="{A2E0F74B-9E8A-4293-9D91-491DE1FA9ED6}"/>
    <cellStyle name="Standard 4 2 11 3 2 2 3" xfId="46805" xr:uid="{BEC9AAF0-1D57-4401-9CA0-EFD0ADCE8B03}"/>
    <cellStyle name="Standard 4 2 11 3 2 2 4" xfId="35509" xr:uid="{85CB7F91-E8E2-4105-B4F7-D2249AC65177}"/>
    <cellStyle name="Standard 4 2 11 3 2 3" xfId="18565" xr:uid="{C20D8BF1-4CE7-4678-B93B-2EC7CC6DA518}"/>
    <cellStyle name="Standard 4 2 11 3 2 3 2" xfId="52453" xr:uid="{17414262-C267-42E9-9070-25AC11E117A9}"/>
    <cellStyle name="Standard 4 2 11 3 2 4" xfId="41157" xr:uid="{E69FF021-E870-4A77-A3A1-96A391856984}"/>
    <cellStyle name="Standard 4 2 11 3 2 5" xfId="29861" xr:uid="{8F9DACA4-D94B-4B35-9B17-18A2081F306E}"/>
    <cellStyle name="Standard 4 2 11 3 3" xfId="10093" xr:uid="{3A241A3F-C2F2-4DA1-B2AF-C04885D212FB}"/>
    <cellStyle name="Standard 4 2 11 3 3 2" xfId="21389" xr:uid="{4492442B-4B4C-44A7-A4C0-58941636E78C}"/>
    <cellStyle name="Standard 4 2 11 3 3 2 2" xfId="55277" xr:uid="{85014A94-C104-474D-90C0-D7650516F514}"/>
    <cellStyle name="Standard 4 2 11 3 3 3" xfId="43981" xr:uid="{9615C783-5AA1-4A2D-B4AE-C883325DA9FE}"/>
    <cellStyle name="Standard 4 2 11 3 3 4" xfId="32685" xr:uid="{64FD50BC-6D96-4D62-B833-CD02232C9408}"/>
    <cellStyle name="Standard 4 2 11 3 4" xfId="15741" xr:uid="{E4A331AE-6A8C-4CD7-A64D-A186DB9BEA8A}"/>
    <cellStyle name="Standard 4 2 11 3 4 2" xfId="49629" xr:uid="{D8A60754-A511-4351-87B9-A378F91E5757}"/>
    <cellStyle name="Standard 4 2 11 3 5" xfId="38333" xr:uid="{F896F2AE-8155-4A50-B90B-A3EA0903D5A8}"/>
    <cellStyle name="Standard 4 2 11 3 6" xfId="27037" xr:uid="{3209C341-2675-4633-AA56-5CFAE018A6C5}"/>
    <cellStyle name="Standard 4 2 11 4" xfId="5790" xr:uid="{D194B44B-45AF-403E-A1A1-4A9670D37A1F}"/>
    <cellStyle name="Standard 4 2 11 4 2" xfId="11440" xr:uid="{47A504CE-5DAE-4DEA-B7F4-83707E4B2D48}"/>
    <cellStyle name="Standard 4 2 11 4 2 2" xfId="22736" xr:uid="{0F688AF3-478C-4CC8-9C0E-F6CE83995602}"/>
    <cellStyle name="Standard 4 2 11 4 2 2 2" xfId="56624" xr:uid="{6D7E939B-3C12-4E15-BF11-452D88C41E4B}"/>
    <cellStyle name="Standard 4 2 11 4 2 3" xfId="45328" xr:uid="{5FF305D0-3615-4653-A387-C69BE30FD7CA}"/>
    <cellStyle name="Standard 4 2 11 4 2 4" xfId="34032" xr:uid="{A2D6B7D4-A59F-4E69-B973-C83AC5644978}"/>
    <cellStyle name="Standard 4 2 11 4 3" xfId="17088" xr:uid="{FB9454D4-78EB-4BD7-8681-4361B60593C4}"/>
    <cellStyle name="Standard 4 2 11 4 3 2" xfId="50976" xr:uid="{B2D04AB8-8813-425E-B4F0-BA648D1F1EC6}"/>
    <cellStyle name="Standard 4 2 11 4 4" xfId="39680" xr:uid="{C189B45F-6725-4334-ACDD-37F3791D69B6}"/>
    <cellStyle name="Standard 4 2 11 4 5" xfId="28384" xr:uid="{E8A5CE6B-A1A0-4D75-A2BD-72FD8F99875E}"/>
    <cellStyle name="Standard 4 2 11 5" xfId="8616" xr:uid="{BB7BC816-EF46-46DB-BCA9-A849273BDB41}"/>
    <cellStyle name="Standard 4 2 11 5 2" xfId="19912" xr:uid="{3123CA3C-9FD9-4D35-B3EF-F71415532F74}"/>
    <cellStyle name="Standard 4 2 11 5 2 2" xfId="53800" xr:uid="{B031BF51-F4E6-4050-8656-377CAE303399}"/>
    <cellStyle name="Standard 4 2 11 5 3" xfId="42504" xr:uid="{BDE06291-46E0-4817-BC18-E93BB695F892}"/>
    <cellStyle name="Standard 4 2 11 5 4" xfId="31208" xr:uid="{04EC9286-718E-44E8-8EB8-3E4D23704213}"/>
    <cellStyle name="Standard 4 2 11 6" xfId="14264" xr:uid="{E2AE16E5-9C1A-41D1-9C95-BCDB461AE2DC}"/>
    <cellStyle name="Standard 4 2 11 6 2" xfId="48152" xr:uid="{B693FFA6-1CF2-45A3-ADC8-EBA70303BD5C}"/>
    <cellStyle name="Standard 4 2 11 7" xfId="36856" xr:uid="{51ECC9AB-C0F2-4097-9831-0EA678639527}"/>
    <cellStyle name="Standard 4 2 11 8" xfId="25560" xr:uid="{9F14E054-0A24-4BB1-B376-FB70F7EECFA5}"/>
    <cellStyle name="Standard 4 2 12" xfId="2870" xr:uid="{E7DB9474-90AA-4EF7-8635-40CD4E26D6CE}"/>
    <cellStyle name="Standard 4 2 12 2" xfId="5173" xr:uid="{9AC443A1-4B70-483A-9DEF-EDDFAA5ECD69}"/>
    <cellStyle name="Standard 4 2 12 2 2" xfId="7999" xr:uid="{B2A08036-9DC8-4E98-860A-672644A1C565}"/>
    <cellStyle name="Standard 4 2 12 2 2 2" xfId="13648" xr:uid="{207EDF03-E4B2-4A8E-8EB6-C7EE75CEBA43}"/>
    <cellStyle name="Standard 4 2 12 2 2 2 2" xfId="24944" xr:uid="{D326BDDB-D873-41CF-B23F-88A3422E516F}"/>
    <cellStyle name="Standard 4 2 12 2 2 2 2 2" xfId="58832" xr:uid="{0D2BB75E-4734-420C-963C-FCE20A095DC7}"/>
    <cellStyle name="Standard 4 2 12 2 2 2 3" xfId="47536" xr:uid="{2098A673-92CB-4226-BA93-34E9548D1E93}"/>
    <cellStyle name="Standard 4 2 12 2 2 2 4" xfId="36240" xr:uid="{C229FDB6-4C5B-4E53-9E7B-A69F804DA4D7}"/>
    <cellStyle name="Standard 4 2 12 2 2 3" xfId="19296" xr:uid="{F675769A-5428-41EF-85AD-E35C3D205D2F}"/>
    <cellStyle name="Standard 4 2 12 2 2 3 2" xfId="53184" xr:uid="{B0334488-B70D-4C03-8125-4E619425C2B9}"/>
    <cellStyle name="Standard 4 2 12 2 2 4" xfId="41888" xr:uid="{1DD711ED-1DD1-4ADD-829F-E2798E600203}"/>
    <cellStyle name="Standard 4 2 12 2 2 5" xfId="30592" xr:uid="{56C0039E-73C6-4296-BD05-E1BF3B7E2ED0}"/>
    <cellStyle name="Standard 4 2 12 2 3" xfId="10824" xr:uid="{03AA0DC0-57C4-414A-A7A5-37383204BD39}"/>
    <cellStyle name="Standard 4 2 12 2 3 2" xfId="22120" xr:uid="{264316A0-0877-475B-A99F-13BBD83733BD}"/>
    <cellStyle name="Standard 4 2 12 2 3 2 2" xfId="56008" xr:uid="{4121BC2D-5B4B-49A8-881A-4563E8AABCA4}"/>
    <cellStyle name="Standard 4 2 12 2 3 3" xfId="44712" xr:uid="{EE3B804C-B758-40B6-8484-67C90378FEE2}"/>
    <cellStyle name="Standard 4 2 12 2 3 4" xfId="33416" xr:uid="{8535411D-A1A8-4657-BCEB-D1EA541F1F82}"/>
    <cellStyle name="Standard 4 2 12 2 4" xfId="16472" xr:uid="{4538F1BB-30F6-4004-88D7-9D16127D3207}"/>
    <cellStyle name="Standard 4 2 12 2 4 2" xfId="50360" xr:uid="{E6660B4F-8331-48DC-8404-6DD600FF0F82}"/>
    <cellStyle name="Standard 4 2 12 2 5" xfId="39064" xr:uid="{AAE7B495-F545-4D6E-8433-0E7BD0E4F6D6}"/>
    <cellStyle name="Standard 4 2 12 2 6" xfId="27768" xr:uid="{C6940FC3-358A-40E9-A7E9-84FDCD98B471}"/>
    <cellStyle name="Standard 4 2 12 3" xfId="4390" xr:uid="{0BFDF53D-C69B-49C1-BBB1-42DA589FB8F0}"/>
    <cellStyle name="Standard 4 2 12 3 2" xfId="7265" xr:uid="{842E4F02-F77B-4694-A1A9-32AB2B9C5A42}"/>
    <cellStyle name="Standard 4 2 12 3 2 2" xfId="12914" xr:uid="{B932CA7D-9177-49B5-8AE1-B9976E77A154}"/>
    <cellStyle name="Standard 4 2 12 3 2 2 2" xfId="24210" xr:uid="{FA329293-6EB6-412D-B023-4A23D4606C5B}"/>
    <cellStyle name="Standard 4 2 12 3 2 2 2 2" xfId="58098" xr:uid="{F41A5783-2EE0-48A4-AA2C-44E480B6E578}"/>
    <cellStyle name="Standard 4 2 12 3 2 2 3" xfId="46802" xr:uid="{8071FC8C-C8C6-4263-8BA5-0ACA9CC20289}"/>
    <cellStyle name="Standard 4 2 12 3 2 2 4" xfId="35506" xr:uid="{CD9BA634-CC79-4F26-A30B-80D94C20F395}"/>
    <cellStyle name="Standard 4 2 12 3 2 3" xfId="18562" xr:uid="{CEF778AD-3A2F-4D78-8AC0-F0193A0500B8}"/>
    <cellStyle name="Standard 4 2 12 3 2 3 2" xfId="52450" xr:uid="{3CEF924C-9F62-4432-9CD8-74ECFF2ED83F}"/>
    <cellStyle name="Standard 4 2 12 3 2 4" xfId="41154" xr:uid="{03AF5571-4F35-45EF-9D9D-358C1808EA55}"/>
    <cellStyle name="Standard 4 2 12 3 2 5" xfId="29858" xr:uid="{BB55BAFD-09BA-405E-B395-9F7F567756E5}"/>
    <cellStyle name="Standard 4 2 12 3 3" xfId="10090" xr:uid="{3E0C4C26-9BA1-4AA0-BAAD-516F1662F39C}"/>
    <cellStyle name="Standard 4 2 12 3 3 2" xfId="21386" xr:uid="{AB92B2D5-17F1-4A26-95A7-2F13427241C3}"/>
    <cellStyle name="Standard 4 2 12 3 3 2 2" xfId="55274" xr:uid="{689E4E3D-2596-4C8B-B1B9-C3E0777A19C2}"/>
    <cellStyle name="Standard 4 2 12 3 3 3" xfId="43978" xr:uid="{F9621705-1DAF-438D-B917-6AF689D61600}"/>
    <cellStyle name="Standard 4 2 12 3 3 4" xfId="32682" xr:uid="{829C74AA-5315-4980-8D87-C57E78BAEBD7}"/>
    <cellStyle name="Standard 4 2 12 3 4" xfId="15738" xr:uid="{8930DF37-487B-484E-A46E-3FE1F86C5116}"/>
    <cellStyle name="Standard 4 2 12 3 4 2" xfId="49626" xr:uid="{61FA54CC-8B0F-487A-B878-57181428781D}"/>
    <cellStyle name="Standard 4 2 12 3 5" xfId="38330" xr:uid="{0818CBEF-E861-4E31-A03F-53177A23B75C}"/>
    <cellStyle name="Standard 4 2 12 3 6" xfId="27034" xr:uid="{1C0E2976-EE96-4163-815F-A7C73CAA558B}"/>
    <cellStyle name="Standard 4 2 12 4" xfId="6041" xr:uid="{21F8CF8F-FB32-4BE8-B72E-8A1525672616}"/>
    <cellStyle name="Standard 4 2 12 4 2" xfId="11691" xr:uid="{E4088B95-25C6-4C49-BE4B-A10EDEE34E4D}"/>
    <cellStyle name="Standard 4 2 12 4 2 2" xfId="22987" xr:uid="{12BC173F-CF5F-4CE1-B6FE-8583D2C276B3}"/>
    <cellStyle name="Standard 4 2 12 4 2 2 2" xfId="56875" xr:uid="{976CD37F-B950-4846-BBB1-A22AB60850A9}"/>
    <cellStyle name="Standard 4 2 12 4 2 3" xfId="45579" xr:uid="{E8A919CF-40E8-498B-A2E8-30CAF9A96D6C}"/>
    <cellStyle name="Standard 4 2 12 4 2 4" xfId="34283" xr:uid="{81AAC6B0-9BE7-488B-9619-C8EC35672835}"/>
    <cellStyle name="Standard 4 2 12 4 3" xfId="17339" xr:uid="{FAB8DA53-5888-4A10-9326-AEA04A4E0969}"/>
    <cellStyle name="Standard 4 2 12 4 3 2" xfId="51227" xr:uid="{6B356415-677B-4126-A0E1-5032D5BCD1CA}"/>
    <cellStyle name="Standard 4 2 12 4 4" xfId="39931" xr:uid="{5F70933D-3EC3-49BE-B922-8EA833844320}"/>
    <cellStyle name="Standard 4 2 12 4 5" xfId="28635" xr:uid="{8C48A7C2-F946-46F9-91BD-E578BFF745DA}"/>
    <cellStyle name="Standard 4 2 12 5" xfId="8867" xr:uid="{2CDDD397-108E-4AEA-AC10-C53D78563F56}"/>
    <cellStyle name="Standard 4 2 12 5 2" xfId="20163" xr:uid="{6D5F65F5-41C3-43EB-8507-41B7FED689AF}"/>
    <cellStyle name="Standard 4 2 12 5 2 2" xfId="54051" xr:uid="{0091F74E-1EBC-4DE1-8B10-1EC9EAD5A305}"/>
    <cellStyle name="Standard 4 2 12 5 3" xfId="42755" xr:uid="{5F7CB0B4-936F-48AC-8BF0-232BF3E8BD4F}"/>
    <cellStyle name="Standard 4 2 12 5 4" xfId="31459" xr:uid="{32C45246-0539-4791-99C2-F2976D1ACE6D}"/>
    <cellStyle name="Standard 4 2 12 6" xfId="14515" xr:uid="{FC763A75-38F7-49C5-A472-E7106F1D6805}"/>
    <cellStyle name="Standard 4 2 12 6 2" xfId="48403" xr:uid="{693E3D5D-B5EC-4894-9E1E-ABCBF74CAB41}"/>
    <cellStyle name="Standard 4 2 12 7" xfId="37107" xr:uid="{D10584A4-D126-40D3-8468-C86E812529D8}"/>
    <cellStyle name="Standard 4 2 12 8" xfId="25811" xr:uid="{E25286EA-5A0E-453E-A8FB-0E0EF55304CD}"/>
    <cellStyle name="Standard 4 2 13" xfId="3374" xr:uid="{9BFD191B-C0A7-4AE0-884C-04A50A4AE66F}"/>
    <cellStyle name="Standard 4 2 14" xfId="5541" xr:uid="{EFE37F86-9956-47C7-A6F6-D3181244518D}"/>
    <cellStyle name="Standard 4 2 14 2" xfId="11191" xr:uid="{A33DD028-B9FE-428D-A378-263D87E5E1B6}"/>
    <cellStyle name="Standard 4 2 14 2 2" xfId="22487" xr:uid="{F56EA0B7-D084-47ED-8B28-260492F87216}"/>
    <cellStyle name="Standard 4 2 14 2 2 2" xfId="56375" xr:uid="{4A7589CA-6652-45FC-AFD7-A56194555CB6}"/>
    <cellStyle name="Standard 4 2 14 2 3" xfId="45079" xr:uid="{65E78680-6B1C-4D31-A27F-9E27DA0C9580}"/>
    <cellStyle name="Standard 4 2 14 2 4" xfId="33783" xr:uid="{B2A60B06-6A56-4EB3-B61E-E86359C8AAE5}"/>
    <cellStyle name="Standard 4 2 14 3" xfId="16839" xr:uid="{0046C57C-A30C-4455-9BB9-7E626E2DAC4D}"/>
    <cellStyle name="Standard 4 2 14 3 2" xfId="50727" xr:uid="{AC969D43-FA81-4F14-80AB-1B7F71365BE7}"/>
    <cellStyle name="Standard 4 2 14 4" xfId="39431" xr:uid="{D1F8C069-6866-42D0-8626-E4BBBBE1D105}"/>
    <cellStyle name="Standard 4 2 14 5" xfId="28135" xr:uid="{4B84B701-4EC7-4424-92BC-C8B56BCBCCE0}"/>
    <cellStyle name="Standard 4 2 15" xfId="8367" xr:uid="{4DD6BB79-EA61-49AF-94F0-DD4DD58BC786}"/>
    <cellStyle name="Standard 4 2 15 2" xfId="19663" xr:uid="{402D3631-B53B-4976-AF36-153FC6BB650A}"/>
    <cellStyle name="Standard 4 2 15 2 2" xfId="53551" xr:uid="{7236915C-DD41-40DD-9570-41B148E91FE1}"/>
    <cellStyle name="Standard 4 2 15 3" xfId="42255" xr:uid="{2D84F344-C58C-497B-8956-A1C279FA9273}"/>
    <cellStyle name="Standard 4 2 15 4" xfId="30959" xr:uid="{6DE015C8-6E70-455C-B34D-0D9ADBDE6346}"/>
    <cellStyle name="Standard 4 2 16" xfId="14015" xr:uid="{E2AF73F9-1F46-41E9-AF47-244493164DE9}"/>
    <cellStyle name="Standard 4 2 16 2" xfId="47903" xr:uid="{DEF19336-F7A6-46B0-93F2-716828CF591A}"/>
    <cellStyle name="Standard 4 2 17" xfId="36607" xr:uid="{AE3D378C-F393-4F2A-9B57-EFA000E46A13}"/>
    <cellStyle name="Standard 4 2 18" xfId="25311" xr:uid="{648716EE-D647-44EC-8BA2-A52F7AC74431}"/>
    <cellStyle name="Standard 4 2 2" xfId="140" xr:uid="{A3A4733B-03E5-417B-B1B8-581B13C8F74D}"/>
    <cellStyle name="Standard 4 2 2 10" xfId="3711" xr:uid="{91CACF3C-A557-4730-B019-1BB0BCF492EA}"/>
    <cellStyle name="Standard 4 2 2 10 2" xfId="6865" xr:uid="{55D4D5A2-9699-4160-8604-CA956F264F12}"/>
    <cellStyle name="Standard 4 2 2 10 2 2" xfId="12514" xr:uid="{B7626539-C8A2-405A-8108-4D370EDD869B}"/>
    <cellStyle name="Standard 4 2 2 10 2 2 2" xfId="23810" xr:uid="{43F4AA10-8409-4C8B-A049-058184DEE01E}"/>
    <cellStyle name="Standard 4 2 2 10 2 2 2 2" xfId="57698" xr:uid="{58A6C06F-FC93-4A0A-8561-08F6873ECD48}"/>
    <cellStyle name="Standard 4 2 2 10 2 2 3" xfId="46402" xr:uid="{B28411D4-1BA9-40F7-9059-AA4C22EC48F8}"/>
    <cellStyle name="Standard 4 2 2 10 2 2 4" xfId="35106" xr:uid="{6BED5DA5-0609-4C80-ABE6-F50686F59F53}"/>
    <cellStyle name="Standard 4 2 2 10 2 3" xfId="18162" xr:uid="{F5FAF34B-790B-4A49-858D-884B232FC295}"/>
    <cellStyle name="Standard 4 2 2 10 2 3 2" xfId="52050" xr:uid="{FDABC58F-27A6-46A5-BD0A-0FD63DEBE6AA}"/>
    <cellStyle name="Standard 4 2 2 10 2 4" xfId="40754" xr:uid="{40C6AE94-399A-4148-B432-48932F85DAF4}"/>
    <cellStyle name="Standard 4 2 2 10 2 5" xfId="29458" xr:uid="{066D591E-72F0-44E1-8B74-35130F591FAE}"/>
    <cellStyle name="Standard 4 2 2 10 3" xfId="9690" xr:uid="{60A3CDE4-523F-4F2A-8D43-B7C69BD460DA}"/>
    <cellStyle name="Standard 4 2 2 10 3 2" xfId="20986" xr:uid="{858B8026-23AC-43F4-8D15-6F2751324AEF}"/>
    <cellStyle name="Standard 4 2 2 10 3 2 2" xfId="54874" xr:uid="{FB1C8ABB-274D-4356-9573-0550DA34326C}"/>
    <cellStyle name="Standard 4 2 2 10 3 3" xfId="43578" xr:uid="{0BBA6BB9-77F5-4D04-A043-DCC59757116A}"/>
    <cellStyle name="Standard 4 2 2 10 3 4" xfId="32282" xr:uid="{BC916453-7DF6-4344-B26C-AB9B1EE512AB}"/>
    <cellStyle name="Standard 4 2 2 10 4" xfId="15338" xr:uid="{6B1DC918-C215-4A8F-BA53-F1EBB4F7C07E}"/>
    <cellStyle name="Standard 4 2 2 10 4 2" xfId="49226" xr:uid="{340BA379-4C5F-43E7-B9B7-C64DF392AC2A}"/>
    <cellStyle name="Standard 4 2 2 10 5" xfId="37930" xr:uid="{BE446F61-962B-4E1B-95FB-FE94DEA7CC86}"/>
    <cellStyle name="Standard 4 2 2 10 6" xfId="26634" xr:uid="{AECA0FF4-9BD2-4DF1-91B3-7557EA6BA290}"/>
    <cellStyle name="Standard 4 2 2 11" xfId="4812" xr:uid="{AF81F32B-6D9B-40E3-B8E0-2C8B587500C0}"/>
    <cellStyle name="Standard 4 2 2 11 2" xfId="7638" xr:uid="{9D5103DD-CF03-4E72-84C3-66BB16DBD1F1}"/>
    <cellStyle name="Standard 4 2 2 11 2 2" xfId="13287" xr:uid="{C475CF33-261F-4C6E-B22D-78D3B5A9AF04}"/>
    <cellStyle name="Standard 4 2 2 11 2 2 2" xfId="24583" xr:uid="{77531187-87FE-40DB-A9DD-A44A9612B21E}"/>
    <cellStyle name="Standard 4 2 2 11 2 2 2 2" xfId="58471" xr:uid="{2676319B-0972-4FF2-A780-0794263720BC}"/>
    <cellStyle name="Standard 4 2 2 11 2 2 3" xfId="47175" xr:uid="{5C55564A-CF30-4366-8DA6-B76716EA5135}"/>
    <cellStyle name="Standard 4 2 2 11 2 2 4" xfId="35879" xr:uid="{D8579B02-DD2C-409F-9295-70E3F5963FF8}"/>
    <cellStyle name="Standard 4 2 2 11 2 3" xfId="18935" xr:uid="{E857E7E5-DAE1-4BE8-BB35-B711EFFA06CD}"/>
    <cellStyle name="Standard 4 2 2 11 2 3 2" xfId="52823" xr:uid="{BA20ECD6-BDEE-409F-8215-055730A5BC76}"/>
    <cellStyle name="Standard 4 2 2 11 2 4" xfId="41527" xr:uid="{CADEA75A-D7D5-4896-A50C-593CE75AE140}"/>
    <cellStyle name="Standard 4 2 2 11 2 5" xfId="30231" xr:uid="{6A52CF03-F99A-45DB-984F-AFCF48E172A5}"/>
    <cellStyle name="Standard 4 2 2 11 3" xfId="10463" xr:uid="{A24E44AD-E83F-4F5D-B180-0FD2CD8D2CEF}"/>
    <cellStyle name="Standard 4 2 2 11 3 2" xfId="21759" xr:uid="{9E6C4535-040D-4B96-AED7-9F41D62DA468}"/>
    <cellStyle name="Standard 4 2 2 11 3 2 2" xfId="55647" xr:uid="{462B7CF5-DE0E-4008-B1CD-9402E1587164}"/>
    <cellStyle name="Standard 4 2 2 11 3 3" xfId="44351" xr:uid="{BBDEB6A0-EBDC-4064-BC55-C6FAD13960C1}"/>
    <cellStyle name="Standard 4 2 2 11 3 4" xfId="33055" xr:uid="{A0264836-E8DC-4E43-AA86-3A889CFC2BC1}"/>
    <cellStyle name="Standard 4 2 2 11 4" xfId="16111" xr:uid="{E2BEE2B4-A692-4D21-ACD8-795DF77C87D4}"/>
    <cellStyle name="Standard 4 2 2 11 4 2" xfId="49999" xr:uid="{64042988-5465-429A-A173-77051272FFA3}"/>
    <cellStyle name="Standard 4 2 2 11 5" xfId="38703" xr:uid="{75405C19-4DE1-4EFA-A28C-B4D7F42A193F}"/>
    <cellStyle name="Standard 4 2 2 11 6" xfId="27407" xr:uid="{790A8D6E-CA2F-4A4F-8881-4F96ACAA1879}"/>
    <cellStyle name="Standard 4 2 2 12" xfId="3402" xr:uid="{3D9A511E-3D5E-4DF2-817C-CE5B9FA00544}"/>
    <cellStyle name="Standard 4 2 2 12 2" xfId="6560" xr:uid="{EF2B092B-5E24-4A43-AB8E-05712EA81620}"/>
    <cellStyle name="Standard 4 2 2 12 2 2" xfId="12209" xr:uid="{597DB6DA-D5F3-4B9E-ADCF-A4EDF009737E}"/>
    <cellStyle name="Standard 4 2 2 12 2 2 2" xfId="23505" xr:uid="{6FCE2957-12CE-4BAD-A32B-DB94999043B8}"/>
    <cellStyle name="Standard 4 2 2 12 2 2 2 2" xfId="57393" xr:uid="{190C7095-A816-4385-BF42-6D7CA4607C72}"/>
    <cellStyle name="Standard 4 2 2 12 2 2 3" xfId="46097" xr:uid="{C7C59A0E-5733-462B-8064-7ACB9FC4DC5D}"/>
    <cellStyle name="Standard 4 2 2 12 2 2 4" xfId="34801" xr:uid="{25B23586-BC90-4B42-8ED9-1E5F87C1C07E}"/>
    <cellStyle name="Standard 4 2 2 12 2 3" xfId="17857" xr:uid="{8AD6B50B-89DE-4F6E-B1FB-66D838B11FA6}"/>
    <cellStyle name="Standard 4 2 2 12 2 3 2" xfId="51745" xr:uid="{DF6508B6-FFA4-49D4-8136-F4E6175C1F9F}"/>
    <cellStyle name="Standard 4 2 2 12 2 4" xfId="40449" xr:uid="{9E39F493-B243-4BA6-8F51-AFFBBA643005}"/>
    <cellStyle name="Standard 4 2 2 12 2 5" xfId="29153" xr:uid="{37C5829F-6A68-47FD-AA88-271259642A56}"/>
    <cellStyle name="Standard 4 2 2 12 3" xfId="9385" xr:uid="{BA4C7985-89C6-4F08-97DF-2836873FA252}"/>
    <cellStyle name="Standard 4 2 2 12 3 2" xfId="20681" xr:uid="{1B832B4A-981C-4F52-B0B2-9DC035915387}"/>
    <cellStyle name="Standard 4 2 2 12 3 2 2" xfId="54569" xr:uid="{786870ED-81F3-4F85-88CE-6785697616C4}"/>
    <cellStyle name="Standard 4 2 2 12 3 3" xfId="43273" xr:uid="{D94CB744-B15F-488F-9CAC-60095431A120}"/>
    <cellStyle name="Standard 4 2 2 12 3 4" xfId="31977" xr:uid="{F78D9C6A-5119-4C7E-9B7B-653306B32427}"/>
    <cellStyle name="Standard 4 2 2 12 4" xfId="15033" xr:uid="{E7FBEF2C-A0C0-4D9A-8EED-F625FA1A959F}"/>
    <cellStyle name="Standard 4 2 2 12 4 2" xfId="48921" xr:uid="{868B8532-556B-45E7-AD7C-40C13EB0549A}"/>
    <cellStyle name="Standard 4 2 2 12 5" xfId="37625" xr:uid="{54C05C2B-E847-4B03-83E1-CF0631FF7409}"/>
    <cellStyle name="Standard 4 2 2 12 6" xfId="26329" xr:uid="{46CF6FB8-3C48-4524-8AA3-6FC8D7050D6B}"/>
    <cellStyle name="Standard 4 2 2 13" xfId="5545" xr:uid="{875DD3BF-4DF0-41DF-A2AF-4E9360F28533}"/>
    <cellStyle name="Standard 4 2 2 13 2" xfId="11195" xr:uid="{646258EA-03FA-4DD4-989A-101618A3550B}"/>
    <cellStyle name="Standard 4 2 2 13 2 2" xfId="22491" xr:uid="{8E5C1216-8699-4BAE-AB72-C057B4E661F6}"/>
    <cellStyle name="Standard 4 2 2 13 2 2 2" xfId="56379" xr:uid="{A629AD38-EA2C-49B6-A598-C76364BE3F60}"/>
    <cellStyle name="Standard 4 2 2 13 2 3" xfId="45083" xr:uid="{4E6F2190-5EFE-4D04-815B-B4004F5A53FE}"/>
    <cellStyle name="Standard 4 2 2 13 2 4" xfId="33787" xr:uid="{506D198F-4A30-4A85-8AAA-735A97B9133C}"/>
    <cellStyle name="Standard 4 2 2 13 3" xfId="16843" xr:uid="{0B37F0E0-7211-4FC3-A5FB-6B63F86D4DE7}"/>
    <cellStyle name="Standard 4 2 2 13 3 2" xfId="50731" xr:uid="{33A3BF5C-7DBC-48C8-BE20-4FF134478643}"/>
    <cellStyle name="Standard 4 2 2 13 4" xfId="39435" xr:uid="{0308A9CF-4622-4DB5-BE02-2CAD67E820FA}"/>
    <cellStyle name="Standard 4 2 2 13 5" xfId="28139" xr:uid="{74D871CA-3C8F-4870-A3BC-0B817D20F0D5}"/>
    <cellStyle name="Standard 4 2 2 14" xfId="8371" xr:uid="{78BF4F65-BA9F-489C-92E7-1669296B5B12}"/>
    <cellStyle name="Standard 4 2 2 14 2" xfId="19667" xr:uid="{2C54E78C-9280-4AAB-A341-29A2AB6F8AFC}"/>
    <cellStyle name="Standard 4 2 2 14 2 2" xfId="53555" xr:uid="{7CA43438-449B-41BC-B7C6-91C67780BCC1}"/>
    <cellStyle name="Standard 4 2 2 14 3" xfId="42259" xr:uid="{1E38B81F-DC63-47E5-9466-676DBF935F87}"/>
    <cellStyle name="Standard 4 2 2 14 4" xfId="30963" xr:uid="{A28CFB3E-B6C2-42FF-9F61-CCB3FD388EAF}"/>
    <cellStyle name="Standard 4 2 2 15" xfId="14019" xr:uid="{26C5FADE-AA95-4B2C-BF37-BE0616849ED7}"/>
    <cellStyle name="Standard 4 2 2 15 2" xfId="47907" xr:uid="{3EEB8367-485A-42F4-8A52-704ACB9D06CA}"/>
    <cellStyle name="Standard 4 2 2 16" xfId="36611" xr:uid="{FCD0B105-C510-4EDE-91D6-01D5C82BA5E4}"/>
    <cellStyle name="Standard 4 2 2 17" xfId="25315" xr:uid="{AFA061BA-CC82-409E-91BC-50DBD192162B}"/>
    <cellStyle name="Standard 4 2 2 2" xfId="214" xr:uid="{05920BF6-646B-4A6E-95AA-606898AC6B22}"/>
    <cellStyle name="Standard 4 2 2 2 10" xfId="3409" xr:uid="{D71943C9-1894-41A7-9F07-269CCC9F1995}"/>
    <cellStyle name="Standard 4 2 2 2 10 2" xfId="6567" xr:uid="{BA04A22B-0E8E-4199-A1B9-A23630759F25}"/>
    <cellStyle name="Standard 4 2 2 2 10 2 2" xfId="12216" xr:uid="{354E6EB9-03D3-4A4D-AB7B-3E63E340BFFD}"/>
    <cellStyle name="Standard 4 2 2 2 10 2 2 2" xfId="23512" xr:uid="{BC6DAF4C-ADE4-4177-8FBC-C7665C97C925}"/>
    <cellStyle name="Standard 4 2 2 2 10 2 2 2 2" xfId="57400" xr:uid="{4519E8CB-7E97-4DF6-80E9-EA46CE7C5F16}"/>
    <cellStyle name="Standard 4 2 2 2 10 2 2 3" xfId="46104" xr:uid="{DE758AA5-EACB-489A-8DA4-7F372206D42A}"/>
    <cellStyle name="Standard 4 2 2 2 10 2 2 4" xfId="34808" xr:uid="{BCE40B4D-4390-4E8A-A603-098DE40C3E4E}"/>
    <cellStyle name="Standard 4 2 2 2 10 2 3" xfId="17864" xr:uid="{17327CB0-E556-4CC9-9304-55E53DB3F482}"/>
    <cellStyle name="Standard 4 2 2 2 10 2 3 2" xfId="51752" xr:uid="{5B6B8D64-7166-49F2-B377-F896AE9B580C}"/>
    <cellStyle name="Standard 4 2 2 2 10 2 4" xfId="40456" xr:uid="{0DAF8C4D-1AEB-4F80-9A6E-3E416211431B}"/>
    <cellStyle name="Standard 4 2 2 2 10 2 5" xfId="29160" xr:uid="{E1B0E569-F69A-495F-93C5-5F59437EDB42}"/>
    <cellStyle name="Standard 4 2 2 2 10 3" xfId="9392" xr:uid="{FF19F8AA-C87E-4623-BBFD-730E1D570BE9}"/>
    <cellStyle name="Standard 4 2 2 2 10 3 2" xfId="20688" xr:uid="{46C86617-E107-4D0E-AFD9-4B425F891426}"/>
    <cellStyle name="Standard 4 2 2 2 10 3 2 2" xfId="54576" xr:uid="{7D2A6247-6453-44B2-A583-A715E88C486A}"/>
    <cellStyle name="Standard 4 2 2 2 10 3 3" xfId="43280" xr:uid="{2071EA86-68EF-46E2-9BAD-96609B15A02E}"/>
    <cellStyle name="Standard 4 2 2 2 10 3 4" xfId="31984" xr:uid="{16BA5E66-B181-4633-91ED-610FC3116DF2}"/>
    <cellStyle name="Standard 4 2 2 2 10 4" xfId="15040" xr:uid="{C1104714-A358-4A24-BED8-F567FC145E1B}"/>
    <cellStyle name="Standard 4 2 2 2 10 4 2" xfId="48928" xr:uid="{E27EE68E-6D05-4ED3-88CE-B12184674969}"/>
    <cellStyle name="Standard 4 2 2 2 10 5" xfId="37632" xr:uid="{53445384-04E1-4AF6-AF1B-35510DB36355}"/>
    <cellStyle name="Standard 4 2 2 2 10 6" xfId="26336" xr:uid="{C88DECD7-7F0A-4ACE-AD92-DB66BCD510EF}"/>
    <cellStyle name="Standard 4 2 2 2 11" xfId="5552" xr:uid="{5C7E96B6-337C-4A31-B75E-9FBDF4722C98}"/>
    <cellStyle name="Standard 4 2 2 2 11 2" xfId="11202" xr:uid="{F74DCAD7-C920-406C-A07B-403261D3136D}"/>
    <cellStyle name="Standard 4 2 2 2 11 2 2" xfId="22498" xr:uid="{40FDDE5E-A462-4B2B-9143-5735A0EE7897}"/>
    <cellStyle name="Standard 4 2 2 2 11 2 2 2" xfId="56386" xr:uid="{811E5B20-5E6F-4450-9258-044E62966253}"/>
    <cellStyle name="Standard 4 2 2 2 11 2 3" xfId="45090" xr:uid="{7C8A592C-458D-4AAD-9D75-61BC6575BE49}"/>
    <cellStyle name="Standard 4 2 2 2 11 2 4" xfId="33794" xr:uid="{2224FFBC-4E84-44A3-9DEB-FA94718ABE8F}"/>
    <cellStyle name="Standard 4 2 2 2 11 3" xfId="16850" xr:uid="{3717962B-2E69-4CED-A650-A881A944DA7A}"/>
    <cellStyle name="Standard 4 2 2 2 11 3 2" xfId="50738" xr:uid="{10E5C8A9-99D4-4265-8D4D-F04E66D4AAD2}"/>
    <cellStyle name="Standard 4 2 2 2 11 4" xfId="39442" xr:uid="{255B10E6-24B7-4600-8256-5D7E454A46F8}"/>
    <cellStyle name="Standard 4 2 2 2 11 5" xfId="28146" xr:uid="{9B347D01-6D3A-436B-9A03-E4E36330AB91}"/>
    <cellStyle name="Standard 4 2 2 2 12" xfId="8378" xr:uid="{2135F8EE-999D-41A9-82D8-AACB6B88E266}"/>
    <cellStyle name="Standard 4 2 2 2 12 2" xfId="19674" xr:uid="{18FD4FD7-632A-4152-9684-888C3AC9B4F7}"/>
    <cellStyle name="Standard 4 2 2 2 12 2 2" xfId="53562" xr:uid="{1A0B027D-8D30-45DF-8F5D-B51A6755B7EA}"/>
    <cellStyle name="Standard 4 2 2 2 12 3" xfId="42266" xr:uid="{B3B18E00-1622-4822-8966-5BE987051FC9}"/>
    <cellStyle name="Standard 4 2 2 2 12 4" xfId="30970" xr:uid="{C383ADED-6BF9-4AF3-A4DC-5CC744FA1F8D}"/>
    <cellStyle name="Standard 4 2 2 2 13" xfId="14026" xr:uid="{4C66B52E-9B5A-4C4A-A4D6-35BBBA881739}"/>
    <cellStyle name="Standard 4 2 2 2 13 2" xfId="47914" xr:uid="{EE03199B-E2BF-4F0B-AD3C-18A8F975DA54}"/>
    <cellStyle name="Standard 4 2 2 2 14" xfId="36618" xr:uid="{D13176A3-1C8D-4D0E-B4C3-2CE6EA79A845}"/>
    <cellStyle name="Standard 4 2 2 2 15" xfId="25322" xr:uid="{F87F5539-C151-4DDF-A569-8D88023FCE7E}"/>
    <cellStyle name="Standard 4 2 2 2 2" xfId="333" xr:uid="{A0D5AF33-9730-4C55-94C5-8D2B37B07089}"/>
    <cellStyle name="Standard 4 2 2 2 2 10" xfId="8423" xr:uid="{00B5199E-9785-45B9-A70E-9C1B26EAF9D4}"/>
    <cellStyle name="Standard 4 2 2 2 2 10 2" xfId="19719" xr:uid="{DD0AA515-8C1E-4DAD-83CA-ECD7D441F519}"/>
    <cellStyle name="Standard 4 2 2 2 2 10 2 2" xfId="53607" xr:uid="{6B9DD1D1-572C-496F-BE7E-C5CA2BE3C8AF}"/>
    <cellStyle name="Standard 4 2 2 2 2 10 3" xfId="42311" xr:uid="{AC488523-EB39-418E-A05B-725A5F6524FE}"/>
    <cellStyle name="Standard 4 2 2 2 2 10 4" xfId="31015" xr:uid="{69A5660F-C8FB-46C3-A794-8FEDE15F332A}"/>
    <cellStyle name="Standard 4 2 2 2 2 11" xfId="14071" xr:uid="{5378E7AE-040D-4579-A3E8-603F862AFF91}"/>
    <cellStyle name="Standard 4 2 2 2 2 11 2" xfId="47959" xr:uid="{7E3867AF-4223-4ED7-9B4C-1B1FC8AB31E6}"/>
    <cellStyle name="Standard 4 2 2 2 2 12" xfId="36663" xr:uid="{D603B86A-DCBD-4C33-8EAA-DB3629DE1A8E}"/>
    <cellStyle name="Standard 4 2 2 2 2 13" xfId="25367" xr:uid="{735B51AA-71FB-4201-9713-F35E62C47C23}"/>
    <cellStyle name="Standard 4 2 2 2 2 2" xfId="724" xr:uid="{6BAE9379-C827-4586-BBC3-EE1F53FC9C40}"/>
    <cellStyle name="Standard 4 2 2 2 2 2 10" xfId="14115" xr:uid="{0B0ECCDB-F88F-4D56-A19A-3ED3F6AEB4E5}"/>
    <cellStyle name="Standard 4 2 2 2 2 2 10 2" xfId="48003" xr:uid="{977960DD-D98E-4245-8FC4-A310D1B4CE1E}"/>
    <cellStyle name="Standard 4 2 2 2 2 2 11" xfId="36707" xr:uid="{42DD0AE1-45F3-4F70-8B3E-8984D9B8047C}"/>
    <cellStyle name="Standard 4 2 2 2 2 2 12" xfId="25411" xr:uid="{19FBAB13-BF16-4893-AC0C-6D7A5D00D142}"/>
    <cellStyle name="Standard 4 2 2 2 2 2 2" xfId="1960" xr:uid="{A3B98531-3AD8-46DC-A55F-09845A9B2ACC}"/>
    <cellStyle name="Standard 4 2 2 2 2 2 2 10" xfId="36840" xr:uid="{0FF68F0B-4383-4FE8-980C-26D9E76492F8}"/>
    <cellStyle name="Standard 4 2 2 2 2 2 2 11" xfId="25544" xr:uid="{EEDCA662-F9CC-432F-AFF9-004716306571}"/>
    <cellStyle name="Standard 4 2 2 2 2 2 2 2" xfId="2847" xr:uid="{2B2F4CC2-77B9-4036-8231-B2E846E2BBF6}"/>
    <cellStyle name="Standard 4 2 2 2 2 2 2 2 2" xfId="3349" xr:uid="{360A9B4F-5CD7-41F7-B7C1-5154E5E7A87E}"/>
    <cellStyle name="Standard 4 2 2 2 2 2 2 2 2 2" xfId="5182" xr:uid="{57B5C5AD-22DB-4CCA-BFD0-CC1016023583}"/>
    <cellStyle name="Standard 4 2 2 2 2 2 2 2 2 2 2" xfId="8008" xr:uid="{A2B9F86F-B222-4E6C-9C5B-1D870ADC29FE}"/>
    <cellStyle name="Standard 4 2 2 2 2 2 2 2 2 2 2 2" xfId="13657" xr:uid="{17E1D7C1-5402-461E-9F4E-1EEE5DD0BF88}"/>
    <cellStyle name="Standard 4 2 2 2 2 2 2 2 2 2 2 2 2" xfId="24953" xr:uid="{F88EDA54-746E-40A8-BEA6-2E33F3F6AD6A}"/>
    <cellStyle name="Standard 4 2 2 2 2 2 2 2 2 2 2 2 2 2" xfId="58841" xr:uid="{A23EF61B-E4AF-43A3-8354-71528EAE2B31}"/>
    <cellStyle name="Standard 4 2 2 2 2 2 2 2 2 2 2 2 3" xfId="47545" xr:uid="{8F47E490-0415-420C-8285-0A653D0BFC8D}"/>
    <cellStyle name="Standard 4 2 2 2 2 2 2 2 2 2 2 2 4" xfId="36249" xr:uid="{A9AAB498-8D12-40A5-8221-122AE75B8E22}"/>
    <cellStyle name="Standard 4 2 2 2 2 2 2 2 2 2 2 3" xfId="19305" xr:uid="{3000CC63-8811-44CF-9394-82E112EECD32}"/>
    <cellStyle name="Standard 4 2 2 2 2 2 2 2 2 2 2 3 2" xfId="53193" xr:uid="{0E907169-D5E3-4C54-B8EC-F268F310BE19}"/>
    <cellStyle name="Standard 4 2 2 2 2 2 2 2 2 2 2 4" xfId="41897" xr:uid="{C74F3334-3C70-47CD-8B39-43BD00FD06A9}"/>
    <cellStyle name="Standard 4 2 2 2 2 2 2 2 2 2 2 5" xfId="30601" xr:uid="{19DA638C-167E-449F-8DB0-9EA05448F039}"/>
    <cellStyle name="Standard 4 2 2 2 2 2 2 2 2 2 3" xfId="10833" xr:uid="{91D6ADCD-F383-4976-B6C8-A21A1E4AF8B8}"/>
    <cellStyle name="Standard 4 2 2 2 2 2 2 2 2 2 3 2" xfId="22129" xr:uid="{D19D94B5-EBC7-4744-B278-B2CF950FCCB1}"/>
    <cellStyle name="Standard 4 2 2 2 2 2 2 2 2 2 3 2 2" xfId="56017" xr:uid="{68573731-FD81-4136-BEC5-18826372D5A7}"/>
    <cellStyle name="Standard 4 2 2 2 2 2 2 2 2 2 3 3" xfId="44721" xr:uid="{B7413775-6A41-4884-8F24-43DB0B479398}"/>
    <cellStyle name="Standard 4 2 2 2 2 2 2 2 2 2 3 4" xfId="33425" xr:uid="{DA1B8F64-DE95-4D1F-BD11-C8C0071EF640}"/>
    <cellStyle name="Standard 4 2 2 2 2 2 2 2 2 2 4" xfId="16481" xr:uid="{D43ED1C1-3EFA-4642-8E0C-2DC022B9D6B7}"/>
    <cellStyle name="Standard 4 2 2 2 2 2 2 2 2 2 4 2" xfId="50369" xr:uid="{C010BC55-489C-4617-9316-CF44B81B60EC}"/>
    <cellStyle name="Standard 4 2 2 2 2 2 2 2 2 2 5" xfId="39073" xr:uid="{8374B718-A332-4015-AE35-D7EB41D795E5}"/>
    <cellStyle name="Standard 4 2 2 2 2 2 2 2 2 2 6" xfId="27777" xr:uid="{A949FA82-2542-49F7-9725-8C0AA3579814}"/>
    <cellStyle name="Standard 4 2 2 2 2 2 2 2 2 3" xfId="6520" xr:uid="{96432579-5B98-48A8-A358-C0D825B78195}"/>
    <cellStyle name="Standard 4 2 2 2 2 2 2 2 2 3 2" xfId="12170" xr:uid="{22E4C98B-1078-4430-889E-B8B43281BFB5}"/>
    <cellStyle name="Standard 4 2 2 2 2 2 2 2 2 3 2 2" xfId="23466" xr:uid="{5821643D-FBE0-486E-BC07-1808DAEBAE24}"/>
    <cellStyle name="Standard 4 2 2 2 2 2 2 2 2 3 2 2 2" xfId="57354" xr:uid="{2080F1B0-1C9C-4284-B9D7-ADA664C4BDDA}"/>
    <cellStyle name="Standard 4 2 2 2 2 2 2 2 2 3 2 3" xfId="46058" xr:uid="{DAB8B21B-7FAB-4A5E-88AF-E89083E36DC5}"/>
    <cellStyle name="Standard 4 2 2 2 2 2 2 2 2 3 2 4" xfId="34762" xr:uid="{4A23C3D7-EE02-464F-9F5D-7A36E7899144}"/>
    <cellStyle name="Standard 4 2 2 2 2 2 2 2 2 3 3" xfId="17818" xr:uid="{649372DE-13AE-42FC-99A0-0C91CF9C2B6B}"/>
    <cellStyle name="Standard 4 2 2 2 2 2 2 2 2 3 3 2" xfId="51706" xr:uid="{066944E7-8E0A-4F80-9DA4-FBAFA5125C2E}"/>
    <cellStyle name="Standard 4 2 2 2 2 2 2 2 2 3 4" xfId="40410" xr:uid="{78CEC179-2B7A-4999-A302-7CE6B32E00E1}"/>
    <cellStyle name="Standard 4 2 2 2 2 2 2 2 2 3 5" xfId="29114" xr:uid="{E7322A29-64A8-4DDF-8A4D-44F53937E441}"/>
    <cellStyle name="Standard 4 2 2 2 2 2 2 2 2 4" xfId="9346" xr:uid="{078A6121-2332-4EA5-BD67-2881EDDF5CCC}"/>
    <cellStyle name="Standard 4 2 2 2 2 2 2 2 2 4 2" xfId="20642" xr:uid="{AFBAEC67-6A9F-4F45-9127-AD5EEEE6D922}"/>
    <cellStyle name="Standard 4 2 2 2 2 2 2 2 2 4 2 2" xfId="54530" xr:uid="{ACFD5D86-A835-4466-AA8E-A165B46B5603}"/>
    <cellStyle name="Standard 4 2 2 2 2 2 2 2 2 4 3" xfId="43234" xr:uid="{0D68C10F-F50D-4EFB-9AD2-5DB5B6DA8353}"/>
    <cellStyle name="Standard 4 2 2 2 2 2 2 2 2 4 4" xfId="31938" xr:uid="{36E732E8-424B-43EC-AE41-B3CDDAFB1556}"/>
    <cellStyle name="Standard 4 2 2 2 2 2 2 2 2 5" xfId="14994" xr:uid="{E25F50D4-7D04-4E26-94C6-8FDCF1F1D772}"/>
    <cellStyle name="Standard 4 2 2 2 2 2 2 2 2 5 2" xfId="48882" xr:uid="{45FC4897-CE34-441C-887D-0CE5258EE001}"/>
    <cellStyle name="Standard 4 2 2 2 2 2 2 2 2 6" xfId="37586" xr:uid="{7A783342-6F95-4A56-8336-61652B5C5055}"/>
    <cellStyle name="Standard 4 2 2 2 2 2 2 2 2 7" xfId="26290" xr:uid="{4E6E5BB2-7F13-4183-8A74-D159C118354E}"/>
    <cellStyle name="Standard 4 2 2 2 2 2 2 2 3" xfId="4399" xr:uid="{C7DBFD01-CEBB-4BE2-8EA8-24619AD5AB48}"/>
    <cellStyle name="Standard 4 2 2 2 2 2 2 2 3 2" xfId="7274" xr:uid="{BD0ECBC2-3418-4876-9180-10E6F5546CB6}"/>
    <cellStyle name="Standard 4 2 2 2 2 2 2 2 3 2 2" xfId="12923" xr:uid="{81AF020A-4592-4B6D-BE7E-F58C8FE1ED9F}"/>
    <cellStyle name="Standard 4 2 2 2 2 2 2 2 3 2 2 2" xfId="24219" xr:uid="{33F93B7D-466C-4F13-B6FE-D61E46F1D1ED}"/>
    <cellStyle name="Standard 4 2 2 2 2 2 2 2 3 2 2 2 2" xfId="58107" xr:uid="{456E0853-D75C-49E4-817C-84FE51BF1ACF}"/>
    <cellStyle name="Standard 4 2 2 2 2 2 2 2 3 2 2 3" xfId="46811" xr:uid="{B88C1E7D-125C-40AC-9EA4-0D62C3613319}"/>
    <cellStyle name="Standard 4 2 2 2 2 2 2 2 3 2 2 4" xfId="35515" xr:uid="{2856C8B2-6FBA-4B43-9332-ADFE8DD8C26A}"/>
    <cellStyle name="Standard 4 2 2 2 2 2 2 2 3 2 3" xfId="18571" xr:uid="{E85B2532-026B-4B8A-9975-DFC67657A0CA}"/>
    <cellStyle name="Standard 4 2 2 2 2 2 2 2 3 2 3 2" xfId="52459" xr:uid="{4DE0CC52-DA45-43FF-A113-E71604741EEE}"/>
    <cellStyle name="Standard 4 2 2 2 2 2 2 2 3 2 4" xfId="41163" xr:uid="{72F40A94-0865-4C7D-A8B2-35B05CD284C8}"/>
    <cellStyle name="Standard 4 2 2 2 2 2 2 2 3 2 5" xfId="29867" xr:uid="{E5325D9C-34C5-460B-89ED-180B140A54A9}"/>
    <cellStyle name="Standard 4 2 2 2 2 2 2 2 3 3" xfId="10099" xr:uid="{52527130-EA41-4561-86FD-20B498BBB3F7}"/>
    <cellStyle name="Standard 4 2 2 2 2 2 2 2 3 3 2" xfId="21395" xr:uid="{C310D33F-8A5C-41AC-B5DE-2B839B22DE20}"/>
    <cellStyle name="Standard 4 2 2 2 2 2 2 2 3 3 2 2" xfId="55283" xr:uid="{2AAEE8ED-9EC2-47B6-AB0B-19220E225616}"/>
    <cellStyle name="Standard 4 2 2 2 2 2 2 2 3 3 3" xfId="43987" xr:uid="{6F440A64-A810-434C-92B8-A60A0F5CBF8D}"/>
    <cellStyle name="Standard 4 2 2 2 2 2 2 2 3 3 4" xfId="32691" xr:uid="{82A8A753-7CAD-4DF5-BBE7-3D290324B685}"/>
    <cellStyle name="Standard 4 2 2 2 2 2 2 2 3 4" xfId="15747" xr:uid="{C6E0CC66-227B-4925-98A6-DE0768D3BDC1}"/>
    <cellStyle name="Standard 4 2 2 2 2 2 2 2 3 4 2" xfId="49635" xr:uid="{29634406-399C-46B3-B1DD-82C0D27B0B98}"/>
    <cellStyle name="Standard 4 2 2 2 2 2 2 2 3 5" xfId="38339" xr:uid="{2C4BA2BE-F71D-4C44-A935-C29FE6763DBB}"/>
    <cellStyle name="Standard 4 2 2 2 2 2 2 2 3 6" xfId="27043" xr:uid="{9513CCD9-EA34-451D-8589-1403E767BD8D}"/>
    <cellStyle name="Standard 4 2 2 2 2 2 2 2 4" xfId="6020" xr:uid="{698DAC37-A974-4C6C-A8F9-A888D65CC125}"/>
    <cellStyle name="Standard 4 2 2 2 2 2 2 2 4 2" xfId="11670" xr:uid="{B8AFF497-9592-464E-9433-14CF2F46E6A8}"/>
    <cellStyle name="Standard 4 2 2 2 2 2 2 2 4 2 2" xfId="22966" xr:uid="{42B79893-58A1-4030-9FD6-213E40815C6D}"/>
    <cellStyle name="Standard 4 2 2 2 2 2 2 2 4 2 2 2" xfId="56854" xr:uid="{D4C00AC4-C353-44FA-A2C5-F647FC92D61D}"/>
    <cellStyle name="Standard 4 2 2 2 2 2 2 2 4 2 3" xfId="45558" xr:uid="{14F042F8-6B04-46DE-B52A-70B0A9DB27F3}"/>
    <cellStyle name="Standard 4 2 2 2 2 2 2 2 4 2 4" xfId="34262" xr:uid="{6A2110CA-B4D5-4B39-BB13-8E80B16EA12D}"/>
    <cellStyle name="Standard 4 2 2 2 2 2 2 2 4 3" xfId="17318" xr:uid="{E779FD63-8E6D-48E6-BBD8-C8745522DDA9}"/>
    <cellStyle name="Standard 4 2 2 2 2 2 2 2 4 3 2" xfId="51206" xr:uid="{BF94DC5B-A24E-4281-90EB-6954041203CF}"/>
    <cellStyle name="Standard 4 2 2 2 2 2 2 2 4 4" xfId="39910" xr:uid="{73495F4C-ACD5-4F11-BA19-7E04CADEA2E8}"/>
    <cellStyle name="Standard 4 2 2 2 2 2 2 2 4 5" xfId="28614" xr:uid="{8C925F07-7662-4DCF-86EF-00AA2FAAB1C4}"/>
    <cellStyle name="Standard 4 2 2 2 2 2 2 2 5" xfId="8846" xr:uid="{32601135-7CEB-4D7B-A2EE-2C3B462B918A}"/>
    <cellStyle name="Standard 4 2 2 2 2 2 2 2 5 2" xfId="20142" xr:uid="{EEF82D34-11FE-427F-BE9A-D26A2F2045A9}"/>
    <cellStyle name="Standard 4 2 2 2 2 2 2 2 5 2 2" xfId="54030" xr:uid="{EC2DC70E-64B5-4D3B-B03F-A0A8894DAA47}"/>
    <cellStyle name="Standard 4 2 2 2 2 2 2 2 5 3" xfId="42734" xr:uid="{26DA9CE7-E59E-4C30-B453-964E93E78EE5}"/>
    <cellStyle name="Standard 4 2 2 2 2 2 2 2 5 4" xfId="31438" xr:uid="{AF0D3776-5E53-4F7C-99F0-FC4C6FA36555}"/>
    <cellStyle name="Standard 4 2 2 2 2 2 2 2 6" xfId="14494" xr:uid="{D8B11118-E018-43E5-87C3-272B944D53A5}"/>
    <cellStyle name="Standard 4 2 2 2 2 2 2 2 6 2" xfId="48382" xr:uid="{216EED9B-6466-4DA2-8EAB-A19A334C56BC}"/>
    <cellStyle name="Standard 4 2 2 2 2 2 2 2 7" xfId="37086" xr:uid="{E33DE1F4-3C65-4EBC-B622-99656CA1EC6E}"/>
    <cellStyle name="Standard 4 2 2 2 2 2 2 2 8" xfId="25790" xr:uid="{2D46003A-7D92-4EA9-8678-D44012E8E95B}"/>
    <cellStyle name="Standard 4 2 2 2 2 2 2 3" xfId="3103" xr:uid="{F475AB91-C917-430A-B751-CAC735586D9A}"/>
    <cellStyle name="Standard 4 2 2 2 2 2 2 3 2" xfId="5181" xr:uid="{35F95FAB-8CF2-4C25-9560-196732921638}"/>
    <cellStyle name="Standard 4 2 2 2 2 2 2 3 2 2" xfId="8007" xr:uid="{59FBB18F-D6FD-45A2-83CF-BBB3DD503A9E}"/>
    <cellStyle name="Standard 4 2 2 2 2 2 2 3 2 2 2" xfId="13656" xr:uid="{AECA769F-1323-406E-B7CB-E26FA85E8603}"/>
    <cellStyle name="Standard 4 2 2 2 2 2 2 3 2 2 2 2" xfId="24952" xr:uid="{DDF84077-99AA-4D88-8E30-625DDDB4B49F}"/>
    <cellStyle name="Standard 4 2 2 2 2 2 2 3 2 2 2 2 2" xfId="58840" xr:uid="{E9D63EB1-CBFD-47CE-BFD1-735F98D16244}"/>
    <cellStyle name="Standard 4 2 2 2 2 2 2 3 2 2 2 3" xfId="47544" xr:uid="{2C85D0B7-AA8D-496C-AF2D-04272AEDF344}"/>
    <cellStyle name="Standard 4 2 2 2 2 2 2 3 2 2 2 4" xfId="36248" xr:uid="{494FF65B-E626-4EA2-9307-C92FFC24AF67}"/>
    <cellStyle name="Standard 4 2 2 2 2 2 2 3 2 2 3" xfId="19304" xr:uid="{63D47A43-F6D0-43D7-B336-C980049A8E23}"/>
    <cellStyle name="Standard 4 2 2 2 2 2 2 3 2 2 3 2" xfId="53192" xr:uid="{C3CEE452-796B-4902-9CBA-DAFD70E0BAAF}"/>
    <cellStyle name="Standard 4 2 2 2 2 2 2 3 2 2 4" xfId="41896" xr:uid="{B945D6AD-3F9B-42A0-B09B-D92C557DF788}"/>
    <cellStyle name="Standard 4 2 2 2 2 2 2 3 2 2 5" xfId="30600" xr:uid="{E6F5CC86-1010-492A-BA9E-5A2D3790D358}"/>
    <cellStyle name="Standard 4 2 2 2 2 2 2 3 2 3" xfId="10832" xr:uid="{0F6E1F0A-2F63-4CF3-A870-486FE778108A}"/>
    <cellStyle name="Standard 4 2 2 2 2 2 2 3 2 3 2" xfId="22128" xr:uid="{46CFB3FB-8F11-4897-B253-846937CCEB16}"/>
    <cellStyle name="Standard 4 2 2 2 2 2 2 3 2 3 2 2" xfId="56016" xr:uid="{5CFF08A3-1534-4C33-B03C-DCA427469DD6}"/>
    <cellStyle name="Standard 4 2 2 2 2 2 2 3 2 3 3" xfId="44720" xr:uid="{96F20F72-193B-4762-9B1D-C93054701053}"/>
    <cellStyle name="Standard 4 2 2 2 2 2 2 3 2 3 4" xfId="33424" xr:uid="{AABB2919-DF0C-4DE4-AF7E-A64F7202362E}"/>
    <cellStyle name="Standard 4 2 2 2 2 2 2 3 2 4" xfId="16480" xr:uid="{6B3F95F4-7EC4-4AF7-81B8-D03405C660C9}"/>
    <cellStyle name="Standard 4 2 2 2 2 2 2 3 2 4 2" xfId="50368" xr:uid="{C55CD87F-1A40-4009-A180-2DCF1E44D87E}"/>
    <cellStyle name="Standard 4 2 2 2 2 2 2 3 2 5" xfId="39072" xr:uid="{F304C913-FEA7-4611-8710-7C35AD271BBA}"/>
    <cellStyle name="Standard 4 2 2 2 2 2 2 3 2 6" xfId="27776" xr:uid="{9D3B193B-06FE-4D18-B425-1840FF847511}"/>
    <cellStyle name="Standard 4 2 2 2 2 2 2 3 3" xfId="4398" xr:uid="{11BA45AA-D807-49F5-9CFA-0E62A550E951}"/>
    <cellStyle name="Standard 4 2 2 2 2 2 2 3 3 2" xfId="7273" xr:uid="{CF33F39B-B32E-4B29-9CA0-EE1E4DECCBB9}"/>
    <cellStyle name="Standard 4 2 2 2 2 2 2 3 3 2 2" xfId="12922" xr:uid="{E4FCEAED-E4BA-4ECD-955F-D76107DB0BCA}"/>
    <cellStyle name="Standard 4 2 2 2 2 2 2 3 3 2 2 2" xfId="24218" xr:uid="{1E1AF300-B07B-4CA4-8DBA-FC20C5119504}"/>
    <cellStyle name="Standard 4 2 2 2 2 2 2 3 3 2 2 2 2" xfId="58106" xr:uid="{AB352664-568B-4F2C-80DF-20D425426E6A}"/>
    <cellStyle name="Standard 4 2 2 2 2 2 2 3 3 2 2 3" xfId="46810" xr:uid="{1B5E2360-1A77-46A6-9AD3-517ECE89A344}"/>
    <cellStyle name="Standard 4 2 2 2 2 2 2 3 3 2 2 4" xfId="35514" xr:uid="{D95A9326-3B8B-4A82-989F-43469B31F5D3}"/>
    <cellStyle name="Standard 4 2 2 2 2 2 2 3 3 2 3" xfId="18570" xr:uid="{221A2CAE-E1DE-45C9-91B2-A5872E206E6A}"/>
    <cellStyle name="Standard 4 2 2 2 2 2 2 3 3 2 3 2" xfId="52458" xr:uid="{9715B747-FD89-42AD-9848-3A1911774E40}"/>
    <cellStyle name="Standard 4 2 2 2 2 2 2 3 3 2 4" xfId="41162" xr:uid="{B1A92C09-7A7F-4F3F-AFEB-311577D543A8}"/>
    <cellStyle name="Standard 4 2 2 2 2 2 2 3 3 2 5" xfId="29866" xr:uid="{83410CC5-B2BC-4EAB-AAB3-3AE9D824CD4B}"/>
    <cellStyle name="Standard 4 2 2 2 2 2 2 3 3 3" xfId="10098" xr:uid="{222B661B-FCA2-4C78-BD7C-5DD315C39697}"/>
    <cellStyle name="Standard 4 2 2 2 2 2 2 3 3 3 2" xfId="21394" xr:uid="{8EFFFE1A-6BAD-4289-A16B-CB13CCF14CAC}"/>
    <cellStyle name="Standard 4 2 2 2 2 2 2 3 3 3 2 2" xfId="55282" xr:uid="{697870E9-D3EF-4278-8C4C-27ED6CBC3931}"/>
    <cellStyle name="Standard 4 2 2 2 2 2 2 3 3 3 3" xfId="43986" xr:uid="{11954A8B-E04F-4199-9BE5-3DA95133A687}"/>
    <cellStyle name="Standard 4 2 2 2 2 2 2 3 3 3 4" xfId="32690" xr:uid="{A4D96EDF-E371-4CF6-83C7-CB9898F81AF1}"/>
    <cellStyle name="Standard 4 2 2 2 2 2 2 3 3 4" xfId="15746" xr:uid="{0CB8B6D8-5E15-44E2-AAA8-7D37DDED2E30}"/>
    <cellStyle name="Standard 4 2 2 2 2 2 2 3 3 4 2" xfId="49634" xr:uid="{CA1A4D47-910D-4FD6-8EF5-A55EAA11EC40}"/>
    <cellStyle name="Standard 4 2 2 2 2 2 2 3 3 5" xfId="38338" xr:uid="{D86E8140-8CE6-4903-8CCD-F571166419DE}"/>
    <cellStyle name="Standard 4 2 2 2 2 2 2 3 3 6" xfId="27042" xr:uid="{8BEA37D2-AD6B-4B89-9A18-0C6BA77E0FA9}"/>
    <cellStyle name="Standard 4 2 2 2 2 2 2 3 4" xfId="6274" xr:uid="{17E52A1D-0233-4534-AF82-6101B3D74532}"/>
    <cellStyle name="Standard 4 2 2 2 2 2 2 3 4 2" xfId="11924" xr:uid="{4570557C-2760-475F-8E01-6AD8FDD8450A}"/>
    <cellStyle name="Standard 4 2 2 2 2 2 2 3 4 2 2" xfId="23220" xr:uid="{C3D6B611-25FD-408E-8607-826FFC0A3EF4}"/>
    <cellStyle name="Standard 4 2 2 2 2 2 2 3 4 2 2 2" xfId="57108" xr:uid="{02080535-B1AD-4A68-980F-BFE44411D320}"/>
    <cellStyle name="Standard 4 2 2 2 2 2 2 3 4 2 3" xfId="45812" xr:uid="{B834BBDC-76B9-438B-AEC1-4D38C2ED5C0D}"/>
    <cellStyle name="Standard 4 2 2 2 2 2 2 3 4 2 4" xfId="34516" xr:uid="{FE27901F-791A-47AE-B0D9-9F00CB0E3B74}"/>
    <cellStyle name="Standard 4 2 2 2 2 2 2 3 4 3" xfId="17572" xr:uid="{54B52051-EAFD-4900-8406-648945F61042}"/>
    <cellStyle name="Standard 4 2 2 2 2 2 2 3 4 3 2" xfId="51460" xr:uid="{431FAE8B-67C2-42DE-B139-856898296478}"/>
    <cellStyle name="Standard 4 2 2 2 2 2 2 3 4 4" xfId="40164" xr:uid="{E3141375-7CE2-401B-8E7C-333D866A04C9}"/>
    <cellStyle name="Standard 4 2 2 2 2 2 2 3 4 5" xfId="28868" xr:uid="{3A8FAD4B-7F0F-4609-BF34-0A5F3B5CF8F9}"/>
    <cellStyle name="Standard 4 2 2 2 2 2 2 3 5" xfId="9100" xr:uid="{D9B281D4-51EE-404C-8D3B-EAEBBAB1244D}"/>
    <cellStyle name="Standard 4 2 2 2 2 2 2 3 5 2" xfId="20396" xr:uid="{8A9A623D-058D-4259-B05A-FEB324A1B329}"/>
    <cellStyle name="Standard 4 2 2 2 2 2 2 3 5 2 2" xfId="54284" xr:uid="{F517C824-6F7C-4FE3-9DE1-0DCA951B5BEC}"/>
    <cellStyle name="Standard 4 2 2 2 2 2 2 3 5 3" xfId="42988" xr:uid="{00A904AB-44BB-435F-9144-36A134F5A5DA}"/>
    <cellStyle name="Standard 4 2 2 2 2 2 2 3 5 4" xfId="31692" xr:uid="{CCA67A4B-99A6-43ED-BD0E-112752F16E73}"/>
    <cellStyle name="Standard 4 2 2 2 2 2 2 3 6" xfId="14748" xr:uid="{F8F78F20-A37E-4DB7-859F-9A373AF7622F}"/>
    <cellStyle name="Standard 4 2 2 2 2 2 2 3 6 2" xfId="48636" xr:uid="{60992705-F0AB-4D47-937C-8A85420BFC89}"/>
    <cellStyle name="Standard 4 2 2 2 2 2 2 3 7" xfId="37340" xr:uid="{190F05D2-DFCA-49FA-8B96-F66546FC3E80}"/>
    <cellStyle name="Standard 4 2 2 2 2 2 2 3 8" xfId="26044" xr:uid="{4BEA1407-9A0E-44E4-8367-121C79F3293F}"/>
    <cellStyle name="Standard 4 2 2 2 2 2 2 4" xfId="3961" xr:uid="{D03C81A0-0269-41C6-8299-4FE3936573EF}"/>
    <cellStyle name="Standard 4 2 2 2 2 2 2 4 2" xfId="7115" xr:uid="{6184DAED-F0ED-43B9-9013-F73EA7D7188C}"/>
    <cellStyle name="Standard 4 2 2 2 2 2 2 4 2 2" xfId="12764" xr:uid="{18BF1B24-73FA-453F-AF3F-FF7DD8891E27}"/>
    <cellStyle name="Standard 4 2 2 2 2 2 2 4 2 2 2" xfId="24060" xr:uid="{3A930FE9-FBBB-49BC-8EF3-21976D45CBB0}"/>
    <cellStyle name="Standard 4 2 2 2 2 2 2 4 2 2 2 2" xfId="57948" xr:uid="{EE86B194-CC06-4854-8450-142D299249EE}"/>
    <cellStyle name="Standard 4 2 2 2 2 2 2 4 2 2 3" xfId="46652" xr:uid="{CF5646CB-11D5-468B-9B12-07E77769D88C}"/>
    <cellStyle name="Standard 4 2 2 2 2 2 2 4 2 2 4" xfId="35356" xr:uid="{E711A20F-F0E1-4FDE-AF71-300FE86D1467}"/>
    <cellStyle name="Standard 4 2 2 2 2 2 2 4 2 3" xfId="18412" xr:uid="{316CD3F5-6C67-4AD3-94E7-881ECA049327}"/>
    <cellStyle name="Standard 4 2 2 2 2 2 2 4 2 3 2" xfId="52300" xr:uid="{7814D491-16E3-47E7-AA15-C7129BA17E66}"/>
    <cellStyle name="Standard 4 2 2 2 2 2 2 4 2 4" xfId="41004" xr:uid="{1F6C599A-D8C6-40EE-88B6-17FB3D210A76}"/>
    <cellStyle name="Standard 4 2 2 2 2 2 2 4 2 5" xfId="29708" xr:uid="{967E07D0-1EBA-4CD2-9BF8-D1AA82FD7BA3}"/>
    <cellStyle name="Standard 4 2 2 2 2 2 2 4 3" xfId="9940" xr:uid="{CA82784C-2A22-4364-9380-F2903DBD0517}"/>
    <cellStyle name="Standard 4 2 2 2 2 2 2 4 3 2" xfId="21236" xr:uid="{BF10E5BF-1893-4959-9024-E74CC3FA617A}"/>
    <cellStyle name="Standard 4 2 2 2 2 2 2 4 3 2 2" xfId="55124" xr:uid="{B3ED3F7A-ECD0-40D9-A494-A4093FE7EAF7}"/>
    <cellStyle name="Standard 4 2 2 2 2 2 2 4 3 3" xfId="43828" xr:uid="{6011EC08-7C34-4D6E-948F-A232ABD82FBF}"/>
    <cellStyle name="Standard 4 2 2 2 2 2 2 4 3 4" xfId="32532" xr:uid="{388FC480-CA0C-4292-B3B1-6DFCF7103E94}"/>
    <cellStyle name="Standard 4 2 2 2 2 2 2 4 4" xfId="15588" xr:uid="{D04F4776-233E-4232-A231-D1DE182690C0}"/>
    <cellStyle name="Standard 4 2 2 2 2 2 2 4 4 2" xfId="49476" xr:uid="{4B0414CE-B807-431B-B294-1C44CF4A14A8}"/>
    <cellStyle name="Standard 4 2 2 2 2 2 2 4 5" xfId="38180" xr:uid="{7700A3BE-FBAE-4696-8280-645E88CAABAA}"/>
    <cellStyle name="Standard 4 2 2 2 2 2 2 4 6" xfId="26884" xr:uid="{FAF1B4E7-C487-46C5-A1F3-050A82F948CB}"/>
    <cellStyle name="Standard 4 2 2 2 2 2 2 5" xfId="5062" xr:uid="{161FF63C-3F44-4CB2-BDCF-04FE86E90115}"/>
    <cellStyle name="Standard 4 2 2 2 2 2 2 5 2" xfId="7888" xr:uid="{2B311242-6366-48D9-B864-EAFF46E6D40D}"/>
    <cellStyle name="Standard 4 2 2 2 2 2 2 5 2 2" xfId="13537" xr:uid="{2C9DBA93-F16C-41CE-8BEB-5E6FA05F1D61}"/>
    <cellStyle name="Standard 4 2 2 2 2 2 2 5 2 2 2" xfId="24833" xr:uid="{05824C77-65C1-4C0D-BF48-8171E7B778E9}"/>
    <cellStyle name="Standard 4 2 2 2 2 2 2 5 2 2 2 2" xfId="58721" xr:uid="{1D4BE2F3-515D-44BE-9E0A-8656EB6E5589}"/>
    <cellStyle name="Standard 4 2 2 2 2 2 2 5 2 2 3" xfId="47425" xr:uid="{BECDC439-9027-444A-92BB-C0B3C54ED373}"/>
    <cellStyle name="Standard 4 2 2 2 2 2 2 5 2 2 4" xfId="36129" xr:uid="{1DF9BE41-4652-47BD-9B3A-AFECF6E29DA8}"/>
    <cellStyle name="Standard 4 2 2 2 2 2 2 5 2 3" xfId="19185" xr:uid="{1757A7CC-B562-4795-ADAA-579609B664A8}"/>
    <cellStyle name="Standard 4 2 2 2 2 2 2 5 2 3 2" xfId="53073" xr:uid="{40C9D2C1-9F0C-468C-AFCD-4BAB7E41811D}"/>
    <cellStyle name="Standard 4 2 2 2 2 2 2 5 2 4" xfId="41777" xr:uid="{CCE9DD4B-944D-4414-9FC8-78653B996302}"/>
    <cellStyle name="Standard 4 2 2 2 2 2 2 5 2 5" xfId="30481" xr:uid="{4D673D91-0BDA-4CF0-B7EA-EEA617B43256}"/>
    <cellStyle name="Standard 4 2 2 2 2 2 2 5 3" xfId="10713" xr:uid="{28F2B17F-B0BA-4E10-96BF-87DED23B7938}"/>
    <cellStyle name="Standard 4 2 2 2 2 2 2 5 3 2" xfId="22009" xr:uid="{8702F431-1BE1-4E2B-8CF4-A8EFB0E84431}"/>
    <cellStyle name="Standard 4 2 2 2 2 2 2 5 3 2 2" xfId="55897" xr:uid="{7DF9C3B4-330A-4945-87E8-700B4A022E20}"/>
    <cellStyle name="Standard 4 2 2 2 2 2 2 5 3 3" xfId="44601" xr:uid="{A99F8F2D-6DA8-45EF-A8B6-8E98D29F6F26}"/>
    <cellStyle name="Standard 4 2 2 2 2 2 2 5 3 4" xfId="33305" xr:uid="{0D29DA4F-656D-411D-8B07-281604C2A9B9}"/>
    <cellStyle name="Standard 4 2 2 2 2 2 2 5 4" xfId="16361" xr:uid="{2372BC99-12C3-4B54-8A3E-D4E40EA85497}"/>
    <cellStyle name="Standard 4 2 2 2 2 2 2 5 4 2" xfId="50249" xr:uid="{939BD8B7-8161-46B3-A992-5529ACDCE0AC}"/>
    <cellStyle name="Standard 4 2 2 2 2 2 2 5 5" xfId="38953" xr:uid="{B479D418-828D-4A80-AFE5-AF6FEC4A6D92}"/>
    <cellStyle name="Standard 4 2 2 2 2 2 2 5 6" xfId="27657" xr:uid="{F4C5EB00-8777-4DED-A8FB-461C3808F33D}"/>
    <cellStyle name="Standard 4 2 2 2 2 2 2 6" xfId="3669" xr:uid="{715B1A35-A17E-4778-ABCB-A415FB965BB8}"/>
    <cellStyle name="Standard 4 2 2 2 2 2 2 6 2" xfId="6825" xr:uid="{75D4CA4D-7728-4374-83B0-DF588984DDF0}"/>
    <cellStyle name="Standard 4 2 2 2 2 2 2 6 2 2" xfId="12474" xr:uid="{2C310CD4-A820-4CA1-B895-C2A758A4BC5E}"/>
    <cellStyle name="Standard 4 2 2 2 2 2 2 6 2 2 2" xfId="23770" xr:uid="{05351F64-D341-47B0-8988-5A3FFD7CDC64}"/>
    <cellStyle name="Standard 4 2 2 2 2 2 2 6 2 2 2 2" xfId="57658" xr:uid="{AA557D10-F8A7-4D86-8A09-20B335AA0186}"/>
    <cellStyle name="Standard 4 2 2 2 2 2 2 6 2 2 3" xfId="46362" xr:uid="{52BCB62D-16EA-4E61-87D2-DB4A6DDE1E3B}"/>
    <cellStyle name="Standard 4 2 2 2 2 2 2 6 2 2 4" xfId="35066" xr:uid="{330F70D7-603A-4F77-A60C-DC9B3DBB2A5A}"/>
    <cellStyle name="Standard 4 2 2 2 2 2 2 6 2 3" xfId="18122" xr:uid="{5CD6C543-D161-476D-BD2F-2FDB7482C235}"/>
    <cellStyle name="Standard 4 2 2 2 2 2 2 6 2 3 2" xfId="52010" xr:uid="{A19896E7-11B6-4F78-89AD-C987DB2D567D}"/>
    <cellStyle name="Standard 4 2 2 2 2 2 2 6 2 4" xfId="40714" xr:uid="{023CA79F-4A68-423E-BFBB-6133B4DC0A26}"/>
    <cellStyle name="Standard 4 2 2 2 2 2 2 6 2 5" xfId="29418" xr:uid="{0D5236F7-6BAF-4853-9360-CD1C24B414A8}"/>
    <cellStyle name="Standard 4 2 2 2 2 2 2 6 3" xfId="9650" xr:uid="{10B41E12-3CB8-467D-B4C0-702B789DCB65}"/>
    <cellStyle name="Standard 4 2 2 2 2 2 2 6 3 2" xfId="20946" xr:uid="{A12DB164-70F8-4FE2-B0DA-4F00C35FDC1D}"/>
    <cellStyle name="Standard 4 2 2 2 2 2 2 6 3 2 2" xfId="54834" xr:uid="{FF59E8AB-3D8D-4DD1-88F3-2C22EB95E32D}"/>
    <cellStyle name="Standard 4 2 2 2 2 2 2 6 3 3" xfId="43538" xr:uid="{B5902480-86EC-48E5-9EE4-3EC2A039FB9B}"/>
    <cellStyle name="Standard 4 2 2 2 2 2 2 6 3 4" xfId="32242" xr:uid="{553537F1-8123-4EFF-AB09-3203224C1993}"/>
    <cellStyle name="Standard 4 2 2 2 2 2 2 6 4" xfId="15298" xr:uid="{09F778CA-DD6C-4E1E-B2B4-F72E0CFE0386}"/>
    <cellStyle name="Standard 4 2 2 2 2 2 2 6 4 2" xfId="49186" xr:uid="{F099C327-B290-4D0D-9770-8B70C2EE5F98}"/>
    <cellStyle name="Standard 4 2 2 2 2 2 2 6 5" xfId="37890" xr:uid="{35E35E14-0723-425C-862F-1226E2D94BB5}"/>
    <cellStyle name="Standard 4 2 2 2 2 2 2 6 6" xfId="26594" xr:uid="{38FE5531-D2CC-4089-A542-11919BE85950}"/>
    <cellStyle name="Standard 4 2 2 2 2 2 2 7" xfId="5774" xr:uid="{E1B355B0-1B1A-4A2A-AD2D-BF26B56D7589}"/>
    <cellStyle name="Standard 4 2 2 2 2 2 2 7 2" xfId="11424" xr:uid="{D4F240A4-DB5E-42B3-A9B0-D95112BE4151}"/>
    <cellStyle name="Standard 4 2 2 2 2 2 2 7 2 2" xfId="22720" xr:uid="{90670355-883A-403E-B7E3-3A58C924E935}"/>
    <cellStyle name="Standard 4 2 2 2 2 2 2 7 2 2 2" xfId="56608" xr:uid="{4D7F99B1-1D2D-4CE2-A525-18FB0E0E02FB}"/>
    <cellStyle name="Standard 4 2 2 2 2 2 2 7 2 3" xfId="45312" xr:uid="{847BD412-A1EF-418D-ABBD-44839F366FFC}"/>
    <cellStyle name="Standard 4 2 2 2 2 2 2 7 2 4" xfId="34016" xr:uid="{5CBD9AEC-AB78-4E46-BBA1-F3D4E0621F49}"/>
    <cellStyle name="Standard 4 2 2 2 2 2 2 7 3" xfId="17072" xr:uid="{44283707-21F3-408F-9DBA-9949266594F5}"/>
    <cellStyle name="Standard 4 2 2 2 2 2 2 7 3 2" xfId="50960" xr:uid="{576D8B92-B4FC-40B1-9B66-4215A05C81B4}"/>
    <cellStyle name="Standard 4 2 2 2 2 2 2 7 4" xfId="39664" xr:uid="{B9D51306-A1E6-4524-826A-F60E1E0E1FBB}"/>
    <cellStyle name="Standard 4 2 2 2 2 2 2 7 5" xfId="28368" xr:uid="{6EFC218F-1200-4E2D-B0D1-A1796542AE00}"/>
    <cellStyle name="Standard 4 2 2 2 2 2 2 8" xfId="8600" xr:uid="{A3F600A6-4566-4E61-A674-56FB8B9BF200}"/>
    <cellStyle name="Standard 4 2 2 2 2 2 2 8 2" xfId="19896" xr:uid="{E9D59959-4441-4793-A1C8-24249BA3E199}"/>
    <cellStyle name="Standard 4 2 2 2 2 2 2 8 2 2" xfId="53784" xr:uid="{BBCC6020-3DE2-4D76-94D0-40208091B5B4}"/>
    <cellStyle name="Standard 4 2 2 2 2 2 2 8 3" xfId="42488" xr:uid="{88530CDE-2A62-4A6F-A1AB-59606932F063}"/>
    <cellStyle name="Standard 4 2 2 2 2 2 2 8 4" xfId="31192" xr:uid="{8417EBED-7B36-4BAF-80A7-23A26DB6630A}"/>
    <cellStyle name="Standard 4 2 2 2 2 2 2 9" xfId="14248" xr:uid="{59E2C3D2-3DE6-4006-820B-588EAB0B5619}"/>
    <cellStyle name="Standard 4 2 2 2 2 2 2 9 2" xfId="48136" xr:uid="{5964CA91-C0EA-45CE-9F9E-0AA2153B43F9}"/>
    <cellStyle name="Standard 4 2 2 2 2 2 3" xfId="2715" xr:uid="{E18108FA-1956-4387-82A0-1B79B1BFB88B}"/>
    <cellStyle name="Standard 4 2 2 2 2 2 3 2" xfId="3217" xr:uid="{82939FBE-5044-435F-A4CC-8EE73CE053A0}"/>
    <cellStyle name="Standard 4 2 2 2 2 2 3 2 2" xfId="5183" xr:uid="{09FFBC10-C77F-435F-9CC8-E5D4480F9873}"/>
    <cellStyle name="Standard 4 2 2 2 2 2 3 2 2 2" xfId="8009" xr:uid="{38E7B152-46EA-4F29-9C96-0E2A95C5694B}"/>
    <cellStyle name="Standard 4 2 2 2 2 2 3 2 2 2 2" xfId="13658" xr:uid="{FB7BB555-6124-4B38-974E-2EF5CC32B0B5}"/>
    <cellStyle name="Standard 4 2 2 2 2 2 3 2 2 2 2 2" xfId="24954" xr:uid="{D9943CB4-C57E-4F10-AFF8-CA70DB39B14D}"/>
    <cellStyle name="Standard 4 2 2 2 2 2 3 2 2 2 2 2 2" xfId="58842" xr:uid="{8C81774C-42C5-4C34-8896-DFEA0C1E0EAC}"/>
    <cellStyle name="Standard 4 2 2 2 2 2 3 2 2 2 2 3" xfId="47546" xr:uid="{0700EA1C-33FF-4C52-8B55-95C4AED220AA}"/>
    <cellStyle name="Standard 4 2 2 2 2 2 3 2 2 2 2 4" xfId="36250" xr:uid="{E0E98DB5-928B-4A3E-A62F-5BC0737D3304}"/>
    <cellStyle name="Standard 4 2 2 2 2 2 3 2 2 2 3" xfId="19306" xr:uid="{79EF0D31-CC51-473E-AE21-93DD5C649B18}"/>
    <cellStyle name="Standard 4 2 2 2 2 2 3 2 2 2 3 2" xfId="53194" xr:uid="{78981DC0-B30A-4B55-978C-96111F2259B8}"/>
    <cellStyle name="Standard 4 2 2 2 2 2 3 2 2 2 4" xfId="41898" xr:uid="{4F6B518C-C100-4375-B2DB-92878C510EFE}"/>
    <cellStyle name="Standard 4 2 2 2 2 2 3 2 2 2 5" xfId="30602" xr:uid="{55DFC384-DEA0-4DFE-9082-03282ADDCAD2}"/>
    <cellStyle name="Standard 4 2 2 2 2 2 3 2 2 3" xfId="10834" xr:uid="{5EA747E9-B091-47AB-8236-7C7F5C610C18}"/>
    <cellStyle name="Standard 4 2 2 2 2 2 3 2 2 3 2" xfId="22130" xr:uid="{A4E15AAD-FDD9-4559-BEC8-2CEA0B47D714}"/>
    <cellStyle name="Standard 4 2 2 2 2 2 3 2 2 3 2 2" xfId="56018" xr:uid="{2B6D71DF-AA58-4529-8BDB-141F33270156}"/>
    <cellStyle name="Standard 4 2 2 2 2 2 3 2 2 3 3" xfId="44722" xr:uid="{3F6AECC6-3AFD-416C-8C41-11B65D99B8AA}"/>
    <cellStyle name="Standard 4 2 2 2 2 2 3 2 2 3 4" xfId="33426" xr:uid="{15068EC3-420C-4A80-903B-BF63C11651B3}"/>
    <cellStyle name="Standard 4 2 2 2 2 2 3 2 2 4" xfId="16482" xr:uid="{2398EA06-5471-4189-B884-39C4317B7F52}"/>
    <cellStyle name="Standard 4 2 2 2 2 2 3 2 2 4 2" xfId="50370" xr:uid="{760BEBA8-7C4C-45E2-8249-8D5F071EE31D}"/>
    <cellStyle name="Standard 4 2 2 2 2 2 3 2 2 5" xfId="39074" xr:uid="{C82A80DE-A176-4F97-8410-4AA70BA8C1B7}"/>
    <cellStyle name="Standard 4 2 2 2 2 2 3 2 2 6" xfId="27778" xr:uid="{30044A0C-2A45-41A0-AB03-785CFEFDC4F8}"/>
    <cellStyle name="Standard 4 2 2 2 2 2 3 2 3" xfId="6388" xr:uid="{F1C0D470-AB98-4E69-91D1-5B241B59684B}"/>
    <cellStyle name="Standard 4 2 2 2 2 2 3 2 3 2" xfId="12038" xr:uid="{2803C9A7-179D-46E5-9721-58DE1DA28797}"/>
    <cellStyle name="Standard 4 2 2 2 2 2 3 2 3 2 2" xfId="23334" xr:uid="{87490696-4E92-4173-9356-C3423290A9F8}"/>
    <cellStyle name="Standard 4 2 2 2 2 2 3 2 3 2 2 2" xfId="57222" xr:uid="{457E3EE4-1218-4991-B104-A1D2D610A596}"/>
    <cellStyle name="Standard 4 2 2 2 2 2 3 2 3 2 3" xfId="45926" xr:uid="{84CEC631-A6E1-4DEE-A5EF-E7EB3B03CEA9}"/>
    <cellStyle name="Standard 4 2 2 2 2 2 3 2 3 2 4" xfId="34630" xr:uid="{E89B08FD-4CBD-4095-913A-E3F85275C1DE}"/>
    <cellStyle name="Standard 4 2 2 2 2 2 3 2 3 3" xfId="17686" xr:uid="{74DC92C0-6672-4972-817B-2F266238C122}"/>
    <cellStyle name="Standard 4 2 2 2 2 2 3 2 3 3 2" xfId="51574" xr:uid="{1EEF2B37-9041-4259-BC30-ED01F43EF226}"/>
    <cellStyle name="Standard 4 2 2 2 2 2 3 2 3 4" xfId="40278" xr:uid="{83F05E01-8683-4E1F-89D6-4A5605EDEFA9}"/>
    <cellStyle name="Standard 4 2 2 2 2 2 3 2 3 5" xfId="28982" xr:uid="{48ED021C-1805-4CD6-8A21-B730265DA895}"/>
    <cellStyle name="Standard 4 2 2 2 2 2 3 2 4" xfId="9214" xr:uid="{8D392AC2-18CA-4998-A6C6-945D9F5CA15E}"/>
    <cellStyle name="Standard 4 2 2 2 2 2 3 2 4 2" xfId="20510" xr:uid="{EFCC9469-FAB5-4DA7-9CA7-BBA2408274F3}"/>
    <cellStyle name="Standard 4 2 2 2 2 2 3 2 4 2 2" xfId="54398" xr:uid="{208DE2A3-4B36-44B5-9672-70B54AF60D5C}"/>
    <cellStyle name="Standard 4 2 2 2 2 2 3 2 4 3" xfId="43102" xr:uid="{E1CCED60-56E8-4696-8BD1-02EFB977152C}"/>
    <cellStyle name="Standard 4 2 2 2 2 2 3 2 4 4" xfId="31806" xr:uid="{96DAB373-769A-460B-A1F8-FED3C4848B31}"/>
    <cellStyle name="Standard 4 2 2 2 2 2 3 2 5" xfId="14862" xr:uid="{9F46A2B9-A813-43B0-9088-2F71E0B2D0CB}"/>
    <cellStyle name="Standard 4 2 2 2 2 2 3 2 5 2" xfId="48750" xr:uid="{ED81F405-E53B-48A2-8901-F9BA9F735EE5}"/>
    <cellStyle name="Standard 4 2 2 2 2 2 3 2 6" xfId="37454" xr:uid="{50BDE79F-A32C-49CE-B332-6AEED9A31827}"/>
    <cellStyle name="Standard 4 2 2 2 2 2 3 2 7" xfId="26158" xr:uid="{C30711B6-1B30-41B9-8619-8F28AEEF9B58}"/>
    <cellStyle name="Standard 4 2 2 2 2 2 3 3" xfId="4400" xr:uid="{F364E9A8-451B-4870-8D9C-5DF368FA209A}"/>
    <cellStyle name="Standard 4 2 2 2 2 2 3 3 2" xfId="7275" xr:uid="{F9264131-A476-468F-BD47-498A5FD7B010}"/>
    <cellStyle name="Standard 4 2 2 2 2 2 3 3 2 2" xfId="12924" xr:uid="{3C600CA5-981F-4EC7-986C-937007324B01}"/>
    <cellStyle name="Standard 4 2 2 2 2 2 3 3 2 2 2" xfId="24220" xr:uid="{24B973A9-103F-4DE5-BD43-24A3B2560C71}"/>
    <cellStyle name="Standard 4 2 2 2 2 2 3 3 2 2 2 2" xfId="58108" xr:uid="{DDFBBE78-B22A-48ED-BD9E-AF1DE232030A}"/>
    <cellStyle name="Standard 4 2 2 2 2 2 3 3 2 2 3" xfId="46812" xr:uid="{022E4B35-8CF5-4799-9871-CB91630BD314}"/>
    <cellStyle name="Standard 4 2 2 2 2 2 3 3 2 2 4" xfId="35516" xr:uid="{FA313165-D511-4E26-B07F-B3F2A8D078A8}"/>
    <cellStyle name="Standard 4 2 2 2 2 2 3 3 2 3" xfId="18572" xr:uid="{779C0917-0C12-4BE0-B8E4-E54E5008CAF5}"/>
    <cellStyle name="Standard 4 2 2 2 2 2 3 3 2 3 2" xfId="52460" xr:uid="{BB5F44EC-ADD5-4AD7-8779-B9C146442DC9}"/>
    <cellStyle name="Standard 4 2 2 2 2 2 3 3 2 4" xfId="41164" xr:uid="{AFB1BA0A-9193-49D2-BC8E-F05218F18FC6}"/>
    <cellStyle name="Standard 4 2 2 2 2 2 3 3 2 5" xfId="29868" xr:uid="{95ADDA6A-DC01-4940-9648-0BE2DB3B270E}"/>
    <cellStyle name="Standard 4 2 2 2 2 2 3 3 3" xfId="10100" xr:uid="{07E05CCA-9A04-4802-842F-66344F57E7FE}"/>
    <cellStyle name="Standard 4 2 2 2 2 2 3 3 3 2" xfId="21396" xr:uid="{A85C41D1-41AB-4FE8-A6FC-65C91D86BB1C}"/>
    <cellStyle name="Standard 4 2 2 2 2 2 3 3 3 2 2" xfId="55284" xr:uid="{123E9192-7357-4C11-AA73-32C7FAF0112F}"/>
    <cellStyle name="Standard 4 2 2 2 2 2 3 3 3 3" xfId="43988" xr:uid="{D1464111-72F6-49D5-8BB6-75DCA32EC044}"/>
    <cellStyle name="Standard 4 2 2 2 2 2 3 3 3 4" xfId="32692" xr:uid="{883A811E-2F1D-4E2F-9DEF-60E79B897731}"/>
    <cellStyle name="Standard 4 2 2 2 2 2 3 3 4" xfId="15748" xr:uid="{4965F52F-A54E-4B1E-A49E-CFCF996748F1}"/>
    <cellStyle name="Standard 4 2 2 2 2 2 3 3 4 2" xfId="49636" xr:uid="{6BD18376-605F-4045-8A01-021D702CE1ED}"/>
    <cellStyle name="Standard 4 2 2 2 2 2 3 3 5" xfId="38340" xr:uid="{70CD89A3-32D0-4737-B0A8-6A7B207DEDD7}"/>
    <cellStyle name="Standard 4 2 2 2 2 2 3 3 6" xfId="27044" xr:uid="{4AF1A5A1-8B95-474B-8B5C-FA9779FFD494}"/>
    <cellStyle name="Standard 4 2 2 2 2 2 3 4" xfId="5888" xr:uid="{473513D3-E38C-443C-B93C-3C69668CF681}"/>
    <cellStyle name="Standard 4 2 2 2 2 2 3 4 2" xfId="11538" xr:uid="{BE1946B0-2BF6-4AFF-B72C-A469A139C58B}"/>
    <cellStyle name="Standard 4 2 2 2 2 2 3 4 2 2" xfId="22834" xr:uid="{B33EBAEB-F1C1-42F6-9449-A64CC570378E}"/>
    <cellStyle name="Standard 4 2 2 2 2 2 3 4 2 2 2" xfId="56722" xr:uid="{9A60BB18-C7ED-45E0-8AA3-EAB9CA420DFF}"/>
    <cellStyle name="Standard 4 2 2 2 2 2 3 4 2 3" xfId="45426" xr:uid="{9A44A24A-03FA-4B49-9EC3-456758C512BB}"/>
    <cellStyle name="Standard 4 2 2 2 2 2 3 4 2 4" xfId="34130" xr:uid="{1DEFA704-2E26-458C-B07F-5A5D1A5F45C2}"/>
    <cellStyle name="Standard 4 2 2 2 2 2 3 4 3" xfId="17186" xr:uid="{E2B11A2F-8169-4F60-AF0E-94C372170440}"/>
    <cellStyle name="Standard 4 2 2 2 2 2 3 4 3 2" xfId="51074" xr:uid="{4CF573B9-DDF1-4972-B684-7D83F142FA80}"/>
    <cellStyle name="Standard 4 2 2 2 2 2 3 4 4" xfId="39778" xr:uid="{4B0B6896-43E1-49E6-94A5-623FA1D2D913}"/>
    <cellStyle name="Standard 4 2 2 2 2 2 3 4 5" xfId="28482" xr:uid="{869B07BB-DE53-4E2B-BD56-E12CCBD58C6B}"/>
    <cellStyle name="Standard 4 2 2 2 2 2 3 5" xfId="8714" xr:uid="{7C68F487-CFAC-46F6-9813-E68EDDB95EA8}"/>
    <cellStyle name="Standard 4 2 2 2 2 2 3 5 2" xfId="20010" xr:uid="{98334853-C2FC-4BBE-8692-B3CC84689E5F}"/>
    <cellStyle name="Standard 4 2 2 2 2 2 3 5 2 2" xfId="53898" xr:uid="{0B4DE9C6-424B-4704-984E-701BEBA454CB}"/>
    <cellStyle name="Standard 4 2 2 2 2 2 3 5 3" xfId="42602" xr:uid="{1DCCF9B8-DED0-4D1D-B341-B237F7082BAD}"/>
    <cellStyle name="Standard 4 2 2 2 2 2 3 5 4" xfId="31306" xr:uid="{FADC43AD-CC30-4745-9DBD-7364E250029A}"/>
    <cellStyle name="Standard 4 2 2 2 2 2 3 6" xfId="14362" xr:uid="{94E278B6-48E0-4C28-931C-CE727CD7B135}"/>
    <cellStyle name="Standard 4 2 2 2 2 2 3 6 2" xfId="48250" xr:uid="{05AC0806-2C04-4159-86F7-D71D09C362E2}"/>
    <cellStyle name="Standard 4 2 2 2 2 2 3 7" xfId="36954" xr:uid="{2CCF855B-AAD7-4795-9E9D-FAF67BA16EF4}"/>
    <cellStyle name="Standard 4 2 2 2 2 2 3 8" xfId="25658" xr:uid="{09DF98F3-E793-4C24-85E1-0620B0D8B65B}"/>
    <cellStyle name="Standard 4 2 2 2 2 2 4" xfId="2970" xr:uid="{EDC5BAB5-7B30-4687-9AC6-FEC6D0AF355A}"/>
    <cellStyle name="Standard 4 2 2 2 2 2 4 2" xfId="5180" xr:uid="{C3C5050C-1E8E-4529-B03D-948479F3BB40}"/>
    <cellStyle name="Standard 4 2 2 2 2 2 4 2 2" xfId="8006" xr:uid="{94A1C8E2-E9F0-417F-8310-31BF0738DF7D}"/>
    <cellStyle name="Standard 4 2 2 2 2 2 4 2 2 2" xfId="13655" xr:uid="{220B1456-D8C1-4083-8E53-C5C709993D33}"/>
    <cellStyle name="Standard 4 2 2 2 2 2 4 2 2 2 2" xfId="24951" xr:uid="{A218CE01-1AA9-4332-98E3-9E985750A51F}"/>
    <cellStyle name="Standard 4 2 2 2 2 2 4 2 2 2 2 2" xfId="58839" xr:uid="{8EDD8688-6B7A-4EB4-86B0-6A491FA10A0E}"/>
    <cellStyle name="Standard 4 2 2 2 2 2 4 2 2 2 3" xfId="47543" xr:uid="{186AFBDE-740A-4EA3-8B79-F80B0BD4DC44}"/>
    <cellStyle name="Standard 4 2 2 2 2 2 4 2 2 2 4" xfId="36247" xr:uid="{E33764EF-0F7E-43D7-8606-E480A684474D}"/>
    <cellStyle name="Standard 4 2 2 2 2 2 4 2 2 3" xfId="19303" xr:uid="{C5A7BF30-4CC2-484C-A1E6-E54FAEE08A50}"/>
    <cellStyle name="Standard 4 2 2 2 2 2 4 2 2 3 2" xfId="53191" xr:uid="{E778CB04-F8E2-4D5C-98C8-895A70DC6505}"/>
    <cellStyle name="Standard 4 2 2 2 2 2 4 2 2 4" xfId="41895" xr:uid="{454EB969-2ED8-4CF4-BBAC-1B62A180D2FB}"/>
    <cellStyle name="Standard 4 2 2 2 2 2 4 2 2 5" xfId="30599" xr:uid="{05700500-7754-448B-A2EA-95962A88BDD0}"/>
    <cellStyle name="Standard 4 2 2 2 2 2 4 2 3" xfId="10831" xr:uid="{757127F3-8F67-47D8-823B-5A918FA6A39F}"/>
    <cellStyle name="Standard 4 2 2 2 2 2 4 2 3 2" xfId="22127" xr:uid="{D625C94D-F67F-4B1C-80A4-69CAF79C534B}"/>
    <cellStyle name="Standard 4 2 2 2 2 2 4 2 3 2 2" xfId="56015" xr:uid="{A9146F89-46D5-40D5-8702-7C0C3A033C21}"/>
    <cellStyle name="Standard 4 2 2 2 2 2 4 2 3 3" xfId="44719" xr:uid="{C84789FC-C37D-4905-BEDF-B392D8F94CFB}"/>
    <cellStyle name="Standard 4 2 2 2 2 2 4 2 3 4" xfId="33423" xr:uid="{7BEA1972-5928-4D02-A5CC-49B867FB1B37}"/>
    <cellStyle name="Standard 4 2 2 2 2 2 4 2 4" xfId="16479" xr:uid="{042AF2D0-5034-4293-BA8C-96EDA76999D4}"/>
    <cellStyle name="Standard 4 2 2 2 2 2 4 2 4 2" xfId="50367" xr:uid="{0D4F13D1-F0DD-4C06-B08C-9F0A736E77A8}"/>
    <cellStyle name="Standard 4 2 2 2 2 2 4 2 5" xfId="39071" xr:uid="{DC86AAEB-7A5B-498A-B366-C41D1FCAFB3A}"/>
    <cellStyle name="Standard 4 2 2 2 2 2 4 2 6" xfId="27775" xr:uid="{BE3CD32B-D47F-4C6C-BE83-6419B6E6A6E5}"/>
    <cellStyle name="Standard 4 2 2 2 2 2 4 3" xfId="4397" xr:uid="{DD018CD1-F2F3-4916-9080-82BEB70BCDDF}"/>
    <cellStyle name="Standard 4 2 2 2 2 2 4 3 2" xfId="7272" xr:uid="{B058E858-4088-4389-9145-AF8C733EAFC7}"/>
    <cellStyle name="Standard 4 2 2 2 2 2 4 3 2 2" xfId="12921" xr:uid="{01561B07-DFF9-4F6D-B763-8674A1D90958}"/>
    <cellStyle name="Standard 4 2 2 2 2 2 4 3 2 2 2" xfId="24217" xr:uid="{72D401B6-1B94-4045-A3FB-47E233CAE258}"/>
    <cellStyle name="Standard 4 2 2 2 2 2 4 3 2 2 2 2" xfId="58105" xr:uid="{DA33F7E2-7EBB-43CB-9CD0-6E2E1038947D}"/>
    <cellStyle name="Standard 4 2 2 2 2 2 4 3 2 2 3" xfId="46809" xr:uid="{6AC612CF-5DF6-4C57-8DA9-7A09539F1C5E}"/>
    <cellStyle name="Standard 4 2 2 2 2 2 4 3 2 2 4" xfId="35513" xr:uid="{9C8D3282-8A80-4755-9384-DE906A0D8B49}"/>
    <cellStyle name="Standard 4 2 2 2 2 2 4 3 2 3" xfId="18569" xr:uid="{6658547C-6A62-4638-83C7-44D5352EC87D}"/>
    <cellStyle name="Standard 4 2 2 2 2 2 4 3 2 3 2" xfId="52457" xr:uid="{C7BE2A58-2FB1-49CE-B153-0124E9B75958}"/>
    <cellStyle name="Standard 4 2 2 2 2 2 4 3 2 4" xfId="41161" xr:uid="{0CA7F66B-A94F-49F2-9D3B-B48FF9164F9E}"/>
    <cellStyle name="Standard 4 2 2 2 2 2 4 3 2 5" xfId="29865" xr:uid="{E7E311A6-8321-43A6-BA27-C084C26EA4D7}"/>
    <cellStyle name="Standard 4 2 2 2 2 2 4 3 3" xfId="10097" xr:uid="{9DE62777-04A3-4635-9031-818B52E1C100}"/>
    <cellStyle name="Standard 4 2 2 2 2 2 4 3 3 2" xfId="21393" xr:uid="{1793FFD8-9F40-49B8-B2F7-00F91A1D5EF4}"/>
    <cellStyle name="Standard 4 2 2 2 2 2 4 3 3 2 2" xfId="55281" xr:uid="{DC7D8DDB-32B6-4A31-ABFF-3F85BD82C9D9}"/>
    <cellStyle name="Standard 4 2 2 2 2 2 4 3 3 3" xfId="43985" xr:uid="{2C3C6B0E-58D3-4414-B522-2C158A43EED2}"/>
    <cellStyle name="Standard 4 2 2 2 2 2 4 3 3 4" xfId="32689" xr:uid="{6E7DE858-F74F-4EC2-932D-0DB65D5BB32A}"/>
    <cellStyle name="Standard 4 2 2 2 2 2 4 3 4" xfId="15745" xr:uid="{7469DC86-4BCB-4437-AAB1-80968D0BDDA2}"/>
    <cellStyle name="Standard 4 2 2 2 2 2 4 3 4 2" xfId="49633" xr:uid="{A166B324-F07A-4B92-BDA0-A41D61154BA4}"/>
    <cellStyle name="Standard 4 2 2 2 2 2 4 3 5" xfId="38337" xr:uid="{7AB01030-9FD2-4B67-9739-56573A5FAFFF}"/>
    <cellStyle name="Standard 4 2 2 2 2 2 4 3 6" xfId="27041" xr:uid="{82114F9D-E1A4-4187-9C7E-D8F8CD9500A8}"/>
    <cellStyle name="Standard 4 2 2 2 2 2 4 4" xfId="6141" xr:uid="{5F4EC88D-76F7-4C64-8EAA-49E32FF4676E}"/>
    <cellStyle name="Standard 4 2 2 2 2 2 4 4 2" xfId="11791" xr:uid="{B22A129A-DA4F-4B6A-A3F5-4DAA156AE8B3}"/>
    <cellStyle name="Standard 4 2 2 2 2 2 4 4 2 2" xfId="23087" xr:uid="{DFBA41CD-8761-4783-9D01-85B761996583}"/>
    <cellStyle name="Standard 4 2 2 2 2 2 4 4 2 2 2" xfId="56975" xr:uid="{AA535167-72E6-46A7-AFE7-F8DDCDDDF34F}"/>
    <cellStyle name="Standard 4 2 2 2 2 2 4 4 2 3" xfId="45679" xr:uid="{4ECCEA36-40CD-49B2-B395-A5E0410BC9D8}"/>
    <cellStyle name="Standard 4 2 2 2 2 2 4 4 2 4" xfId="34383" xr:uid="{BC186E6E-0987-40CE-8E7E-DEFBFF0A507D}"/>
    <cellStyle name="Standard 4 2 2 2 2 2 4 4 3" xfId="17439" xr:uid="{4AE9FF68-4456-4D79-8B5C-654B990BD069}"/>
    <cellStyle name="Standard 4 2 2 2 2 2 4 4 3 2" xfId="51327" xr:uid="{42217158-88CD-4B14-94A8-1E7F9A973779}"/>
    <cellStyle name="Standard 4 2 2 2 2 2 4 4 4" xfId="40031" xr:uid="{FFA2164A-7ADA-4A2C-A169-7488FE2079C3}"/>
    <cellStyle name="Standard 4 2 2 2 2 2 4 4 5" xfId="28735" xr:uid="{1847263E-41F8-4D6E-9D8A-D8222D5FFDA0}"/>
    <cellStyle name="Standard 4 2 2 2 2 2 4 5" xfId="8967" xr:uid="{EEB19D8C-70A1-435E-A64A-FDC29E3380BD}"/>
    <cellStyle name="Standard 4 2 2 2 2 2 4 5 2" xfId="20263" xr:uid="{26997871-ACD9-4F71-94FF-27D7E506ECFC}"/>
    <cellStyle name="Standard 4 2 2 2 2 2 4 5 2 2" xfId="54151" xr:uid="{A7E19732-1EFB-46AD-83FE-0B493200EE72}"/>
    <cellStyle name="Standard 4 2 2 2 2 2 4 5 3" xfId="42855" xr:uid="{F2271D4C-4FF8-413F-9F70-1EE109A5FBBD}"/>
    <cellStyle name="Standard 4 2 2 2 2 2 4 5 4" xfId="31559" xr:uid="{A0127964-9CFC-42E3-87F3-F0084A12E8D1}"/>
    <cellStyle name="Standard 4 2 2 2 2 2 4 6" xfId="14615" xr:uid="{D3857E76-E29F-4F70-AC9E-C1710221DC82}"/>
    <cellStyle name="Standard 4 2 2 2 2 2 4 6 2" xfId="48503" xr:uid="{12CE51F6-5C66-4C0B-88A7-5DEA2B2A2ABD}"/>
    <cellStyle name="Standard 4 2 2 2 2 2 4 7" xfId="37207" xr:uid="{D420AB31-4B57-4532-B84B-F29E876833E9}"/>
    <cellStyle name="Standard 4 2 2 2 2 2 4 8" xfId="25911" xr:uid="{DEED7150-C17C-40A7-9C12-AB193C9F2645}"/>
    <cellStyle name="Standard 4 2 2 2 2 2 5" xfId="3851" xr:uid="{53EC3D00-0303-48F1-8098-81200F85FC13}"/>
    <cellStyle name="Standard 4 2 2 2 2 2 5 2" xfId="7005" xr:uid="{15122E03-95E9-4621-9E40-B1FDFF6A08B4}"/>
    <cellStyle name="Standard 4 2 2 2 2 2 5 2 2" xfId="12654" xr:uid="{17B0C7A7-E270-40B1-A230-35887979D3DA}"/>
    <cellStyle name="Standard 4 2 2 2 2 2 5 2 2 2" xfId="23950" xr:uid="{5F5A2CD3-A479-4A1F-ACC1-BF4CFBFED4FF}"/>
    <cellStyle name="Standard 4 2 2 2 2 2 5 2 2 2 2" xfId="57838" xr:uid="{F1D0F7E4-CF87-4D21-90C3-00873FC71CBF}"/>
    <cellStyle name="Standard 4 2 2 2 2 2 5 2 2 3" xfId="46542" xr:uid="{74A4D431-C063-4242-844E-87C0BF727844}"/>
    <cellStyle name="Standard 4 2 2 2 2 2 5 2 2 4" xfId="35246" xr:uid="{2EF0C1A5-A996-4AF7-995B-3E0683E2ED76}"/>
    <cellStyle name="Standard 4 2 2 2 2 2 5 2 3" xfId="18302" xr:uid="{FFEE6AF1-C027-49AB-8FD0-FFE4E2BF3F61}"/>
    <cellStyle name="Standard 4 2 2 2 2 2 5 2 3 2" xfId="52190" xr:uid="{66505A65-C6AB-4504-BF93-EA135959030C}"/>
    <cellStyle name="Standard 4 2 2 2 2 2 5 2 4" xfId="40894" xr:uid="{2482FFE6-67B5-4357-814C-C224D4B0D3F5}"/>
    <cellStyle name="Standard 4 2 2 2 2 2 5 2 5" xfId="29598" xr:uid="{B6860FC7-8A8A-4DDD-AC51-598EF0608C34}"/>
    <cellStyle name="Standard 4 2 2 2 2 2 5 3" xfId="9830" xr:uid="{116243A8-32DB-4D7D-9F13-54A7DC86B22F}"/>
    <cellStyle name="Standard 4 2 2 2 2 2 5 3 2" xfId="21126" xr:uid="{FA2AFEC4-0981-4967-9F5B-90C7B2FDB31A}"/>
    <cellStyle name="Standard 4 2 2 2 2 2 5 3 2 2" xfId="55014" xr:uid="{1A8652F9-61E2-4B54-A93C-7D0AC217AC7C}"/>
    <cellStyle name="Standard 4 2 2 2 2 2 5 3 3" xfId="43718" xr:uid="{73634EBF-9D99-4328-85EC-9E06C4AECBC0}"/>
    <cellStyle name="Standard 4 2 2 2 2 2 5 3 4" xfId="32422" xr:uid="{17F2356A-8A6B-49AC-8887-89C4F4F2D54C}"/>
    <cellStyle name="Standard 4 2 2 2 2 2 5 4" xfId="15478" xr:uid="{1D28028C-4C14-43DF-AA42-B92B09142743}"/>
    <cellStyle name="Standard 4 2 2 2 2 2 5 4 2" xfId="49366" xr:uid="{D2F2EA23-A88C-4498-B852-C7B12A2DA54C}"/>
    <cellStyle name="Standard 4 2 2 2 2 2 5 5" xfId="38070" xr:uid="{BB81550B-2524-4429-8415-E7D879047357}"/>
    <cellStyle name="Standard 4 2 2 2 2 2 5 6" xfId="26774" xr:uid="{A53A1C8B-BB6D-415A-97B7-FCE6FF7F7855}"/>
    <cellStyle name="Standard 4 2 2 2 2 2 6" xfId="4952" xr:uid="{478626B2-5663-424D-B2C4-26BCBDF1D542}"/>
    <cellStyle name="Standard 4 2 2 2 2 2 6 2" xfId="7778" xr:uid="{AECD0ABD-0DA4-40DB-BD2C-60B95070F58F}"/>
    <cellStyle name="Standard 4 2 2 2 2 2 6 2 2" xfId="13427" xr:uid="{C9403D5B-1442-40C4-ACD2-CA6F0CF44119}"/>
    <cellStyle name="Standard 4 2 2 2 2 2 6 2 2 2" xfId="24723" xr:uid="{997A69A7-0AE1-4695-B4A7-BE314D4AF6AC}"/>
    <cellStyle name="Standard 4 2 2 2 2 2 6 2 2 2 2" xfId="58611" xr:uid="{9375AEE4-0D4B-4951-9FA0-FCBC142A17E1}"/>
    <cellStyle name="Standard 4 2 2 2 2 2 6 2 2 3" xfId="47315" xr:uid="{AE59A10A-962F-4D9D-9EC8-ECAEF30864EE}"/>
    <cellStyle name="Standard 4 2 2 2 2 2 6 2 2 4" xfId="36019" xr:uid="{FCBA25ED-AA7B-4DC4-8C17-A171748D9E7D}"/>
    <cellStyle name="Standard 4 2 2 2 2 2 6 2 3" xfId="19075" xr:uid="{BE8D1131-C5AA-47CF-B3FE-EC131C414EB2}"/>
    <cellStyle name="Standard 4 2 2 2 2 2 6 2 3 2" xfId="52963" xr:uid="{62A88B8C-3D59-4C59-A533-BC0D11F10BA5}"/>
    <cellStyle name="Standard 4 2 2 2 2 2 6 2 4" xfId="41667" xr:uid="{11D93C78-5002-41C1-828B-DB215E12553E}"/>
    <cellStyle name="Standard 4 2 2 2 2 2 6 2 5" xfId="30371" xr:uid="{95BB58A5-4214-43EE-B3CD-A4E0FECFAFEA}"/>
    <cellStyle name="Standard 4 2 2 2 2 2 6 3" xfId="10603" xr:uid="{5F68B264-AEA2-44DF-A0E6-75C68AAB2AD3}"/>
    <cellStyle name="Standard 4 2 2 2 2 2 6 3 2" xfId="21899" xr:uid="{25CDDAEC-7135-4FB8-A574-D3BDA15D8FE0}"/>
    <cellStyle name="Standard 4 2 2 2 2 2 6 3 2 2" xfId="55787" xr:uid="{28173CFA-5B7B-4BE6-8DC2-7A4EC13655AB}"/>
    <cellStyle name="Standard 4 2 2 2 2 2 6 3 3" xfId="44491" xr:uid="{FD72DEF8-A489-4647-A3DE-EB12FE19897B}"/>
    <cellStyle name="Standard 4 2 2 2 2 2 6 3 4" xfId="33195" xr:uid="{B0440F69-7B01-4989-9089-9EDD9AA60FC6}"/>
    <cellStyle name="Standard 4 2 2 2 2 2 6 4" xfId="16251" xr:uid="{6B267DA2-3B75-4839-AF6A-9FD4F933EF81}"/>
    <cellStyle name="Standard 4 2 2 2 2 2 6 4 2" xfId="50139" xr:uid="{3A67A990-A8C8-4989-8A53-C05BB3DE87CF}"/>
    <cellStyle name="Standard 4 2 2 2 2 2 6 5" xfId="38843" xr:uid="{E0AE66E6-AE1E-4729-9EAF-F5C5E3DB34E3}"/>
    <cellStyle name="Standard 4 2 2 2 2 2 6 6" xfId="27547" xr:uid="{A3654B7B-59F1-4FD4-B300-8551BD7B0BFE}"/>
    <cellStyle name="Standard 4 2 2 2 2 2 7" xfId="3557" xr:uid="{297683CC-A660-4667-AA03-43443507255B}"/>
    <cellStyle name="Standard 4 2 2 2 2 2 7 2" xfId="6713" xr:uid="{013215A9-EB04-42F7-81F3-597DB18CB77F}"/>
    <cellStyle name="Standard 4 2 2 2 2 2 7 2 2" xfId="12362" xr:uid="{46BD2DCA-B8C3-46E8-950C-26CF3E4712EB}"/>
    <cellStyle name="Standard 4 2 2 2 2 2 7 2 2 2" xfId="23658" xr:uid="{19807E10-66C9-44D6-BA05-4AE22FA540FD}"/>
    <cellStyle name="Standard 4 2 2 2 2 2 7 2 2 2 2" xfId="57546" xr:uid="{56A42C2D-AF35-4C68-BB33-6AD08FC94A52}"/>
    <cellStyle name="Standard 4 2 2 2 2 2 7 2 2 3" xfId="46250" xr:uid="{095D11C7-599B-4F57-8904-EF55A24638F0}"/>
    <cellStyle name="Standard 4 2 2 2 2 2 7 2 2 4" xfId="34954" xr:uid="{CB42242F-75EF-4C9B-8EC8-176E0533959B}"/>
    <cellStyle name="Standard 4 2 2 2 2 2 7 2 3" xfId="18010" xr:uid="{9A2AB106-77AC-47DC-9DE5-976A33A74547}"/>
    <cellStyle name="Standard 4 2 2 2 2 2 7 2 3 2" xfId="51898" xr:uid="{8ED4D693-68E7-46A4-A4A4-FE3A1BD1B351}"/>
    <cellStyle name="Standard 4 2 2 2 2 2 7 2 4" xfId="40602" xr:uid="{97D4881F-29F2-4DC7-8626-70FC3F5C5D69}"/>
    <cellStyle name="Standard 4 2 2 2 2 2 7 2 5" xfId="29306" xr:uid="{949C9713-FB4A-40D5-8206-C25D1EDAED0C}"/>
    <cellStyle name="Standard 4 2 2 2 2 2 7 3" xfId="9538" xr:uid="{485B1D04-412B-4049-AACC-BD101EB1647A}"/>
    <cellStyle name="Standard 4 2 2 2 2 2 7 3 2" xfId="20834" xr:uid="{F669A3F3-43A4-48CF-80A6-0344AB2227D3}"/>
    <cellStyle name="Standard 4 2 2 2 2 2 7 3 2 2" xfId="54722" xr:uid="{D196AB94-25AD-4635-94F1-481F9B01569A}"/>
    <cellStyle name="Standard 4 2 2 2 2 2 7 3 3" xfId="43426" xr:uid="{4B225873-9EF8-4795-BE16-FC29D45B220D}"/>
    <cellStyle name="Standard 4 2 2 2 2 2 7 3 4" xfId="32130" xr:uid="{620759D8-3C9D-403D-B429-48D7E85EE010}"/>
    <cellStyle name="Standard 4 2 2 2 2 2 7 4" xfId="15186" xr:uid="{AE93B0A1-9974-45F2-9F17-AB143CAF2231}"/>
    <cellStyle name="Standard 4 2 2 2 2 2 7 4 2" xfId="49074" xr:uid="{1888AB71-B5A9-437B-834F-5543B680DCB1}"/>
    <cellStyle name="Standard 4 2 2 2 2 2 7 5" xfId="37778" xr:uid="{ABE1B81E-63AD-4483-9CA2-17CF06E9A0CF}"/>
    <cellStyle name="Standard 4 2 2 2 2 2 7 6" xfId="26482" xr:uid="{2CAB2348-7954-472C-ABE8-03A427CCD731}"/>
    <cellStyle name="Standard 4 2 2 2 2 2 8" xfId="5641" xr:uid="{EF695FAF-8992-42F6-9DEC-3ABBE1769B90}"/>
    <cellStyle name="Standard 4 2 2 2 2 2 8 2" xfId="11291" xr:uid="{9872A890-3D9B-420A-AE94-F3772F232EC5}"/>
    <cellStyle name="Standard 4 2 2 2 2 2 8 2 2" xfId="22587" xr:uid="{3EFC9585-7469-462B-87C4-48FBDFA5BB15}"/>
    <cellStyle name="Standard 4 2 2 2 2 2 8 2 2 2" xfId="56475" xr:uid="{70DBFF89-C749-4F83-B3A1-0850F4995027}"/>
    <cellStyle name="Standard 4 2 2 2 2 2 8 2 3" xfId="45179" xr:uid="{709607BC-479F-4A92-8488-AACE8C8BAC09}"/>
    <cellStyle name="Standard 4 2 2 2 2 2 8 2 4" xfId="33883" xr:uid="{25067F39-3AC8-42EC-B75B-E52887EBB6E2}"/>
    <cellStyle name="Standard 4 2 2 2 2 2 8 3" xfId="16939" xr:uid="{AB4C8808-C224-47EF-9905-BA6D560DF1F7}"/>
    <cellStyle name="Standard 4 2 2 2 2 2 8 3 2" xfId="50827" xr:uid="{94FD5775-6F22-4A2D-A3E3-C61FB716C884}"/>
    <cellStyle name="Standard 4 2 2 2 2 2 8 4" xfId="39531" xr:uid="{B7AF6A15-7949-4DD2-8BC9-856D6A6BCDD2}"/>
    <cellStyle name="Standard 4 2 2 2 2 2 8 5" xfId="28235" xr:uid="{00C661EF-1193-4020-ABF7-8AD43DD2BA8F}"/>
    <cellStyle name="Standard 4 2 2 2 2 2 9" xfId="8467" xr:uid="{C52FE25E-3868-403A-A8F4-2D9870087113}"/>
    <cellStyle name="Standard 4 2 2 2 2 2 9 2" xfId="19763" xr:uid="{EDC1C2D4-E24E-4294-ACC0-C33C996744EE}"/>
    <cellStyle name="Standard 4 2 2 2 2 2 9 2 2" xfId="53651" xr:uid="{10FA9852-A498-4C45-8AEA-33B3D2377DD8}"/>
    <cellStyle name="Standard 4 2 2 2 2 2 9 3" xfId="42355" xr:uid="{390413A3-B2FC-46F8-A6C3-EEF2C8821BD1}"/>
    <cellStyle name="Standard 4 2 2 2 2 2 9 4" xfId="31059" xr:uid="{40F83B40-43F7-4C03-9CCF-05795509A785}"/>
    <cellStyle name="Standard 4 2 2 2 2 3" xfId="1643" xr:uid="{627A4BA1-7381-46E6-A7A7-7367E235897D}"/>
    <cellStyle name="Standard 4 2 2 2 2 3 10" xfId="36796" xr:uid="{85F2EBFF-9374-4C58-8AA6-482F6C951CFB}"/>
    <cellStyle name="Standard 4 2 2 2 2 3 11" xfId="25500" xr:uid="{837FF579-A932-4A2C-843A-4DFD1B1687B5}"/>
    <cellStyle name="Standard 4 2 2 2 2 3 2" xfId="2803" xr:uid="{54CFB66D-0820-47EF-80A4-622B263EE847}"/>
    <cellStyle name="Standard 4 2 2 2 2 3 2 2" xfId="3305" xr:uid="{104F84EA-3452-44E3-8FA5-57C0BE9922E6}"/>
    <cellStyle name="Standard 4 2 2 2 2 3 2 2 2" xfId="5185" xr:uid="{3E4389A7-2833-495B-9488-3651EBF50B33}"/>
    <cellStyle name="Standard 4 2 2 2 2 3 2 2 2 2" xfId="8011" xr:uid="{B6D9125C-6457-43E6-AD55-6E4AB61DCDDE}"/>
    <cellStyle name="Standard 4 2 2 2 2 3 2 2 2 2 2" xfId="13660" xr:uid="{4610F9F1-B518-4A63-9ED8-5BEB92A77CB4}"/>
    <cellStyle name="Standard 4 2 2 2 2 3 2 2 2 2 2 2" xfId="24956" xr:uid="{13A429A5-6F5D-4E63-972D-CE59E2825334}"/>
    <cellStyle name="Standard 4 2 2 2 2 3 2 2 2 2 2 2 2" xfId="58844" xr:uid="{8880B8A6-E88E-47CE-95C7-08B1F4AA0C8A}"/>
    <cellStyle name="Standard 4 2 2 2 2 3 2 2 2 2 2 3" xfId="47548" xr:uid="{18D228C9-615F-4940-89AC-D82D2A1B6662}"/>
    <cellStyle name="Standard 4 2 2 2 2 3 2 2 2 2 2 4" xfId="36252" xr:uid="{198A7CEB-F3F1-4718-8FF3-42D93EF4E11D}"/>
    <cellStyle name="Standard 4 2 2 2 2 3 2 2 2 2 3" xfId="19308" xr:uid="{66DE3D70-2A5C-44E0-A8E4-F27C6E5393B4}"/>
    <cellStyle name="Standard 4 2 2 2 2 3 2 2 2 2 3 2" xfId="53196" xr:uid="{4B87A000-914C-404C-9490-C807601CD95C}"/>
    <cellStyle name="Standard 4 2 2 2 2 3 2 2 2 2 4" xfId="41900" xr:uid="{55E81A27-5D9E-4B05-8CE8-0742025BB2BE}"/>
    <cellStyle name="Standard 4 2 2 2 2 3 2 2 2 2 5" xfId="30604" xr:uid="{69DD058C-646E-4539-9121-A6458167501C}"/>
    <cellStyle name="Standard 4 2 2 2 2 3 2 2 2 3" xfId="10836" xr:uid="{BE8D3857-2D94-4804-8A0D-AE416C221E6E}"/>
    <cellStyle name="Standard 4 2 2 2 2 3 2 2 2 3 2" xfId="22132" xr:uid="{13265FE2-6BA4-465F-A2F6-D960599C833B}"/>
    <cellStyle name="Standard 4 2 2 2 2 3 2 2 2 3 2 2" xfId="56020" xr:uid="{83605490-CA4A-4B47-BFC7-BA6FF86ED6CE}"/>
    <cellStyle name="Standard 4 2 2 2 2 3 2 2 2 3 3" xfId="44724" xr:uid="{B77DC418-0707-4658-86E7-C8F2850F277F}"/>
    <cellStyle name="Standard 4 2 2 2 2 3 2 2 2 3 4" xfId="33428" xr:uid="{211564BC-DEC7-4D04-A8A2-F7A490305AD2}"/>
    <cellStyle name="Standard 4 2 2 2 2 3 2 2 2 4" xfId="16484" xr:uid="{A4D608BF-DFE5-473E-9901-DC5DF47BF962}"/>
    <cellStyle name="Standard 4 2 2 2 2 3 2 2 2 4 2" xfId="50372" xr:uid="{3E941399-07D4-48E3-BD67-294C6A2B4D17}"/>
    <cellStyle name="Standard 4 2 2 2 2 3 2 2 2 5" xfId="39076" xr:uid="{5902B4E7-8510-429C-9F68-28DA579D717E}"/>
    <cellStyle name="Standard 4 2 2 2 2 3 2 2 2 6" xfId="27780" xr:uid="{587AD61A-1F06-4E64-A333-3985EEBC53E4}"/>
    <cellStyle name="Standard 4 2 2 2 2 3 2 2 3" xfId="6476" xr:uid="{D7659BA1-D8B0-4E32-8B00-0AFEAB9F05BC}"/>
    <cellStyle name="Standard 4 2 2 2 2 3 2 2 3 2" xfId="12126" xr:uid="{06DD68CA-34A5-4B11-856F-12845F351194}"/>
    <cellStyle name="Standard 4 2 2 2 2 3 2 2 3 2 2" xfId="23422" xr:uid="{0FA6B099-9993-4BC2-889C-3D848E9DAA82}"/>
    <cellStyle name="Standard 4 2 2 2 2 3 2 2 3 2 2 2" xfId="57310" xr:uid="{87A0E6A2-36BE-43D6-A09D-C61CC8047AB1}"/>
    <cellStyle name="Standard 4 2 2 2 2 3 2 2 3 2 3" xfId="46014" xr:uid="{0BCFDE45-9D1B-4F09-84AE-C041A76D7128}"/>
    <cellStyle name="Standard 4 2 2 2 2 3 2 2 3 2 4" xfId="34718" xr:uid="{0F2B2165-1AAF-4CA6-BE86-3BFB2C46BE0A}"/>
    <cellStyle name="Standard 4 2 2 2 2 3 2 2 3 3" xfId="17774" xr:uid="{7B801A57-6487-4EE3-B37E-AC2DEDDE0FB4}"/>
    <cellStyle name="Standard 4 2 2 2 2 3 2 2 3 3 2" xfId="51662" xr:uid="{53B2E21B-A7FB-4418-8845-E5BA50375011}"/>
    <cellStyle name="Standard 4 2 2 2 2 3 2 2 3 4" xfId="40366" xr:uid="{619F3F6A-EFE3-4E3F-BAD0-17F5F15BD08E}"/>
    <cellStyle name="Standard 4 2 2 2 2 3 2 2 3 5" xfId="29070" xr:uid="{2AF3A8F7-D2CD-49D1-A6AA-969941B0FCAE}"/>
    <cellStyle name="Standard 4 2 2 2 2 3 2 2 4" xfId="9302" xr:uid="{573616CD-2710-445D-A82C-27752A334A16}"/>
    <cellStyle name="Standard 4 2 2 2 2 3 2 2 4 2" xfId="20598" xr:uid="{A196C19A-FD3D-4BEA-BE89-629ADC368632}"/>
    <cellStyle name="Standard 4 2 2 2 2 3 2 2 4 2 2" xfId="54486" xr:uid="{D937C3D1-0616-4C70-9D7D-0EC3E19654AD}"/>
    <cellStyle name="Standard 4 2 2 2 2 3 2 2 4 3" xfId="43190" xr:uid="{C7BA3E05-CFD5-4707-B2D4-6D0AD6122DEA}"/>
    <cellStyle name="Standard 4 2 2 2 2 3 2 2 4 4" xfId="31894" xr:uid="{4BAB8E3E-0B6B-4627-A569-30119C1FC8E8}"/>
    <cellStyle name="Standard 4 2 2 2 2 3 2 2 5" xfId="14950" xr:uid="{F8CF82E9-2F43-4A1A-864C-A12C623261D3}"/>
    <cellStyle name="Standard 4 2 2 2 2 3 2 2 5 2" xfId="48838" xr:uid="{3A83EE4E-ED58-4779-A610-D87414C4C708}"/>
    <cellStyle name="Standard 4 2 2 2 2 3 2 2 6" xfId="37542" xr:uid="{9C7654E2-36AE-4F3F-8B92-618B70568365}"/>
    <cellStyle name="Standard 4 2 2 2 2 3 2 2 7" xfId="26246" xr:uid="{F93247FD-47E5-4B63-BC66-7121E33F2AB5}"/>
    <cellStyle name="Standard 4 2 2 2 2 3 2 3" xfId="4402" xr:uid="{B3012591-BDFA-4DC0-A518-87A8E5B33FB1}"/>
    <cellStyle name="Standard 4 2 2 2 2 3 2 3 2" xfId="7277" xr:uid="{EEAC5493-ECD9-4BA1-91D3-8E109A5361B1}"/>
    <cellStyle name="Standard 4 2 2 2 2 3 2 3 2 2" xfId="12926" xr:uid="{E0D3A289-2900-4C22-9D10-8B91C0750C15}"/>
    <cellStyle name="Standard 4 2 2 2 2 3 2 3 2 2 2" xfId="24222" xr:uid="{995E36E3-4683-4E37-869C-3CAB942D2C66}"/>
    <cellStyle name="Standard 4 2 2 2 2 3 2 3 2 2 2 2" xfId="58110" xr:uid="{F5424F7B-3C72-4396-8A06-4A8B4B9DD153}"/>
    <cellStyle name="Standard 4 2 2 2 2 3 2 3 2 2 3" xfId="46814" xr:uid="{A2C89732-5084-4FFE-908D-CB00F4E93D8C}"/>
    <cellStyle name="Standard 4 2 2 2 2 3 2 3 2 2 4" xfId="35518" xr:uid="{FBD2AAB7-2975-44CF-BCD9-09BE32A9D7EE}"/>
    <cellStyle name="Standard 4 2 2 2 2 3 2 3 2 3" xfId="18574" xr:uid="{9D6CA455-39FA-4129-86DB-4A29A0A770F7}"/>
    <cellStyle name="Standard 4 2 2 2 2 3 2 3 2 3 2" xfId="52462" xr:uid="{43A06F8D-0713-420E-B1E5-276DF4CD0F07}"/>
    <cellStyle name="Standard 4 2 2 2 2 3 2 3 2 4" xfId="41166" xr:uid="{B83F505A-1B20-4410-A7FE-A6851DA50937}"/>
    <cellStyle name="Standard 4 2 2 2 2 3 2 3 2 5" xfId="29870" xr:uid="{6EC6FB41-77A3-40EA-8B55-7898EFDC0B4A}"/>
    <cellStyle name="Standard 4 2 2 2 2 3 2 3 3" xfId="10102" xr:uid="{1670D3AD-23DE-43A0-A480-8CD2F6619D55}"/>
    <cellStyle name="Standard 4 2 2 2 2 3 2 3 3 2" xfId="21398" xr:uid="{A53C4919-237B-4666-803A-F5B1CE62378A}"/>
    <cellStyle name="Standard 4 2 2 2 2 3 2 3 3 2 2" xfId="55286" xr:uid="{E4EC6AEF-2775-44EC-A057-15C9D2C86259}"/>
    <cellStyle name="Standard 4 2 2 2 2 3 2 3 3 3" xfId="43990" xr:uid="{C872E0A7-0652-425C-AC95-5EA6E7E4BCC9}"/>
    <cellStyle name="Standard 4 2 2 2 2 3 2 3 3 4" xfId="32694" xr:uid="{AD1D0691-84AC-4967-A4CF-409C986B1225}"/>
    <cellStyle name="Standard 4 2 2 2 2 3 2 3 4" xfId="15750" xr:uid="{83E2F955-CDF2-47B1-938B-7FDDAA907D5C}"/>
    <cellStyle name="Standard 4 2 2 2 2 3 2 3 4 2" xfId="49638" xr:uid="{45BEF620-8F69-4A17-9F44-042606205327}"/>
    <cellStyle name="Standard 4 2 2 2 2 3 2 3 5" xfId="38342" xr:uid="{91ADB9E7-3C3D-40B4-92CB-EC8DE703A59C}"/>
    <cellStyle name="Standard 4 2 2 2 2 3 2 3 6" xfId="27046" xr:uid="{BE3D3E00-8C85-4F08-A86C-CF0BDB7F3CB2}"/>
    <cellStyle name="Standard 4 2 2 2 2 3 2 4" xfId="5976" xr:uid="{FB5DB00A-6C45-4EAE-A7E6-111A8D379A02}"/>
    <cellStyle name="Standard 4 2 2 2 2 3 2 4 2" xfId="11626" xr:uid="{4DFE5C6C-3E67-42D4-BB25-CE6B5B48E271}"/>
    <cellStyle name="Standard 4 2 2 2 2 3 2 4 2 2" xfId="22922" xr:uid="{A127B9DD-EE66-4E8A-B81C-320F3CFFA9B5}"/>
    <cellStyle name="Standard 4 2 2 2 2 3 2 4 2 2 2" xfId="56810" xr:uid="{1FD2A62A-C70B-4B08-AC6F-F310A109E6B4}"/>
    <cellStyle name="Standard 4 2 2 2 2 3 2 4 2 3" xfId="45514" xr:uid="{5A2B935E-AFD7-4C00-B7CB-10E8E48B72D4}"/>
    <cellStyle name="Standard 4 2 2 2 2 3 2 4 2 4" xfId="34218" xr:uid="{96DAE7DE-B546-4BE4-A12A-B401AF79EE10}"/>
    <cellStyle name="Standard 4 2 2 2 2 3 2 4 3" xfId="17274" xr:uid="{742B1878-943E-4B79-B509-2A1996E966F2}"/>
    <cellStyle name="Standard 4 2 2 2 2 3 2 4 3 2" xfId="51162" xr:uid="{A7DA0153-9574-4E9F-9D74-5FF7B40B6E38}"/>
    <cellStyle name="Standard 4 2 2 2 2 3 2 4 4" xfId="39866" xr:uid="{6E295CCF-EB7E-441E-A929-6F10CE8A544A}"/>
    <cellStyle name="Standard 4 2 2 2 2 3 2 4 5" xfId="28570" xr:uid="{D106A18F-8067-409A-BB30-DFF648AFE9BE}"/>
    <cellStyle name="Standard 4 2 2 2 2 3 2 5" xfId="8802" xr:uid="{99567B5F-E9E9-4EB6-A53D-7A1A271D0278}"/>
    <cellStyle name="Standard 4 2 2 2 2 3 2 5 2" xfId="20098" xr:uid="{644202E3-9DB4-453D-8205-358CC7FD7BE1}"/>
    <cellStyle name="Standard 4 2 2 2 2 3 2 5 2 2" xfId="53986" xr:uid="{C1C6FD34-7F34-4676-A792-22A1EBCCF480}"/>
    <cellStyle name="Standard 4 2 2 2 2 3 2 5 3" xfId="42690" xr:uid="{8024D9AA-2B07-4AF4-A46A-F4780942AC1D}"/>
    <cellStyle name="Standard 4 2 2 2 2 3 2 5 4" xfId="31394" xr:uid="{3A252436-CCBA-4DBB-BE4B-0D0D35707304}"/>
    <cellStyle name="Standard 4 2 2 2 2 3 2 6" xfId="14450" xr:uid="{BF659DB2-7CD6-4E8A-8398-833395A46F59}"/>
    <cellStyle name="Standard 4 2 2 2 2 3 2 6 2" xfId="48338" xr:uid="{F32CF782-71A3-45E8-AD21-CDD2E30A104D}"/>
    <cellStyle name="Standard 4 2 2 2 2 3 2 7" xfId="37042" xr:uid="{717C345A-5CF6-404A-8017-4D25F23BA6DE}"/>
    <cellStyle name="Standard 4 2 2 2 2 3 2 8" xfId="25746" xr:uid="{784A39B9-AF93-4C27-AB99-AAFE8B5AF7E8}"/>
    <cellStyle name="Standard 4 2 2 2 2 3 3" xfId="3059" xr:uid="{B3E1F50D-B815-4FD3-B7FA-DF9AED09BBA7}"/>
    <cellStyle name="Standard 4 2 2 2 2 3 3 2" xfId="5184" xr:uid="{6E4BA7A1-482C-4BBE-8D7E-4C267A0878D2}"/>
    <cellStyle name="Standard 4 2 2 2 2 3 3 2 2" xfId="8010" xr:uid="{58159A53-6322-4755-89A4-865E45DD911E}"/>
    <cellStyle name="Standard 4 2 2 2 2 3 3 2 2 2" xfId="13659" xr:uid="{7623561F-A1EB-4D7A-BF3D-41B718195CDC}"/>
    <cellStyle name="Standard 4 2 2 2 2 3 3 2 2 2 2" xfId="24955" xr:uid="{4F154144-3ABE-4D8C-AA35-EA19D45ECE8C}"/>
    <cellStyle name="Standard 4 2 2 2 2 3 3 2 2 2 2 2" xfId="58843" xr:uid="{20DA6D60-76F0-47B5-BFD4-63D6A9F35B3E}"/>
    <cellStyle name="Standard 4 2 2 2 2 3 3 2 2 2 3" xfId="47547" xr:uid="{311AA88A-9457-400F-9F79-7F1B867D8F11}"/>
    <cellStyle name="Standard 4 2 2 2 2 3 3 2 2 2 4" xfId="36251" xr:uid="{EDC14021-1B94-4F96-8A02-7CBCE27FF1E2}"/>
    <cellStyle name="Standard 4 2 2 2 2 3 3 2 2 3" xfId="19307" xr:uid="{37A38EAA-DCBC-42ED-92A7-0F4262164EFA}"/>
    <cellStyle name="Standard 4 2 2 2 2 3 3 2 2 3 2" xfId="53195" xr:uid="{72A0D115-217D-4E52-90D0-354137CE4B98}"/>
    <cellStyle name="Standard 4 2 2 2 2 3 3 2 2 4" xfId="41899" xr:uid="{8A92E457-9390-4C14-ACE3-A0C36643F17A}"/>
    <cellStyle name="Standard 4 2 2 2 2 3 3 2 2 5" xfId="30603" xr:uid="{F5E2DD69-2B6E-4548-942A-59A5AA5EAED6}"/>
    <cellStyle name="Standard 4 2 2 2 2 3 3 2 3" xfId="10835" xr:uid="{2DFC6D60-40F2-4149-A741-CFAB32C771FB}"/>
    <cellStyle name="Standard 4 2 2 2 2 3 3 2 3 2" xfId="22131" xr:uid="{815B7D80-1E40-4A20-A2EB-442515041951}"/>
    <cellStyle name="Standard 4 2 2 2 2 3 3 2 3 2 2" xfId="56019" xr:uid="{D6B8CD09-1AD8-462C-9335-4C35C374F963}"/>
    <cellStyle name="Standard 4 2 2 2 2 3 3 2 3 3" xfId="44723" xr:uid="{16F90A26-4CA2-45CE-8D06-F8B2718B355A}"/>
    <cellStyle name="Standard 4 2 2 2 2 3 3 2 3 4" xfId="33427" xr:uid="{F07B8B93-4152-45C0-AE14-C97D8790778E}"/>
    <cellStyle name="Standard 4 2 2 2 2 3 3 2 4" xfId="16483" xr:uid="{88FDA223-7C74-455D-9A4F-9A1C6CF41047}"/>
    <cellStyle name="Standard 4 2 2 2 2 3 3 2 4 2" xfId="50371" xr:uid="{9B2EA545-65F7-4A67-920B-968A70E27295}"/>
    <cellStyle name="Standard 4 2 2 2 2 3 3 2 5" xfId="39075" xr:uid="{FF9E522D-0EEB-47FA-8511-D30E5ADB90CB}"/>
    <cellStyle name="Standard 4 2 2 2 2 3 3 2 6" xfId="27779" xr:uid="{026CB181-3E27-4BE6-85D1-065ADEA94078}"/>
    <cellStyle name="Standard 4 2 2 2 2 3 3 3" xfId="4401" xr:uid="{8CF2DE78-C4B9-4661-AB53-D5C08F6CC3B0}"/>
    <cellStyle name="Standard 4 2 2 2 2 3 3 3 2" xfId="7276" xr:uid="{C2297CCB-ED75-4F94-9765-7AB1C0F4993E}"/>
    <cellStyle name="Standard 4 2 2 2 2 3 3 3 2 2" xfId="12925" xr:uid="{3642EF5F-5C30-4EA2-9D45-A4EB799F0364}"/>
    <cellStyle name="Standard 4 2 2 2 2 3 3 3 2 2 2" xfId="24221" xr:uid="{484C223F-F881-4CC2-8EE8-44A1D5C5478C}"/>
    <cellStyle name="Standard 4 2 2 2 2 3 3 3 2 2 2 2" xfId="58109" xr:uid="{EFBB78FF-386B-4ADE-A613-12B0D1AF0FB4}"/>
    <cellStyle name="Standard 4 2 2 2 2 3 3 3 2 2 3" xfId="46813" xr:uid="{4B8E857C-8303-4547-8979-C3F3E90F6A22}"/>
    <cellStyle name="Standard 4 2 2 2 2 3 3 3 2 2 4" xfId="35517" xr:uid="{3947392E-CDA0-4DB6-8572-C68CCCB91442}"/>
    <cellStyle name="Standard 4 2 2 2 2 3 3 3 2 3" xfId="18573" xr:uid="{6D6A11AF-3311-4280-9313-1874F5EB5D50}"/>
    <cellStyle name="Standard 4 2 2 2 2 3 3 3 2 3 2" xfId="52461" xr:uid="{F1925BF8-4940-4D2B-802F-FC7BF393B3CB}"/>
    <cellStyle name="Standard 4 2 2 2 2 3 3 3 2 4" xfId="41165" xr:uid="{E8BBF0E4-B602-44CC-8201-2E25BD969DE4}"/>
    <cellStyle name="Standard 4 2 2 2 2 3 3 3 2 5" xfId="29869" xr:uid="{D68AB067-C906-49EA-975A-22151CB28A15}"/>
    <cellStyle name="Standard 4 2 2 2 2 3 3 3 3" xfId="10101" xr:uid="{A014D74B-1F28-47C2-A1E2-785DCD523BDB}"/>
    <cellStyle name="Standard 4 2 2 2 2 3 3 3 3 2" xfId="21397" xr:uid="{74ABF0F5-A87A-4FF8-A224-73385988C1B6}"/>
    <cellStyle name="Standard 4 2 2 2 2 3 3 3 3 2 2" xfId="55285" xr:uid="{8754FA92-C585-40EA-BF24-179F83C15265}"/>
    <cellStyle name="Standard 4 2 2 2 2 3 3 3 3 3" xfId="43989" xr:uid="{AB375F51-164C-4015-B7D3-5FE78F084374}"/>
    <cellStyle name="Standard 4 2 2 2 2 3 3 3 3 4" xfId="32693" xr:uid="{7B7BC120-9F82-40BC-B210-A9898329C84A}"/>
    <cellStyle name="Standard 4 2 2 2 2 3 3 3 4" xfId="15749" xr:uid="{7EEEBCA3-185C-4F1B-8A6B-BDFC7A032B87}"/>
    <cellStyle name="Standard 4 2 2 2 2 3 3 3 4 2" xfId="49637" xr:uid="{5B9C6FA3-8EE0-4C66-99EC-3CFCFFA8EB02}"/>
    <cellStyle name="Standard 4 2 2 2 2 3 3 3 5" xfId="38341" xr:uid="{0C690957-EC34-4BE5-AC6E-36ADA52A978F}"/>
    <cellStyle name="Standard 4 2 2 2 2 3 3 3 6" xfId="27045" xr:uid="{8E191715-D44E-47AC-AF78-71A5C8E4BACF}"/>
    <cellStyle name="Standard 4 2 2 2 2 3 3 4" xfId="6230" xr:uid="{2C2A7EB6-EBD6-496C-8C1F-63256F660A86}"/>
    <cellStyle name="Standard 4 2 2 2 2 3 3 4 2" xfId="11880" xr:uid="{773AC48E-6377-42AB-B5D1-370D7CB3F303}"/>
    <cellStyle name="Standard 4 2 2 2 2 3 3 4 2 2" xfId="23176" xr:uid="{46FC7CC3-85C4-40B7-962B-A2238BBEF446}"/>
    <cellStyle name="Standard 4 2 2 2 2 3 3 4 2 2 2" xfId="57064" xr:uid="{BD989E84-F57E-49AB-BC5A-248E9B8B5C74}"/>
    <cellStyle name="Standard 4 2 2 2 2 3 3 4 2 3" xfId="45768" xr:uid="{FCF8E160-FCEC-453E-8426-2E4E3C395F09}"/>
    <cellStyle name="Standard 4 2 2 2 2 3 3 4 2 4" xfId="34472" xr:uid="{EA514140-2BB9-4068-B7CA-7BD614EECCA2}"/>
    <cellStyle name="Standard 4 2 2 2 2 3 3 4 3" xfId="17528" xr:uid="{CE62F8A8-5728-45C6-B145-58131DB04EDF}"/>
    <cellStyle name="Standard 4 2 2 2 2 3 3 4 3 2" xfId="51416" xr:uid="{653ED557-4601-456F-8EDF-90B533B04870}"/>
    <cellStyle name="Standard 4 2 2 2 2 3 3 4 4" xfId="40120" xr:uid="{25B3D8B6-AF3A-4322-884B-5D43915758B3}"/>
    <cellStyle name="Standard 4 2 2 2 2 3 3 4 5" xfId="28824" xr:uid="{B6BF23CC-4819-41D5-9C19-6BCA2E7359AB}"/>
    <cellStyle name="Standard 4 2 2 2 2 3 3 5" xfId="9056" xr:uid="{7C88269C-5FDA-4D79-97BC-90CE42A23313}"/>
    <cellStyle name="Standard 4 2 2 2 2 3 3 5 2" xfId="20352" xr:uid="{32FEE237-E8A7-4863-9879-73F8A5B44A21}"/>
    <cellStyle name="Standard 4 2 2 2 2 3 3 5 2 2" xfId="54240" xr:uid="{592FB4E3-E1BE-468F-A77C-A0BAC9ECC050}"/>
    <cellStyle name="Standard 4 2 2 2 2 3 3 5 3" xfId="42944" xr:uid="{DBE60AAD-B3E7-4776-82F0-975DD5CD1A85}"/>
    <cellStyle name="Standard 4 2 2 2 2 3 3 5 4" xfId="31648" xr:uid="{25893066-558F-4783-A820-56DA4CEBBC7E}"/>
    <cellStyle name="Standard 4 2 2 2 2 3 3 6" xfId="14704" xr:uid="{CA45C6A7-A476-412C-8F48-D6617FFA2FE2}"/>
    <cellStyle name="Standard 4 2 2 2 2 3 3 6 2" xfId="48592" xr:uid="{B51B162A-963E-46C2-96D4-9F4817D5903F}"/>
    <cellStyle name="Standard 4 2 2 2 2 3 3 7" xfId="37296" xr:uid="{FE9FAC34-CD58-494C-9201-A403DA677749}"/>
    <cellStyle name="Standard 4 2 2 2 2 3 3 8" xfId="26000" xr:uid="{62EFCC23-6649-46FB-B3DA-9C1D35D3A8E7}"/>
    <cellStyle name="Standard 4 2 2 2 2 3 4" xfId="3917" xr:uid="{75ACDDCA-EAFB-4D1A-B6C8-5AE69B788049}"/>
    <cellStyle name="Standard 4 2 2 2 2 3 4 2" xfId="7071" xr:uid="{13167B3B-DB54-44DD-9129-6C03EEB3AD44}"/>
    <cellStyle name="Standard 4 2 2 2 2 3 4 2 2" xfId="12720" xr:uid="{C8EA19AC-80B5-4763-8D3C-565BB57FC3CE}"/>
    <cellStyle name="Standard 4 2 2 2 2 3 4 2 2 2" xfId="24016" xr:uid="{A3E82CDC-5DEB-437E-A82D-020D4E25A9B9}"/>
    <cellStyle name="Standard 4 2 2 2 2 3 4 2 2 2 2" xfId="57904" xr:uid="{DC97D5C2-3747-49F5-9652-59BB1F0A296B}"/>
    <cellStyle name="Standard 4 2 2 2 2 3 4 2 2 3" xfId="46608" xr:uid="{1C352C8C-0310-41E6-ACF7-D80C5DE65FCA}"/>
    <cellStyle name="Standard 4 2 2 2 2 3 4 2 2 4" xfId="35312" xr:uid="{8DE9185F-FE7F-404E-90BB-747C0A738394}"/>
    <cellStyle name="Standard 4 2 2 2 2 3 4 2 3" xfId="18368" xr:uid="{71EE285B-8A32-4FAA-AF4E-D4E6B6BD4AA8}"/>
    <cellStyle name="Standard 4 2 2 2 2 3 4 2 3 2" xfId="52256" xr:uid="{5E9E72AC-5214-4616-AD1A-8F91DC3A8A3A}"/>
    <cellStyle name="Standard 4 2 2 2 2 3 4 2 4" xfId="40960" xr:uid="{5EE9434F-CE6E-443B-B450-C9B2E784D0E3}"/>
    <cellStyle name="Standard 4 2 2 2 2 3 4 2 5" xfId="29664" xr:uid="{2CBCA062-07AE-4247-A438-8A45401A352B}"/>
    <cellStyle name="Standard 4 2 2 2 2 3 4 3" xfId="9896" xr:uid="{3BB2A81D-9363-4076-ABB4-D4E9BB753C5E}"/>
    <cellStyle name="Standard 4 2 2 2 2 3 4 3 2" xfId="21192" xr:uid="{5E18CAC7-D9DD-42DB-A955-7AA8C49344FD}"/>
    <cellStyle name="Standard 4 2 2 2 2 3 4 3 2 2" xfId="55080" xr:uid="{782401B4-92DC-409D-AD27-8FBA226205CC}"/>
    <cellStyle name="Standard 4 2 2 2 2 3 4 3 3" xfId="43784" xr:uid="{D165FB48-FB9A-4538-BABC-4F04AB530FB7}"/>
    <cellStyle name="Standard 4 2 2 2 2 3 4 3 4" xfId="32488" xr:uid="{9D99791D-F978-40EF-AAA5-DAD2FB445E78}"/>
    <cellStyle name="Standard 4 2 2 2 2 3 4 4" xfId="15544" xr:uid="{61404B65-E544-4FD7-8A14-7C9A122FF731}"/>
    <cellStyle name="Standard 4 2 2 2 2 3 4 4 2" xfId="49432" xr:uid="{8551008C-B109-46F6-A12D-DE607D6CA84E}"/>
    <cellStyle name="Standard 4 2 2 2 2 3 4 5" xfId="38136" xr:uid="{45B3DBFC-F1EC-487D-8919-8B90BF8D819F}"/>
    <cellStyle name="Standard 4 2 2 2 2 3 4 6" xfId="26840" xr:uid="{233F4808-8155-44A3-9691-63043506F5EB}"/>
    <cellStyle name="Standard 4 2 2 2 2 3 5" xfId="5018" xr:uid="{A4A11C6A-F256-4405-B6F5-D493EB5806C4}"/>
    <cellStyle name="Standard 4 2 2 2 2 3 5 2" xfId="7844" xr:uid="{96ED4B47-7596-431C-8C8B-88A19C156092}"/>
    <cellStyle name="Standard 4 2 2 2 2 3 5 2 2" xfId="13493" xr:uid="{94E69164-5AD4-485C-86DC-CD39AD8D2473}"/>
    <cellStyle name="Standard 4 2 2 2 2 3 5 2 2 2" xfId="24789" xr:uid="{67A4DE12-5EF9-416A-9CEF-C12A73912AD8}"/>
    <cellStyle name="Standard 4 2 2 2 2 3 5 2 2 2 2" xfId="58677" xr:uid="{19217C70-D5B1-4864-9BFE-6F7EC6B9FC73}"/>
    <cellStyle name="Standard 4 2 2 2 2 3 5 2 2 3" xfId="47381" xr:uid="{5C70CC10-68DD-4757-AD80-EAC02E1A2DAB}"/>
    <cellStyle name="Standard 4 2 2 2 2 3 5 2 2 4" xfId="36085" xr:uid="{50FEA7D0-3A7A-46BF-AC6B-8A4B67997D6B}"/>
    <cellStyle name="Standard 4 2 2 2 2 3 5 2 3" xfId="19141" xr:uid="{F6C815DF-03BB-42BE-B81B-AA46D7928AE9}"/>
    <cellStyle name="Standard 4 2 2 2 2 3 5 2 3 2" xfId="53029" xr:uid="{D34E3460-C8ED-4B52-91B0-FB48FB208DA3}"/>
    <cellStyle name="Standard 4 2 2 2 2 3 5 2 4" xfId="41733" xr:uid="{F9AA83E4-7618-44AC-B06E-3969E384E6CB}"/>
    <cellStyle name="Standard 4 2 2 2 2 3 5 2 5" xfId="30437" xr:uid="{CBF8411B-827C-4F94-A250-18D7E1E2E28B}"/>
    <cellStyle name="Standard 4 2 2 2 2 3 5 3" xfId="10669" xr:uid="{9EB51E24-5E3E-491B-9CEC-8B4AE3BB711C}"/>
    <cellStyle name="Standard 4 2 2 2 2 3 5 3 2" xfId="21965" xr:uid="{4911DB49-D7B5-4B53-9AEA-ECC5EAEE8E25}"/>
    <cellStyle name="Standard 4 2 2 2 2 3 5 3 2 2" xfId="55853" xr:uid="{76F18FED-B7E6-4D98-9A36-4DC4E355D3D5}"/>
    <cellStyle name="Standard 4 2 2 2 2 3 5 3 3" xfId="44557" xr:uid="{DED983B5-8AD0-44B5-91AC-F2D59B872C73}"/>
    <cellStyle name="Standard 4 2 2 2 2 3 5 3 4" xfId="33261" xr:uid="{35350C13-9AF5-4135-A487-6647E1BD34AB}"/>
    <cellStyle name="Standard 4 2 2 2 2 3 5 4" xfId="16317" xr:uid="{252792A3-C041-491A-89EA-6FBA2664D7C0}"/>
    <cellStyle name="Standard 4 2 2 2 2 3 5 4 2" xfId="50205" xr:uid="{7AD4784C-E247-40D6-96B8-BD1BC4C65DEF}"/>
    <cellStyle name="Standard 4 2 2 2 2 3 5 5" xfId="38909" xr:uid="{10766CC8-72DB-4226-B636-2E2B644FBCC2}"/>
    <cellStyle name="Standard 4 2 2 2 2 3 5 6" xfId="27613" xr:uid="{8B94BCDC-64FA-4BBE-A74A-6EA3C15AC64A}"/>
    <cellStyle name="Standard 4 2 2 2 2 3 6" xfId="3625" xr:uid="{9A8A284D-55EF-4F99-B932-B3937522B791}"/>
    <cellStyle name="Standard 4 2 2 2 2 3 6 2" xfId="6781" xr:uid="{76EA740F-DFA5-4A4E-8C37-EA5C90F914D0}"/>
    <cellStyle name="Standard 4 2 2 2 2 3 6 2 2" xfId="12430" xr:uid="{3F3EE87F-9C0F-488F-B826-A1940B4D7E1E}"/>
    <cellStyle name="Standard 4 2 2 2 2 3 6 2 2 2" xfId="23726" xr:uid="{1FA4DACB-7E5A-45B5-95F1-76CF6DCD48F4}"/>
    <cellStyle name="Standard 4 2 2 2 2 3 6 2 2 2 2" xfId="57614" xr:uid="{F8DCFCA7-7FE5-4491-9A1C-7D55070780EB}"/>
    <cellStyle name="Standard 4 2 2 2 2 3 6 2 2 3" xfId="46318" xr:uid="{602DAE8A-337D-466D-B39F-88F36E7212DB}"/>
    <cellStyle name="Standard 4 2 2 2 2 3 6 2 2 4" xfId="35022" xr:uid="{B414233B-1687-46A3-8EAF-A84D4E494983}"/>
    <cellStyle name="Standard 4 2 2 2 2 3 6 2 3" xfId="18078" xr:uid="{D2F17AE0-537F-4892-92BA-DB9ECCCE5424}"/>
    <cellStyle name="Standard 4 2 2 2 2 3 6 2 3 2" xfId="51966" xr:uid="{D2964100-5D01-4EFA-B6D9-0786E5F02329}"/>
    <cellStyle name="Standard 4 2 2 2 2 3 6 2 4" xfId="40670" xr:uid="{D60A7018-1A5E-4981-91FA-A3EECFF47B95}"/>
    <cellStyle name="Standard 4 2 2 2 2 3 6 2 5" xfId="29374" xr:uid="{AEBCE3E9-B29B-43A9-A4F3-5F288387C6F5}"/>
    <cellStyle name="Standard 4 2 2 2 2 3 6 3" xfId="9606" xr:uid="{8C24FBE6-6EDE-4D32-9C4D-AE3688150EA1}"/>
    <cellStyle name="Standard 4 2 2 2 2 3 6 3 2" xfId="20902" xr:uid="{58E8AD62-0649-4A3A-8665-8D31AD2D9E1F}"/>
    <cellStyle name="Standard 4 2 2 2 2 3 6 3 2 2" xfId="54790" xr:uid="{67B496CE-04FB-498B-AF8A-CA8DB73207B2}"/>
    <cellStyle name="Standard 4 2 2 2 2 3 6 3 3" xfId="43494" xr:uid="{2AF51709-5850-42B0-B93E-776A7FF7ACDB}"/>
    <cellStyle name="Standard 4 2 2 2 2 3 6 3 4" xfId="32198" xr:uid="{132624FD-B8CD-45B7-B7DB-106DE3FEF062}"/>
    <cellStyle name="Standard 4 2 2 2 2 3 6 4" xfId="15254" xr:uid="{A6DC10CE-A36B-4CE5-AD73-E94173314DE1}"/>
    <cellStyle name="Standard 4 2 2 2 2 3 6 4 2" xfId="49142" xr:uid="{DD57ADE7-2392-45E2-8C39-DE980526FBAB}"/>
    <cellStyle name="Standard 4 2 2 2 2 3 6 5" xfId="37846" xr:uid="{22EA5C92-8BB6-4F8D-9A8D-D8BA7BF8ECD7}"/>
    <cellStyle name="Standard 4 2 2 2 2 3 6 6" xfId="26550" xr:uid="{2E9FC7C6-5A2C-4538-968E-6596F801F384}"/>
    <cellStyle name="Standard 4 2 2 2 2 3 7" xfId="5730" xr:uid="{41AB256B-CA71-4FC1-9533-1D96E7B32B03}"/>
    <cellStyle name="Standard 4 2 2 2 2 3 7 2" xfId="11380" xr:uid="{1E0EA508-1A65-4ED1-A6D7-3E9774C379CA}"/>
    <cellStyle name="Standard 4 2 2 2 2 3 7 2 2" xfId="22676" xr:uid="{3BD73CD6-DE74-4098-A834-A6C71C9C58A8}"/>
    <cellStyle name="Standard 4 2 2 2 2 3 7 2 2 2" xfId="56564" xr:uid="{8042483C-23D1-40BC-B185-3470BF44D853}"/>
    <cellStyle name="Standard 4 2 2 2 2 3 7 2 3" xfId="45268" xr:uid="{6C3E2DF1-41C9-4E56-B86A-51CB0A4CD658}"/>
    <cellStyle name="Standard 4 2 2 2 2 3 7 2 4" xfId="33972" xr:uid="{62DA66CD-9EB6-40C3-9F7A-4FEB86C9850D}"/>
    <cellStyle name="Standard 4 2 2 2 2 3 7 3" xfId="17028" xr:uid="{CAA68A88-C9B8-404E-ADB6-EDBCE4D01920}"/>
    <cellStyle name="Standard 4 2 2 2 2 3 7 3 2" xfId="50916" xr:uid="{5FFE782F-39E9-4FC7-BFE7-B72A5815B513}"/>
    <cellStyle name="Standard 4 2 2 2 2 3 7 4" xfId="39620" xr:uid="{08A3C79B-9D39-4883-A02E-DB4CC232AFF2}"/>
    <cellStyle name="Standard 4 2 2 2 2 3 7 5" xfId="28324" xr:uid="{6A774396-E2BC-4FB8-8F93-15F419E13489}"/>
    <cellStyle name="Standard 4 2 2 2 2 3 8" xfId="8556" xr:uid="{73F6C7D2-3067-454A-8C51-B6DF50E1658E}"/>
    <cellStyle name="Standard 4 2 2 2 2 3 8 2" xfId="19852" xr:uid="{7A8ACC62-15F8-436C-B4C5-A69BE7F79FD1}"/>
    <cellStyle name="Standard 4 2 2 2 2 3 8 2 2" xfId="53740" xr:uid="{84B84EE7-29AB-4C96-8B7E-76F323C59B85}"/>
    <cellStyle name="Standard 4 2 2 2 2 3 8 3" xfId="42444" xr:uid="{0F08CCAF-2637-411A-96E3-F4FCD0F97078}"/>
    <cellStyle name="Standard 4 2 2 2 2 3 8 4" xfId="31148" xr:uid="{2CDFEE5D-77F5-43B3-B3C3-AA6DEFCE34CB}"/>
    <cellStyle name="Standard 4 2 2 2 2 3 9" xfId="14204" xr:uid="{A49BF4A0-51D8-43AB-8721-9DD910DCAE09}"/>
    <cellStyle name="Standard 4 2 2 2 2 3 9 2" xfId="48092" xr:uid="{7768FDF0-9D49-4D06-888D-B30066EB9D0B}"/>
    <cellStyle name="Standard 4 2 2 2 2 4" xfId="2671" xr:uid="{D6B1F258-BEA9-49A5-9B27-40422B3BDDF7}"/>
    <cellStyle name="Standard 4 2 2 2 2 4 10" xfId="25614" xr:uid="{4183C539-2231-4050-9525-40D3B806CA65}"/>
    <cellStyle name="Standard 4 2 2 2 2 4 2" xfId="3173" xr:uid="{EA468B65-CD8C-420D-9952-AF3B62A6E76D}"/>
    <cellStyle name="Standard 4 2 2 2 2 4 2 2" xfId="5186" xr:uid="{E76DCDEA-8724-4D85-A15F-04DC5A34F600}"/>
    <cellStyle name="Standard 4 2 2 2 2 4 2 2 2" xfId="8012" xr:uid="{B23217BD-4EDE-4023-BAA2-F5E45ED73D68}"/>
    <cellStyle name="Standard 4 2 2 2 2 4 2 2 2 2" xfId="13661" xr:uid="{A84217F9-E643-46A7-8505-20D2DF0638C1}"/>
    <cellStyle name="Standard 4 2 2 2 2 4 2 2 2 2 2" xfId="24957" xr:uid="{16C24F20-1DEE-44B7-A62F-23DDCBC915AC}"/>
    <cellStyle name="Standard 4 2 2 2 2 4 2 2 2 2 2 2" xfId="58845" xr:uid="{5E8878A1-8721-477F-8C9F-8C7781DB43D4}"/>
    <cellStyle name="Standard 4 2 2 2 2 4 2 2 2 2 3" xfId="47549" xr:uid="{878E0789-7B0B-4D5D-A6EA-A128C95642EF}"/>
    <cellStyle name="Standard 4 2 2 2 2 4 2 2 2 2 4" xfId="36253" xr:uid="{4B0EC92F-63A1-4D1B-A579-1AB114A53CCD}"/>
    <cellStyle name="Standard 4 2 2 2 2 4 2 2 2 3" xfId="19309" xr:uid="{D94CA1C7-DE06-467B-9B8B-A359E10DC74F}"/>
    <cellStyle name="Standard 4 2 2 2 2 4 2 2 2 3 2" xfId="53197" xr:uid="{DB838B4F-8C76-4F39-BB4E-3BEA7A061176}"/>
    <cellStyle name="Standard 4 2 2 2 2 4 2 2 2 4" xfId="41901" xr:uid="{E3ABF3DF-FEB7-4DEA-821C-8A4D644553FC}"/>
    <cellStyle name="Standard 4 2 2 2 2 4 2 2 2 5" xfId="30605" xr:uid="{1779ABE6-62F2-44F4-AEDB-9E5784788FAC}"/>
    <cellStyle name="Standard 4 2 2 2 2 4 2 2 3" xfId="10837" xr:uid="{A4089F37-36BE-499B-85F7-376C617FBFE5}"/>
    <cellStyle name="Standard 4 2 2 2 2 4 2 2 3 2" xfId="22133" xr:uid="{BEF7D719-5BA1-428A-BDA2-2DBE1479E362}"/>
    <cellStyle name="Standard 4 2 2 2 2 4 2 2 3 2 2" xfId="56021" xr:uid="{D524281D-581B-4906-A8D1-1A06AEB6D18B}"/>
    <cellStyle name="Standard 4 2 2 2 2 4 2 2 3 3" xfId="44725" xr:uid="{CF47F1F9-319B-4A5C-87FF-A86C442AA393}"/>
    <cellStyle name="Standard 4 2 2 2 2 4 2 2 3 4" xfId="33429" xr:uid="{3E368682-7765-4831-B1FC-F166F41D6E13}"/>
    <cellStyle name="Standard 4 2 2 2 2 4 2 2 4" xfId="16485" xr:uid="{BBB91D86-9FE1-413E-92EB-2D28A04EBB84}"/>
    <cellStyle name="Standard 4 2 2 2 2 4 2 2 4 2" xfId="50373" xr:uid="{781AA94F-C013-4E01-BCC9-AB832997B0E2}"/>
    <cellStyle name="Standard 4 2 2 2 2 4 2 2 5" xfId="39077" xr:uid="{9686C2CC-D6D4-43A3-8DF7-A366974244A8}"/>
    <cellStyle name="Standard 4 2 2 2 2 4 2 2 6" xfId="27781" xr:uid="{E0A32441-F81B-49CC-B5B9-A6861CEB0CC2}"/>
    <cellStyle name="Standard 4 2 2 2 2 4 2 3" xfId="4403" xr:uid="{B532375F-9F1C-4DC4-A87C-24B4C265EA86}"/>
    <cellStyle name="Standard 4 2 2 2 2 4 2 3 2" xfId="7278" xr:uid="{5B6C2614-4F28-4C3C-9CC9-4843975F4354}"/>
    <cellStyle name="Standard 4 2 2 2 2 4 2 3 2 2" xfId="12927" xr:uid="{AEEB40DC-5F79-432F-8644-2660672F20E3}"/>
    <cellStyle name="Standard 4 2 2 2 2 4 2 3 2 2 2" xfId="24223" xr:uid="{68E6D59C-C73A-4CF6-B98F-59861A7D726F}"/>
    <cellStyle name="Standard 4 2 2 2 2 4 2 3 2 2 2 2" xfId="58111" xr:uid="{04FEABB5-97FD-4B23-92C2-A083EB664604}"/>
    <cellStyle name="Standard 4 2 2 2 2 4 2 3 2 2 3" xfId="46815" xr:uid="{9EAD6A24-39AB-4343-8A2E-F6F0191B715F}"/>
    <cellStyle name="Standard 4 2 2 2 2 4 2 3 2 2 4" xfId="35519" xr:uid="{7716DEF2-5B27-4443-992B-C42CB79DFB5F}"/>
    <cellStyle name="Standard 4 2 2 2 2 4 2 3 2 3" xfId="18575" xr:uid="{09137688-56BE-44BB-9DE9-BAA16DB848CF}"/>
    <cellStyle name="Standard 4 2 2 2 2 4 2 3 2 3 2" xfId="52463" xr:uid="{B48AC2CF-1434-45DD-BDAD-22CD6473EB9B}"/>
    <cellStyle name="Standard 4 2 2 2 2 4 2 3 2 4" xfId="41167" xr:uid="{84CCDBD2-702F-4F1B-B418-AC2E4F360B3C}"/>
    <cellStyle name="Standard 4 2 2 2 2 4 2 3 2 5" xfId="29871" xr:uid="{F9B4148F-55AF-4BEB-BA1D-B90F0BEF03CF}"/>
    <cellStyle name="Standard 4 2 2 2 2 4 2 3 3" xfId="10103" xr:uid="{57995B93-1622-4516-9BE0-33BE69AC3594}"/>
    <cellStyle name="Standard 4 2 2 2 2 4 2 3 3 2" xfId="21399" xr:uid="{76F82C08-4F59-484F-883B-85B2E47ECD08}"/>
    <cellStyle name="Standard 4 2 2 2 2 4 2 3 3 2 2" xfId="55287" xr:uid="{8620AB51-D83D-4A75-B9AD-80A61B28D9A0}"/>
    <cellStyle name="Standard 4 2 2 2 2 4 2 3 3 3" xfId="43991" xr:uid="{E23560EB-4D4A-4D48-B09F-31BDEE141778}"/>
    <cellStyle name="Standard 4 2 2 2 2 4 2 3 3 4" xfId="32695" xr:uid="{33D386E8-5B44-442F-ABBD-D4C00FEC71BE}"/>
    <cellStyle name="Standard 4 2 2 2 2 4 2 3 4" xfId="15751" xr:uid="{D433BAA3-9801-4C5B-BF74-9A843FE29B8F}"/>
    <cellStyle name="Standard 4 2 2 2 2 4 2 3 4 2" xfId="49639" xr:uid="{61C5AC76-FF9D-4312-9152-80EF9B354151}"/>
    <cellStyle name="Standard 4 2 2 2 2 4 2 3 5" xfId="38343" xr:uid="{24295CCE-0DB1-4D61-955C-376A38EAB234}"/>
    <cellStyle name="Standard 4 2 2 2 2 4 2 3 6" xfId="27047" xr:uid="{FDF250EB-CDB4-4259-ACB2-E33546395D35}"/>
    <cellStyle name="Standard 4 2 2 2 2 4 2 4" xfId="6344" xr:uid="{A516BE9F-CA3A-4533-B9F7-6A7A5E6EB062}"/>
    <cellStyle name="Standard 4 2 2 2 2 4 2 4 2" xfId="11994" xr:uid="{97CE0122-B4FE-455A-BF90-8860BE58124F}"/>
    <cellStyle name="Standard 4 2 2 2 2 4 2 4 2 2" xfId="23290" xr:uid="{84FF55E1-A361-4A3D-AAC0-9166936540FA}"/>
    <cellStyle name="Standard 4 2 2 2 2 4 2 4 2 2 2" xfId="57178" xr:uid="{7E5FC830-2BDA-45BB-8221-B0BEAEAB64B9}"/>
    <cellStyle name="Standard 4 2 2 2 2 4 2 4 2 3" xfId="45882" xr:uid="{678DBC93-F35B-4168-84C1-597739B8A428}"/>
    <cellStyle name="Standard 4 2 2 2 2 4 2 4 2 4" xfId="34586" xr:uid="{DB195AF4-905F-4EAF-8E2C-DC7EE853439A}"/>
    <cellStyle name="Standard 4 2 2 2 2 4 2 4 3" xfId="17642" xr:uid="{3CB66FCE-C02E-46BC-A03D-9CCC1E184903}"/>
    <cellStyle name="Standard 4 2 2 2 2 4 2 4 3 2" xfId="51530" xr:uid="{0B14BC05-7A06-4BE9-B425-9BFCD846AFA8}"/>
    <cellStyle name="Standard 4 2 2 2 2 4 2 4 4" xfId="40234" xr:uid="{26E6C570-D298-4881-A4EB-99D39DB75DEF}"/>
    <cellStyle name="Standard 4 2 2 2 2 4 2 4 5" xfId="28938" xr:uid="{B9E43CD6-5BEB-46C0-BACD-4F0451C38D06}"/>
    <cellStyle name="Standard 4 2 2 2 2 4 2 5" xfId="9170" xr:uid="{984606D1-BBF8-48BD-BDB8-C012DA3ED256}"/>
    <cellStyle name="Standard 4 2 2 2 2 4 2 5 2" xfId="20466" xr:uid="{8C1B15FF-B549-43D1-9AE8-9F1C8409F592}"/>
    <cellStyle name="Standard 4 2 2 2 2 4 2 5 2 2" xfId="54354" xr:uid="{AD4238B9-6C33-40CF-BE28-51D4E579489D}"/>
    <cellStyle name="Standard 4 2 2 2 2 4 2 5 3" xfId="43058" xr:uid="{390E985B-DE67-4D28-BD6A-0F00F33B4B7B}"/>
    <cellStyle name="Standard 4 2 2 2 2 4 2 5 4" xfId="31762" xr:uid="{98237FB6-21AF-40A9-85D2-AED229278B0D}"/>
    <cellStyle name="Standard 4 2 2 2 2 4 2 6" xfId="14818" xr:uid="{94A8BE06-99E6-42F0-8A91-796FC3E5B5E3}"/>
    <cellStyle name="Standard 4 2 2 2 2 4 2 6 2" xfId="48706" xr:uid="{C9A51DFB-8EDE-4159-A817-E8EDD9739B8E}"/>
    <cellStyle name="Standard 4 2 2 2 2 4 2 7" xfId="37410" xr:uid="{B1392BA5-0777-46D2-8CC3-2B4DEC3C91B7}"/>
    <cellStyle name="Standard 4 2 2 2 2 4 2 8" xfId="26114" xr:uid="{1B85B4D7-A07B-481F-A59C-C4B563BF73C1}"/>
    <cellStyle name="Standard 4 2 2 2 2 4 3" xfId="3807" xr:uid="{BFEBC11A-A908-4AFB-A06E-B1FB7901C5EA}"/>
    <cellStyle name="Standard 4 2 2 2 2 4 3 2" xfId="6961" xr:uid="{45823A54-ED7F-4516-98A4-9DCD4CBC4EFC}"/>
    <cellStyle name="Standard 4 2 2 2 2 4 3 2 2" xfId="12610" xr:uid="{F1CB8F93-9869-4308-8734-E9C405D2E61A}"/>
    <cellStyle name="Standard 4 2 2 2 2 4 3 2 2 2" xfId="23906" xr:uid="{AC1C3C00-5321-4B1A-97DF-6C8CEF6CD563}"/>
    <cellStyle name="Standard 4 2 2 2 2 4 3 2 2 2 2" xfId="57794" xr:uid="{1E29470F-3786-4B51-9D04-B9DDC37B6B09}"/>
    <cellStyle name="Standard 4 2 2 2 2 4 3 2 2 3" xfId="46498" xr:uid="{62F13A6E-C807-47DA-96F7-D7A1926D81E5}"/>
    <cellStyle name="Standard 4 2 2 2 2 4 3 2 2 4" xfId="35202" xr:uid="{B904F703-158C-4670-AB7F-4AD4F84E95E0}"/>
    <cellStyle name="Standard 4 2 2 2 2 4 3 2 3" xfId="18258" xr:uid="{CE17F8D3-5755-45BA-94A4-649AA5464B85}"/>
    <cellStyle name="Standard 4 2 2 2 2 4 3 2 3 2" xfId="52146" xr:uid="{EB3024F0-819F-4CC5-93B3-120BEC0FF56A}"/>
    <cellStyle name="Standard 4 2 2 2 2 4 3 2 4" xfId="40850" xr:uid="{06FC3D44-0A76-47C2-8072-49D6E6AD6018}"/>
    <cellStyle name="Standard 4 2 2 2 2 4 3 2 5" xfId="29554" xr:uid="{9333F72C-A302-40C1-93FE-20AB35438D1C}"/>
    <cellStyle name="Standard 4 2 2 2 2 4 3 3" xfId="9786" xr:uid="{C8209806-AF9F-47EC-A867-3A51C8A5D325}"/>
    <cellStyle name="Standard 4 2 2 2 2 4 3 3 2" xfId="21082" xr:uid="{1697AE6F-6252-4111-8E4C-1BE3995E4075}"/>
    <cellStyle name="Standard 4 2 2 2 2 4 3 3 2 2" xfId="54970" xr:uid="{C9FFF9D5-205D-4DFE-9BF4-F96BEF810AAE}"/>
    <cellStyle name="Standard 4 2 2 2 2 4 3 3 3" xfId="43674" xr:uid="{371146BF-05B0-41E7-B5F6-A21FA4397142}"/>
    <cellStyle name="Standard 4 2 2 2 2 4 3 3 4" xfId="32378" xr:uid="{186A4E22-DFB9-43A1-87CB-FCA1266944AE}"/>
    <cellStyle name="Standard 4 2 2 2 2 4 3 4" xfId="15434" xr:uid="{E9F0187F-4A17-4D83-853A-63B5C15E2C59}"/>
    <cellStyle name="Standard 4 2 2 2 2 4 3 4 2" xfId="49322" xr:uid="{672C2B8A-4D65-4B95-A279-FEE72B5F56FB}"/>
    <cellStyle name="Standard 4 2 2 2 2 4 3 5" xfId="38026" xr:uid="{B761B60F-B7AB-4105-A193-24E50FCDA04B}"/>
    <cellStyle name="Standard 4 2 2 2 2 4 3 6" xfId="26730" xr:uid="{06BDB1E9-DF4A-4CED-9C8C-57614483B32E}"/>
    <cellStyle name="Standard 4 2 2 2 2 4 4" xfId="4908" xr:uid="{B7BC0558-7AAE-4D3A-A45A-D8B3D5EB6A73}"/>
    <cellStyle name="Standard 4 2 2 2 2 4 4 2" xfId="7734" xr:uid="{BF52D797-F17D-4F10-927D-1484DBF1000F}"/>
    <cellStyle name="Standard 4 2 2 2 2 4 4 2 2" xfId="13383" xr:uid="{32DE5E47-F2BC-4A54-8DB6-519F219DEA53}"/>
    <cellStyle name="Standard 4 2 2 2 2 4 4 2 2 2" xfId="24679" xr:uid="{BEC3C26E-D784-4337-9917-AB466BF75432}"/>
    <cellStyle name="Standard 4 2 2 2 2 4 4 2 2 2 2" xfId="58567" xr:uid="{6299D1CD-DAD3-4C51-BCD2-8C4EA8CE08FF}"/>
    <cellStyle name="Standard 4 2 2 2 2 4 4 2 2 3" xfId="47271" xr:uid="{42802E9C-8910-40B7-B959-A26026A91190}"/>
    <cellStyle name="Standard 4 2 2 2 2 4 4 2 2 4" xfId="35975" xr:uid="{93669CAB-0202-460F-AF66-474D73E99C53}"/>
    <cellStyle name="Standard 4 2 2 2 2 4 4 2 3" xfId="19031" xr:uid="{87EB2417-E38D-4F1A-BCDF-CA06C607EA11}"/>
    <cellStyle name="Standard 4 2 2 2 2 4 4 2 3 2" xfId="52919" xr:uid="{11512CE9-E412-432E-9A8F-F48CAA604DC9}"/>
    <cellStyle name="Standard 4 2 2 2 2 4 4 2 4" xfId="41623" xr:uid="{5DC55288-568C-47BD-BD50-97836B70F475}"/>
    <cellStyle name="Standard 4 2 2 2 2 4 4 2 5" xfId="30327" xr:uid="{96854509-F1D6-42EC-ACDB-DBBB6A2E65E7}"/>
    <cellStyle name="Standard 4 2 2 2 2 4 4 3" xfId="10559" xr:uid="{1194D5AB-BA0D-45C5-BD55-3834E030886C}"/>
    <cellStyle name="Standard 4 2 2 2 2 4 4 3 2" xfId="21855" xr:uid="{1762D6A9-AF87-4CB4-A4BD-6325AE974427}"/>
    <cellStyle name="Standard 4 2 2 2 2 4 4 3 2 2" xfId="55743" xr:uid="{FE8B2331-B85D-4727-B53E-067CA9B8D65C}"/>
    <cellStyle name="Standard 4 2 2 2 2 4 4 3 3" xfId="44447" xr:uid="{05577BB1-040C-4C8C-8070-6D853725296F}"/>
    <cellStyle name="Standard 4 2 2 2 2 4 4 3 4" xfId="33151" xr:uid="{18C72137-DC3F-40F9-8768-7CBF516630FF}"/>
    <cellStyle name="Standard 4 2 2 2 2 4 4 4" xfId="16207" xr:uid="{C2DFDCCC-D4FD-4BC0-8E86-5C9B896C699B}"/>
    <cellStyle name="Standard 4 2 2 2 2 4 4 4 2" xfId="50095" xr:uid="{E987D5DC-6527-4C78-8EB5-396A72CBDD24}"/>
    <cellStyle name="Standard 4 2 2 2 2 4 4 5" xfId="38799" xr:uid="{A3F53BB6-A836-4FD6-936A-7F16576E3017}"/>
    <cellStyle name="Standard 4 2 2 2 2 4 4 6" xfId="27503" xr:uid="{9F17F72D-04C6-4037-9801-768ED7895E81}"/>
    <cellStyle name="Standard 4 2 2 2 2 4 5" xfId="3512" xr:uid="{D01A2177-D60C-4523-81C9-27E7EFE6DD34}"/>
    <cellStyle name="Standard 4 2 2 2 2 4 5 2" xfId="6669" xr:uid="{71D165D6-4362-4DA8-AF2C-2AACEB4EE382}"/>
    <cellStyle name="Standard 4 2 2 2 2 4 5 2 2" xfId="12318" xr:uid="{4A6C6BE9-291F-4029-9E13-DF8FE874903C}"/>
    <cellStyle name="Standard 4 2 2 2 2 4 5 2 2 2" xfId="23614" xr:uid="{78CB8029-CAD3-4C59-AC34-7234EFF8636E}"/>
    <cellStyle name="Standard 4 2 2 2 2 4 5 2 2 2 2" xfId="57502" xr:uid="{A21CD11A-2113-410D-804E-B7AA8597E9A6}"/>
    <cellStyle name="Standard 4 2 2 2 2 4 5 2 2 3" xfId="46206" xr:uid="{2E5EF100-41ED-482F-B1F2-D327DC32D832}"/>
    <cellStyle name="Standard 4 2 2 2 2 4 5 2 2 4" xfId="34910" xr:uid="{90A7206E-3C4A-40B5-BE54-7AA5AB9078AD}"/>
    <cellStyle name="Standard 4 2 2 2 2 4 5 2 3" xfId="17966" xr:uid="{600C651D-2817-4C17-ABF6-8208F90A994F}"/>
    <cellStyle name="Standard 4 2 2 2 2 4 5 2 3 2" xfId="51854" xr:uid="{5DC5A2B4-7EE3-45E3-B0A8-03C3E3075C22}"/>
    <cellStyle name="Standard 4 2 2 2 2 4 5 2 4" xfId="40558" xr:uid="{86A1B2EE-8554-4163-AB7A-04FCFDB9FF17}"/>
    <cellStyle name="Standard 4 2 2 2 2 4 5 2 5" xfId="29262" xr:uid="{E8E05668-D436-4D04-A24A-639551975635}"/>
    <cellStyle name="Standard 4 2 2 2 2 4 5 3" xfId="9494" xr:uid="{29EA184A-5240-4310-9486-4D849BDA7DA0}"/>
    <cellStyle name="Standard 4 2 2 2 2 4 5 3 2" xfId="20790" xr:uid="{C670A013-AEB8-4888-849A-858B21ADD7F2}"/>
    <cellStyle name="Standard 4 2 2 2 2 4 5 3 2 2" xfId="54678" xr:uid="{617C81FC-6AF5-44BD-8957-A92BD82F52B0}"/>
    <cellStyle name="Standard 4 2 2 2 2 4 5 3 3" xfId="43382" xr:uid="{022A0A5F-40BC-4922-973E-2912F7A5A055}"/>
    <cellStyle name="Standard 4 2 2 2 2 4 5 3 4" xfId="32086" xr:uid="{5CCEFACA-2F4D-4993-8387-664227FFA083}"/>
    <cellStyle name="Standard 4 2 2 2 2 4 5 4" xfId="15142" xr:uid="{AFD01BEB-8B72-4938-A530-848FFB7A91C1}"/>
    <cellStyle name="Standard 4 2 2 2 2 4 5 4 2" xfId="49030" xr:uid="{D2619966-49C5-49F6-9055-068E34A3F9A7}"/>
    <cellStyle name="Standard 4 2 2 2 2 4 5 5" xfId="37734" xr:uid="{259F4CBE-1546-4AED-9776-F91339B468B5}"/>
    <cellStyle name="Standard 4 2 2 2 2 4 5 6" xfId="26438" xr:uid="{2D0C8128-845D-4C86-A9FA-6F8EB6D6876A}"/>
    <cellStyle name="Standard 4 2 2 2 2 4 6" xfId="5844" xr:uid="{26CA0AF6-0508-49B7-B481-F2632998FD6F}"/>
    <cellStyle name="Standard 4 2 2 2 2 4 6 2" xfId="11494" xr:uid="{D697BD3B-B0AA-457C-BF30-90A05E17B775}"/>
    <cellStyle name="Standard 4 2 2 2 2 4 6 2 2" xfId="22790" xr:uid="{31501D17-104C-4C2E-B511-0814F42CEA02}"/>
    <cellStyle name="Standard 4 2 2 2 2 4 6 2 2 2" xfId="56678" xr:uid="{0A7C2FBF-01EF-4E5B-AAB5-14FF737C9C77}"/>
    <cellStyle name="Standard 4 2 2 2 2 4 6 2 3" xfId="45382" xr:uid="{9CC15696-8D0E-4867-8B0C-A5E01344B9E7}"/>
    <cellStyle name="Standard 4 2 2 2 2 4 6 2 4" xfId="34086" xr:uid="{9E30D3F8-1A08-4E85-A63F-2D6479A274E5}"/>
    <cellStyle name="Standard 4 2 2 2 2 4 6 3" xfId="17142" xr:uid="{7A82031C-5BDC-4772-9BA8-778C4343243E}"/>
    <cellStyle name="Standard 4 2 2 2 2 4 6 3 2" xfId="51030" xr:uid="{1DADBC54-3881-488A-A43D-3F48C72AF6A4}"/>
    <cellStyle name="Standard 4 2 2 2 2 4 6 4" xfId="39734" xr:uid="{D159CF29-C6F8-49C5-9BAC-A50C05D86E09}"/>
    <cellStyle name="Standard 4 2 2 2 2 4 6 5" xfId="28438" xr:uid="{679C43C1-28D5-4F63-A4C5-E711DE17835B}"/>
    <cellStyle name="Standard 4 2 2 2 2 4 7" xfId="8670" xr:uid="{017857B6-085D-405C-AABF-48C8433CD3E5}"/>
    <cellStyle name="Standard 4 2 2 2 2 4 7 2" xfId="19966" xr:uid="{CB302B49-A382-4A3B-B445-222456539A59}"/>
    <cellStyle name="Standard 4 2 2 2 2 4 7 2 2" xfId="53854" xr:uid="{1A998B3F-A14F-4051-A0EC-F6E506AFD535}"/>
    <cellStyle name="Standard 4 2 2 2 2 4 7 3" xfId="42558" xr:uid="{0A53B8B2-E568-4E82-8057-2FCC51709C56}"/>
    <cellStyle name="Standard 4 2 2 2 2 4 7 4" xfId="31262" xr:uid="{A30DC455-4E5A-4823-926F-5454F20FDE8F}"/>
    <cellStyle name="Standard 4 2 2 2 2 4 8" xfId="14318" xr:uid="{1E5AD53A-D15A-4FFD-8D0E-D23CAEA37E01}"/>
    <cellStyle name="Standard 4 2 2 2 2 4 8 2" xfId="48206" xr:uid="{76943FAA-77E6-48B2-B164-8D421C98EF26}"/>
    <cellStyle name="Standard 4 2 2 2 2 4 9" xfId="36910" xr:uid="{427475E9-5871-4125-B7BF-6B7C7689D623}"/>
    <cellStyle name="Standard 4 2 2 2 2 5" xfId="2926" xr:uid="{EB258A2B-8376-453B-B0EA-FC9403EBC9D7}"/>
    <cellStyle name="Standard 4 2 2 2 2 5 2" xfId="5179" xr:uid="{F85082BD-6729-4E1C-895A-B349320B8369}"/>
    <cellStyle name="Standard 4 2 2 2 2 5 2 2" xfId="8005" xr:uid="{BE13972C-74F9-4664-AECC-1A1C8705B285}"/>
    <cellStyle name="Standard 4 2 2 2 2 5 2 2 2" xfId="13654" xr:uid="{2E473866-96E8-4333-899A-A8E5657D917E}"/>
    <cellStyle name="Standard 4 2 2 2 2 5 2 2 2 2" xfId="24950" xr:uid="{C99DEBBF-9171-45D8-B302-4D7F73AC9165}"/>
    <cellStyle name="Standard 4 2 2 2 2 5 2 2 2 2 2" xfId="58838" xr:uid="{2EF86FCA-ABA2-479A-ADC2-02E7BA7D792C}"/>
    <cellStyle name="Standard 4 2 2 2 2 5 2 2 2 3" xfId="47542" xr:uid="{CC7C2274-FF51-4C07-98E2-4D12B81CD5C8}"/>
    <cellStyle name="Standard 4 2 2 2 2 5 2 2 2 4" xfId="36246" xr:uid="{5FDB99BB-C77D-4F4B-B3A8-84F903FCD081}"/>
    <cellStyle name="Standard 4 2 2 2 2 5 2 2 3" xfId="19302" xr:uid="{1E5071BD-21BF-4282-B0FB-ED8EFC33BBF2}"/>
    <cellStyle name="Standard 4 2 2 2 2 5 2 2 3 2" xfId="53190" xr:uid="{8CFA8218-EF66-4E5F-942C-BA8E5359AD9C}"/>
    <cellStyle name="Standard 4 2 2 2 2 5 2 2 4" xfId="41894" xr:uid="{10C2D6AB-9151-4368-A8D0-1227BD075B1D}"/>
    <cellStyle name="Standard 4 2 2 2 2 5 2 2 5" xfId="30598" xr:uid="{A7481593-C018-4282-AB26-BF050E1241C2}"/>
    <cellStyle name="Standard 4 2 2 2 2 5 2 3" xfId="10830" xr:uid="{1922CCEF-99FB-4EBF-A734-81C2934F4DA1}"/>
    <cellStyle name="Standard 4 2 2 2 2 5 2 3 2" xfId="22126" xr:uid="{4C5A794A-CB34-4E28-A5DF-7BAFB859E3F1}"/>
    <cellStyle name="Standard 4 2 2 2 2 5 2 3 2 2" xfId="56014" xr:uid="{6C0EAF7F-4A0E-458A-A80F-DD41712D95AD}"/>
    <cellStyle name="Standard 4 2 2 2 2 5 2 3 3" xfId="44718" xr:uid="{1FD937B1-FF7C-42A9-A447-038E7C901B9A}"/>
    <cellStyle name="Standard 4 2 2 2 2 5 2 3 4" xfId="33422" xr:uid="{BFBB3345-F45D-4190-AD8F-28ED49DFFB0D}"/>
    <cellStyle name="Standard 4 2 2 2 2 5 2 4" xfId="16478" xr:uid="{D9B9B8A9-A37F-4F52-8B6B-FBC9CFE13755}"/>
    <cellStyle name="Standard 4 2 2 2 2 5 2 4 2" xfId="50366" xr:uid="{7736876B-7A89-4B45-8E68-EEEC86F851C6}"/>
    <cellStyle name="Standard 4 2 2 2 2 5 2 5" xfId="39070" xr:uid="{8DDD61DD-E975-4774-9C7D-453A7857E41F}"/>
    <cellStyle name="Standard 4 2 2 2 2 5 2 6" xfId="27774" xr:uid="{CCDB7494-0F0A-426D-8EDE-8C4532364F15}"/>
    <cellStyle name="Standard 4 2 2 2 2 5 3" xfId="4396" xr:uid="{94E8D777-77AA-40D8-A7D0-0BC2C85929E6}"/>
    <cellStyle name="Standard 4 2 2 2 2 5 3 2" xfId="7271" xr:uid="{40849F3E-AC8D-4AE6-9CCA-658F05EECF41}"/>
    <cellStyle name="Standard 4 2 2 2 2 5 3 2 2" xfId="12920" xr:uid="{09EA6AD5-1E9D-4BDB-9ECE-17C8E1360C6D}"/>
    <cellStyle name="Standard 4 2 2 2 2 5 3 2 2 2" xfId="24216" xr:uid="{4417F414-4ACB-4999-8D7D-045078149454}"/>
    <cellStyle name="Standard 4 2 2 2 2 5 3 2 2 2 2" xfId="58104" xr:uid="{DC126317-3EED-4DA6-8CD9-F08E8938FC6A}"/>
    <cellStyle name="Standard 4 2 2 2 2 5 3 2 2 3" xfId="46808" xr:uid="{65EB05CB-15DC-45A3-A624-8B05266889DC}"/>
    <cellStyle name="Standard 4 2 2 2 2 5 3 2 2 4" xfId="35512" xr:uid="{E3F2DA20-A49D-4955-ADD6-1796D8BD363F}"/>
    <cellStyle name="Standard 4 2 2 2 2 5 3 2 3" xfId="18568" xr:uid="{5BB33AFE-A809-4903-B4E1-0E31AA764C85}"/>
    <cellStyle name="Standard 4 2 2 2 2 5 3 2 3 2" xfId="52456" xr:uid="{B53E229E-97AE-4A5B-AA17-6BD50F99C68A}"/>
    <cellStyle name="Standard 4 2 2 2 2 5 3 2 4" xfId="41160" xr:uid="{A0FCCADF-ED4D-41C7-AFA6-1AB0ED128A37}"/>
    <cellStyle name="Standard 4 2 2 2 2 5 3 2 5" xfId="29864" xr:uid="{B59BBA8F-20D5-4BB0-8239-0E4BC5D39FC0}"/>
    <cellStyle name="Standard 4 2 2 2 2 5 3 3" xfId="10096" xr:uid="{F96DAC47-962C-4A40-AF42-D043C10087A4}"/>
    <cellStyle name="Standard 4 2 2 2 2 5 3 3 2" xfId="21392" xr:uid="{9C06E9CF-04E5-409D-83AE-E479476170C4}"/>
    <cellStyle name="Standard 4 2 2 2 2 5 3 3 2 2" xfId="55280" xr:uid="{53CC5A31-06F2-4C31-A2F1-79488FD49345}"/>
    <cellStyle name="Standard 4 2 2 2 2 5 3 3 3" xfId="43984" xr:uid="{60279355-B211-4F84-9A93-E7F05DB6FC05}"/>
    <cellStyle name="Standard 4 2 2 2 2 5 3 3 4" xfId="32688" xr:uid="{F12B7307-D80D-4BB0-92CF-D2304E5213AF}"/>
    <cellStyle name="Standard 4 2 2 2 2 5 3 4" xfId="15744" xr:uid="{5F0982A2-876F-4B63-B770-A352A1919263}"/>
    <cellStyle name="Standard 4 2 2 2 2 5 3 4 2" xfId="49632" xr:uid="{1150B3E7-34E0-40FB-B350-95FFCE488F7F}"/>
    <cellStyle name="Standard 4 2 2 2 2 5 3 5" xfId="38336" xr:uid="{6B7B4A14-C315-4E83-B07D-1DBA7014BA5F}"/>
    <cellStyle name="Standard 4 2 2 2 2 5 3 6" xfId="27040" xr:uid="{C7EABABC-ED1F-489B-BAD4-FA225E915208}"/>
    <cellStyle name="Standard 4 2 2 2 2 5 4" xfId="6097" xr:uid="{25856485-64DB-4E1E-B9EB-F4285327368E}"/>
    <cellStyle name="Standard 4 2 2 2 2 5 4 2" xfId="11747" xr:uid="{047E662E-7DD7-4F83-A1AF-FF5761FC2F25}"/>
    <cellStyle name="Standard 4 2 2 2 2 5 4 2 2" xfId="23043" xr:uid="{ED3A329D-40DE-423A-9E20-E411A0564FF8}"/>
    <cellStyle name="Standard 4 2 2 2 2 5 4 2 2 2" xfId="56931" xr:uid="{B67FEF96-73CE-4938-9AC4-86243D8D4B7C}"/>
    <cellStyle name="Standard 4 2 2 2 2 5 4 2 3" xfId="45635" xr:uid="{1007470B-ECB4-4B83-9B8E-79D5F9730390}"/>
    <cellStyle name="Standard 4 2 2 2 2 5 4 2 4" xfId="34339" xr:uid="{736FD1E3-CB26-4A65-8CC5-CB66F6368532}"/>
    <cellStyle name="Standard 4 2 2 2 2 5 4 3" xfId="17395" xr:uid="{84063E66-4D5F-4E70-BD81-ABD0E52B7134}"/>
    <cellStyle name="Standard 4 2 2 2 2 5 4 3 2" xfId="51283" xr:uid="{96AE735F-23C3-44D7-B51F-C2B47BB4BE82}"/>
    <cellStyle name="Standard 4 2 2 2 2 5 4 4" xfId="39987" xr:uid="{F02CCD7C-5AC2-4961-BD50-AE3C80B5E5E6}"/>
    <cellStyle name="Standard 4 2 2 2 2 5 4 5" xfId="28691" xr:uid="{921EAB3A-F9F7-4C7A-8851-B1DBFD665295}"/>
    <cellStyle name="Standard 4 2 2 2 2 5 5" xfId="8923" xr:uid="{2CE102FA-8AEE-4E59-8278-7E8D999CAFCA}"/>
    <cellStyle name="Standard 4 2 2 2 2 5 5 2" xfId="20219" xr:uid="{E5AEC014-1238-435D-B139-2878489E8B17}"/>
    <cellStyle name="Standard 4 2 2 2 2 5 5 2 2" xfId="54107" xr:uid="{50165AC0-016A-46C4-8003-C4DC3560881D}"/>
    <cellStyle name="Standard 4 2 2 2 2 5 5 3" xfId="42811" xr:uid="{71772805-4A32-41CD-8A5F-50C4E1DFF321}"/>
    <cellStyle name="Standard 4 2 2 2 2 5 5 4" xfId="31515" xr:uid="{C9D45BB1-AEDA-4FE8-B0D6-20A314097E86}"/>
    <cellStyle name="Standard 4 2 2 2 2 5 6" xfId="14571" xr:uid="{688FC968-F9CA-48E2-B0D0-F3BB5D954680}"/>
    <cellStyle name="Standard 4 2 2 2 2 5 6 2" xfId="48459" xr:uid="{B66A0638-1395-49C4-A5A2-7BB8A86331A5}"/>
    <cellStyle name="Standard 4 2 2 2 2 5 7" xfId="37163" xr:uid="{FC1E7F2E-3984-4B94-9343-6EBB73FB2907}"/>
    <cellStyle name="Standard 4 2 2 2 2 5 8" xfId="25867" xr:uid="{05CDE9C5-E7A3-42B4-AE88-EBEBE748B4EC}"/>
    <cellStyle name="Standard 4 2 2 2 2 6" xfId="3740" xr:uid="{F5AB2E2C-53C4-483D-9B30-D8BB2BF5B8A2}"/>
    <cellStyle name="Standard 4 2 2 2 2 6 2" xfId="6894" xr:uid="{5C0D8283-628C-46E1-AA01-A8DE4CF67B24}"/>
    <cellStyle name="Standard 4 2 2 2 2 6 2 2" xfId="12543" xr:uid="{728A3CB2-4E48-4BFD-A168-E563BA479267}"/>
    <cellStyle name="Standard 4 2 2 2 2 6 2 2 2" xfId="23839" xr:uid="{FFF7CDB3-7795-4F36-9633-70C510ACE137}"/>
    <cellStyle name="Standard 4 2 2 2 2 6 2 2 2 2" xfId="57727" xr:uid="{73B43E13-E012-44B6-8595-EE705183FE8F}"/>
    <cellStyle name="Standard 4 2 2 2 2 6 2 2 3" xfId="46431" xr:uid="{46B017ED-5BA1-4B6D-97A5-8C97A2E5CCA5}"/>
    <cellStyle name="Standard 4 2 2 2 2 6 2 2 4" xfId="35135" xr:uid="{B187D255-2184-44A2-88A6-923BBF383316}"/>
    <cellStyle name="Standard 4 2 2 2 2 6 2 3" xfId="18191" xr:uid="{B245E9DD-4D2A-4425-B28A-B6A56937735C}"/>
    <cellStyle name="Standard 4 2 2 2 2 6 2 3 2" xfId="52079" xr:uid="{3912C19B-547C-489A-9F97-BDB81920C7F1}"/>
    <cellStyle name="Standard 4 2 2 2 2 6 2 4" xfId="40783" xr:uid="{0654FEBD-6420-4365-961A-F9868718D453}"/>
    <cellStyle name="Standard 4 2 2 2 2 6 2 5" xfId="29487" xr:uid="{A265B4F0-DE23-400F-8834-11229613C3A7}"/>
    <cellStyle name="Standard 4 2 2 2 2 6 3" xfId="9719" xr:uid="{380C7787-C56F-4D02-A3DF-43AE80DA847D}"/>
    <cellStyle name="Standard 4 2 2 2 2 6 3 2" xfId="21015" xr:uid="{C0FE0B63-8129-4D19-BC45-9F9084DE9C3D}"/>
    <cellStyle name="Standard 4 2 2 2 2 6 3 2 2" xfId="54903" xr:uid="{0C9BE5D6-7629-4255-9A8B-5327B4BAE168}"/>
    <cellStyle name="Standard 4 2 2 2 2 6 3 3" xfId="43607" xr:uid="{B759D8F2-503A-4330-A0AB-4B6007D3927D}"/>
    <cellStyle name="Standard 4 2 2 2 2 6 3 4" xfId="32311" xr:uid="{39FBD4CE-372E-4378-A8DA-AB8DFA6CEBCB}"/>
    <cellStyle name="Standard 4 2 2 2 2 6 4" xfId="15367" xr:uid="{A9861ADB-14FF-4FC0-BF7D-390081C203D0}"/>
    <cellStyle name="Standard 4 2 2 2 2 6 4 2" xfId="49255" xr:uid="{944D9B17-B8E2-4840-9A21-AF881EC7AD67}"/>
    <cellStyle name="Standard 4 2 2 2 2 6 5" xfId="37959" xr:uid="{0B71DA26-7324-42E4-A252-3FC22650F069}"/>
    <cellStyle name="Standard 4 2 2 2 2 6 6" xfId="26663" xr:uid="{DEFC0FC9-DA64-4847-889A-437EF411CC2D}"/>
    <cellStyle name="Standard 4 2 2 2 2 7" xfId="4841" xr:uid="{19B84829-C29D-4FA0-A2E6-80618C9F5420}"/>
    <cellStyle name="Standard 4 2 2 2 2 7 2" xfId="7667" xr:uid="{F5045D06-713A-4758-830A-AABFB3B2BDA8}"/>
    <cellStyle name="Standard 4 2 2 2 2 7 2 2" xfId="13316" xr:uid="{CBD5DAD1-F582-4016-8D3C-143C6410A757}"/>
    <cellStyle name="Standard 4 2 2 2 2 7 2 2 2" xfId="24612" xr:uid="{B4685332-429A-4B91-9423-69CF31232070}"/>
    <cellStyle name="Standard 4 2 2 2 2 7 2 2 2 2" xfId="58500" xr:uid="{05249A7E-6A61-4534-80DB-2801D17ECA51}"/>
    <cellStyle name="Standard 4 2 2 2 2 7 2 2 3" xfId="47204" xr:uid="{C27BAE88-B4BB-440A-B21C-E77CE90C89B5}"/>
    <cellStyle name="Standard 4 2 2 2 2 7 2 2 4" xfId="35908" xr:uid="{A0CBECA4-026F-47D7-98B1-C273D58D0AF4}"/>
    <cellStyle name="Standard 4 2 2 2 2 7 2 3" xfId="18964" xr:uid="{B631813D-9B17-4383-BD9E-709450F5B4C8}"/>
    <cellStyle name="Standard 4 2 2 2 2 7 2 3 2" xfId="52852" xr:uid="{501642F6-6B97-48D4-A983-A93DF72E2DA3}"/>
    <cellStyle name="Standard 4 2 2 2 2 7 2 4" xfId="41556" xr:uid="{DC7E4E4D-09C6-4CC9-97B0-D1C879886682}"/>
    <cellStyle name="Standard 4 2 2 2 2 7 2 5" xfId="30260" xr:uid="{915792C1-FD14-41A9-A8DE-D72CB2F6B640}"/>
    <cellStyle name="Standard 4 2 2 2 2 7 3" xfId="10492" xr:uid="{8FE5220A-000C-4D1C-B6F6-8CD55B949394}"/>
    <cellStyle name="Standard 4 2 2 2 2 7 3 2" xfId="21788" xr:uid="{8DB68438-2C96-47EE-BE87-AF2745767F84}"/>
    <cellStyle name="Standard 4 2 2 2 2 7 3 2 2" xfId="55676" xr:uid="{3D8E3214-3B63-4E90-A33F-C7C4ADCE52DF}"/>
    <cellStyle name="Standard 4 2 2 2 2 7 3 3" xfId="44380" xr:uid="{F7B3B877-D762-4912-8356-EEC06338A32D}"/>
    <cellStyle name="Standard 4 2 2 2 2 7 3 4" xfId="33084" xr:uid="{491D36D7-A7E5-4EBC-BE33-67ED9ED46E49}"/>
    <cellStyle name="Standard 4 2 2 2 2 7 4" xfId="16140" xr:uid="{145E46F3-F0E5-475D-9EAB-7FF37D9A7EC4}"/>
    <cellStyle name="Standard 4 2 2 2 2 7 4 2" xfId="50028" xr:uid="{426F93AB-9ADA-4B23-912B-DB7CD1C4C9CE}"/>
    <cellStyle name="Standard 4 2 2 2 2 7 5" xfId="38732" xr:uid="{9D5102BA-73C6-4764-8980-6FA014354A20}"/>
    <cellStyle name="Standard 4 2 2 2 2 7 6" xfId="27436" xr:uid="{E3DAD021-DE43-4E45-9E6F-4529B6E56954}"/>
    <cellStyle name="Standard 4 2 2 2 2 8" xfId="3441" xr:uid="{8D7209A1-EA7A-47B8-A73A-5749AC7EB85D}"/>
    <cellStyle name="Standard 4 2 2 2 2 8 2" xfId="6599" xr:uid="{16B8E51D-031F-454A-8CB0-A21D9C6DFC04}"/>
    <cellStyle name="Standard 4 2 2 2 2 8 2 2" xfId="12248" xr:uid="{53A3BD56-D860-4A8A-B0F0-D832773BEC5B}"/>
    <cellStyle name="Standard 4 2 2 2 2 8 2 2 2" xfId="23544" xr:uid="{DA77E906-8F76-495C-879E-04937FF1F299}"/>
    <cellStyle name="Standard 4 2 2 2 2 8 2 2 2 2" xfId="57432" xr:uid="{D22BD323-29E3-4183-A43B-4058F21E9AE5}"/>
    <cellStyle name="Standard 4 2 2 2 2 8 2 2 3" xfId="46136" xr:uid="{CEBCC4C2-9815-420B-BC51-8FEF0DCEC1ED}"/>
    <cellStyle name="Standard 4 2 2 2 2 8 2 2 4" xfId="34840" xr:uid="{D63D6BEA-DCA5-4825-9966-FEE8E93CBBA6}"/>
    <cellStyle name="Standard 4 2 2 2 2 8 2 3" xfId="17896" xr:uid="{46478EDF-6DEB-4FFF-ADC5-56524A9E0CC3}"/>
    <cellStyle name="Standard 4 2 2 2 2 8 2 3 2" xfId="51784" xr:uid="{7858B67D-444F-4DFC-977D-EE0DA07DF305}"/>
    <cellStyle name="Standard 4 2 2 2 2 8 2 4" xfId="40488" xr:uid="{5E2BF7EF-EC3C-4077-8020-3B3B743B7EA3}"/>
    <cellStyle name="Standard 4 2 2 2 2 8 2 5" xfId="29192" xr:uid="{F94BAFBF-0869-4427-A913-B25A56782D3C}"/>
    <cellStyle name="Standard 4 2 2 2 2 8 3" xfId="9424" xr:uid="{9DD4D21B-9CE2-481E-A129-918EDE3484A9}"/>
    <cellStyle name="Standard 4 2 2 2 2 8 3 2" xfId="20720" xr:uid="{B66DEDFB-C76D-4DBE-9F24-00B104257884}"/>
    <cellStyle name="Standard 4 2 2 2 2 8 3 2 2" xfId="54608" xr:uid="{CD1C79E7-671A-4ABE-B58D-0AB1A244013A}"/>
    <cellStyle name="Standard 4 2 2 2 2 8 3 3" xfId="43312" xr:uid="{9ABAFF97-3346-411D-A3D1-0862B5F1D219}"/>
    <cellStyle name="Standard 4 2 2 2 2 8 3 4" xfId="32016" xr:uid="{60C3444C-1CA1-435E-9C89-4B94C8969612}"/>
    <cellStyle name="Standard 4 2 2 2 2 8 4" xfId="15072" xr:uid="{6A7FE538-DD30-45B2-BB6A-3D673DD221D8}"/>
    <cellStyle name="Standard 4 2 2 2 2 8 4 2" xfId="48960" xr:uid="{CDB5E8DF-2274-4493-8487-29F1225E3B35}"/>
    <cellStyle name="Standard 4 2 2 2 2 8 5" xfId="37664" xr:uid="{FE2EDAAA-45D6-4074-A613-7B687D077F8E}"/>
    <cellStyle name="Standard 4 2 2 2 2 8 6" xfId="26368" xr:uid="{B8518485-BF5A-43EF-9E06-B4F0AA535568}"/>
    <cellStyle name="Standard 4 2 2 2 2 9" xfId="5597" xr:uid="{3C89C1FA-3BC6-4E84-AFD5-6A95F9967047}"/>
    <cellStyle name="Standard 4 2 2 2 2 9 2" xfId="11247" xr:uid="{94466DCC-6B81-4871-BF27-793DC8FA49F9}"/>
    <cellStyle name="Standard 4 2 2 2 2 9 2 2" xfId="22543" xr:uid="{639FBB6C-FFBA-410F-9218-C5DA81111CD2}"/>
    <cellStyle name="Standard 4 2 2 2 2 9 2 2 2" xfId="56431" xr:uid="{005FCF17-FBF3-450E-95EB-8981A6F9660C}"/>
    <cellStyle name="Standard 4 2 2 2 2 9 2 3" xfId="45135" xr:uid="{1DC6412E-F0CE-49A7-AA51-371451FE5502}"/>
    <cellStyle name="Standard 4 2 2 2 2 9 2 4" xfId="33839" xr:uid="{C1FACAB3-E4D7-4BEE-A1EE-A36F901C8774}"/>
    <cellStyle name="Standard 4 2 2 2 2 9 3" xfId="16895" xr:uid="{D58AB896-3ED9-4250-A094-2677E60B4B12}"/>
    <cellStyle name="Standard 4 2 2 2 2 9 3 2" xfId="50783" xr:uid="{D0BE25AF-00AA-42FE-AB3F-02359CF33F11}"/>
    <cellStyle name="Standard 4 2 2 2 2 9 4" xfId="39487" xr:uid="{61AB533A-3EBA-492D-948E-B44907B71AAD}"/>
    <cellStyle name="Standard 4 2 2 2 2 9 5" xfId="28191" xr:uid="{EA0BD7D0-284A-4BEE-9B84-6AA6C97DF1C9}"/>
    <cellStyle name="Standard 4 2 2 2 3" xfId="263" xr:uid="{6979F833-32A9-4433-8BD3-0563C2D389F7}"/>
    <cellStyle name="Standard 4 2 2 2 3 10" xfId="14048" xr:uid="{D24B592B-409D-48FA-B634-821EE68AB55F}"/>
    <cellStyle name="Standard 4 2 2 2 3 10 2" xfId="47936" xr:uid="{B30E5338-4D28-45CF-A6AF-EBBD1619777F}"/>
    <cellStyle name="Standard 4 2 2 2 3 11" xfId="36640" xr:uid="{3E13BD66-9B5E-483D-B5E1-652CFD2E458F}"/>
    <cellStyle name="Standard 4 2 2 2 3 12" xfId="25344" xr:uid="{DDC5EF72-A91D-4C8D-99E4-D51785796A9D}"/>
    <cellStyle name="Standard 4 2 2 2 3 2" xfId="1600" xr:uid="{FDEE0674-80BA-4484-BFE4-0031B3185A88}"/>
    <cellStyle name="Standard 4 2 2 2 3 2 10" xfId="36773" xr:uid="{A3C2F90F-0A2F-46F9-BEBE-F9C233BDC10F}"/>
    <cellStyle name="Standard 4 2 2 2 3 2 11" xfId="25477" xr:uid="{9DE4C572-57CB-433F-8E4C-158ADFADAB2D}"/>
    <cellStyle name="Standard 4 2 2 2 3 2 2" xfId="2780" xr:uid="{12EAAE4E-97BA-4E9A-9A5B-0EC8675831DB}"/>
    <cellStyle name="Standard 4 2 2 2 3 2 2 2" xfId="3282" xr:uid="{45655AA0-2994-489F-B1F4-7B1CC0F7131A}"/>
    <cellStyle name="Standard 4 2 2 2 3 2 2 2 2" xfId="5189" xr:uid="{BC7A5193-DD2B-44DF-AB5D-A26B7863D4DC}"/>
    <cellStyle name="Standard 4 2 2 2 3 2 2 2 2 2" xfId="8015" xr:uid="{573931CA-5941-49B2-AAC7-993EAA0C7F66}"/>
    <cellStyle name="Standard 4 2 2 2 3 2 2 2 2 2 2" xfId="13664" xr:uid="{5929AEB7-F85C-4D80-8E59-B16D79466554}"/>
    <cellStyle name="Standard 4 2 2 2 3 2 2 2 2 2 2 2" xfId="24960" xr:uid="{94286C08-CCB0-46B2-9E28-E1C275870F64}"/>
    <cellStyle name="Standard 4 2 2 2 3 2 2 2 2 2 2 2 2" xfId="58848" xr:uid="{22788DC7-5B93-42E5-B5B2-9A546FBCE106}"/>
    <cellStyle name="Standard 4 2 2 2 3 2 2 2 2 2 2 3" xfId="47552" xr:uid="{7B8DCF6C-0B34-4391-A5C4-73647BAA1482}"/>
    <cellStyle name="Standard 4 2 2 2 3 2 2 2 2 2 2 4" xfId="36256" xr:uid="{8DC616DF-133E-4328-A23F-EE85A40BCDE5}"/>
    <cellStyle name="Standard 4 2 2 2 3 2 2 2 2 2 3" xfId="19312" xr:uid="{F73A909A-861E-4586-8555-3C30E3E8B25C}"/>
    <cellStyle name="Standard 4 2 2 2 3 2 2 2 2 2 3 2" xfId="53200" xr:uid="{18F9E0FE-4B8B-4A47-ACD9-9382ACC7FE89}"/>
    <cellStyle name="Standard 4 2 2 2 3 2 2 2 2 2 4" xfId="41904" xr:uid="{1C2D8BC6-57C0-4396-AE12-AD49A4A65E72}"/>
    <cellStyle name="Standard 4 2 2 2 3 2 2 2 2 2 5" xfId="30608" xr:uid="{D95A3864-627B-497B-B0C6-136878044295}"/>
    <cellStyle name="Standard 4 2 2 2 3 2 2 2 2 3" xfId="10840" xr:uid="{50C4F115-952C-48BA-827B-E23ADAB6CDF0}"/>
    <cellStyle name="Standard 4 2 2 2 3 2 2 2 2 3 2" xfId="22136" xr:uid="{457065E1-9A8E-483B-982B-CD1CB966366D}"/>
    <cellStyle name="Standard 4 2 2 2 3 2 2 2 2 3 2 2" xfId="56024" xr:uid="{F72D2F7C-B4B4-47F3-BC7B-32FA8EE352A8}"/>
    <cellStyle name="Standard 4 2 2 2 3 2 2 2 2 3 3" xfId="44728" xr:uid="{A413FD99-E595-4E7B-AB52-A0717A36A24E}"/>
    <cellStyle name="Standard 4 2 2 2 3 2 2 2 2 3 4" xfId="33432" xr:uid="{8C2C7F21-8597-462B-B95D-B19601B74A60}"/>
    <cellStyle name="Standard 4 2 2 2 3 2 2 2 2 4" xfId="16488" xr:uid="{8DE5BEA8-A59A-4383-B1F0-1E6061942071}"/>
    <cellStyle name="Standard 4 2 2 2 3 2 2 2 2 4 2" xfId="50376" xr:uid="{525D2EE2-FFBF-4F3F-99B6-4BB8694024D4}"/>
    <cellStyle name="Standard 4 2 2 2 3 2 2 2 2 5" xfId="39080" xr:uid="{D742D5CD-F4FA-441B-8A75-7E16D0387A09}"/>
    <cellStyle name="Standard 4 2 2 2 3 2 2 2 2 6" xfId="27784" xr:uid="{096334B0-B030-457F-B304-4DECBE0CCD56}"/>
    <cellStyle name="Standard 4 2 2 2 3 2 2 2 3" xfId="6453" xr:uid="{5039BCD4-F62B-4D84-B567-E81E33B47EE3}"/>
    <cellStyle name="Standard 4 2 2 2 3 2 2 2 3 2" xfId="12103" xr:uid="{96DA321D-D9FB-49F0-8EB4-D80F2B841766}"/>
    <cellStyle name="Standard 4 2 2 2 3 2 2 2 3 2 2" xfId="23399" xr:uid="{01C9E6A3-3D6D-4BA5-884C-9C4CB17641BA}"/>
    <cellStyle name="Standard 4 2 2 2 3 2 2 2 3 2 2 2" xfId="57287" xr:uid="{3A4B0630-CF42-4814-8BA1-8920FE217662}"/>
    <cellStyle name="Standard 4 2 2 2 3 2 2 2 3 2 3" xfId="45991" xr:uid="{8BF82A1A-E9E3-47CE-9AB2-271742652799}"/>
    <cellStyle name="Standard 4 2 2 2 3 2 2 2 3 2 4" xfId="34695" xr:uid="{A323A23A-0D9E-41F6-8EB6-3DC0CC355132}"/>
    <cellStyle name="Standard 4 2 2 2 3 2 2 2 3 3" xfId="17751" xr:uid="{F5118736-1917-4F9C-89C7-37A08CFDAA46}"/>
    <cellStyle name="Standard 4 2 2 2 3 2 2 2 3 3 2" xfId="51639" xr:uid="{39906DA3-21C8-4B31-882B-43527C82E076}"/>
    <cellStyle name="Standard 4 2 2 2 3 2 2 2 3 4" xfId="40343" xr:uid="{F0C8D202-3131-424B-A79A-57BA162B8B60}"/>
    <cellStyle name="Standard 4 2 2 2 3 2 2 2 3 5" xfId="29047" xr:uid="{AD09F165-3DA6-4F2C-B9AB-9D6F38C816D3}"/>
    <cellStyle name="Standard 4 2 2 2 3 2 2 2 4" xfId="9279" xr:uid="{2605CD3C-89FA-4770-B975-07F6AB629AE6}"/>
    <cellStyle name="Standard 4 2 2 2 3 2 2 2 4 2" xfId="20575" xr:uid="{2254BA0E-430D-4374-9759-EA4D7CFE48D9}"/>
    <cellStyle name="Standard 4 2 2 2 3 2 2 2 4 2 2" xfId="54463" xr:uid="{8BE0E963-D590-42E8-AECB-539F04CDD0AD}"/>
    <cellStyle name="Standard 4 2 2 2 3 2 2 2 4 3" xfId="43167" xr:uid="{EB0256F5-C400-4440-B665-61DDA4BE190F}"/>
    <cellStyle name="Standard 4 2 2 2 3 2 2 2 4 4" xfId="31871" xr:uid="{E4DCB519-403B-4275-AE10-BE4A048EB387}"/>
    <cellStyle name="Standard 4 2 2 2 3 2 2 2 5" xfId="14927" xr:uid="{C5FB54D2-AF66-488A-A005-4780079DFDFE}"/>
    <cellStyle name="Standard 4 2 2 2 3 2 2 2 5 2" xfId="48815" xr:uid="{09E0F668-7CD7-49A1-AFD9-E787878518A4}"/>
    <cellStyle name="Standard 4 2 2 2 3 2 2 2 6" xfId="37519" xr:uid="{63A7727C-5937-496C-BAB3-2F2C9E097800}"/>
    <cellStyle name="Standard 4 2 2 2 3 2 2 2 7" xfId="26223" xr:uid="{C16B1A19-9EE4-4F6A-90D6-8D2D5280386F}"/>
    <cellStyle name="Standard 4 2 2 2 3 2 2 3" xfId="4406" xr:uid="{718C56E6-A1B3-4863-AF4B-92AD8A080FBA}"/>
    <cellStyle name="Standard 4 2 2 2 3 2 2 3 2" xfId="7281" xr:uid="{0C46FABC-BF22-4070-A35D-D220F7783903}"/>
    <cellStyle name="Standard 4 2 2 2 3 2 2 3 2 2" xfId="12930" xr:uid="{A7BE3E7D-71ED-4C47-8D14-2C3808B6C791}"/>
    <cellStyle name="Standard 4 2 2 2 3 2 2 3 2 2 2" xfId="24226" xr:uid="{EC663E35-56AA-4EA9-8D95-E3D3A2FA140A}"/>
    <cellStyle name="Standard 4 2 2 2 3 2 2 3 2 2 2 2" xfId="58114" xr:uid="{7C59D0F7-B7C7-4110-AEED-06E73209399D}"/>
    <cellStyle name="Standard 4 2 2 2 3 2 2 3 2 2 3" xfId="46818" xr:uid="{68B4B2EA-6843-4515-8D38-1F6A73249284}"/>
    <cellStyle name="Standard 4 2 2 2 3 2 2 3 2 2 4" xfId="35522" xr:uid="{AC448E94-A892-4D87-87D8-86DBCD1A517E}"/>
    <cellStyle name="Standard 4 2 2 2 3 2 2 3 2 3" xfId="18578" xr:uid="{B83C396D-BDEA-4359-9A04-07E1A72C8609}"/>
    <cellStyle name="Standard 4 2 2 2 3 2 2 3 2 3 2" xfId="52466" xr:uid="{2A0A31CF-A796-4333-B74F-80DE95FFA3C3}"/>
    <cellStyle name="Standard 4 2 2 2 3 2 2 3 2 4" xfId="41170" xr:uid="{AD85B578-D047-4AFC-B1E4-4C3546C37768}"/>
    <cellStyle name="Standard 4 2 2 2 3 2 2 3 2 5" xfId="29874" xr:uid="{9882D6B9-4D4B-40BD-83B0-01CA86C64949}"/>
    <cellStyle name="Standard 4 2 2 2 3 2 2 3 3" xfId="10106" xr:uid="{0BDB4ECE-4E5D-4D00-A0D5-E029FE512FEA}"/>
    <cellStyle name="Standard 4 2 2 2 3 2 2 3 3 2" xfId="21402" xr:uid="{0557AAFB-F73F-48CD-A2EC-E874BCA667CA}"/>
    <cellStyle name="Standard 4 2 2 2 3 2 2 3 3 2 2" xfId="55290" xr:uid="{9E9AF804-32CD-4C87-BDD4-1141A0890604}"/>
    <cellStyle name="Standard 4 2 2 2 3 2 2 3 3 3" xfId="43994" xr:uid="{0441B281-059D-481F-A13B-1D8E511A9C09}"/>
    <cellStyle name="Standard 4 2 2 2 3 2 2 3 3 4" xfId="32698" xr:uid="{656CE9A1-5AAF-4873-82B2-ECDFB63468B3}"/>
    <cellStyle name="Standard 4 2 2 2 3 2 2 3 4" xfId="15754" xr:uid="{D5C8D89D-7DDC-4817-AEA3-4F408F19BDC0}"/>
    <cellStyle name="Standard 4 2 2 2 3 2 2 3 4 2" xfId="49642" xr:uid="{F799253B-FD94-4D12-A0D6-189537895AF9}"/>
    <cellStyle name="Standard 4 2 2 2 3 2 2 3 5" xfId="38346" xr:uid="{9813BBF3-C321-4820-A108-08A51C302119}"/>
    <cellStyle name="Standard 4 2 2 2 3 2 2 3 6" xfId="27050" xr:uid="{6F2EAB16-7965-412E-A48F-7D48355E5A05}"/>
    <cellStyle name="Standard 4 2 2 2 3 2 2 4" xfId="5953" xr:uid="{610179F2-64BF-4954-A84D-5EF5AD24BA57}"/>
    <cellStyle name="Standard 4 2 2 2 3 2 2 4 2" xfId="11603" xr:uid="{EFB8F652-F903-49E2-A6FE-187BE02F7E19}"/>
    <cellStyle name="Standard 4 2 2 2 3 2 2 4 2 2" xfId="22899" xr:uid="{3D390A8A-8C38-49A6-BFBC-F23B044DA719}"/>
    <cellStyle name="Standard 4 2 2 2 3 2 2 4 2 2 2" xfId="56787" xr:uid="{D89029AB-B433-4DFA-8BE2-8C4E92E97695}"/>
    <cellStyle name="Standard 4 2 2 2 3 2 2 4 2 3" xfId="45491" xr:uid="{20739095-DAD1-4500-8A53-2BEEA3736AEF}"/>
    <cellStyle name="Standard 4 2 2 2 3 2 2 4 2 4" xfId="34195" xr:uid="{EBF1AA8D-BCD1-4ACA-ABB1-FF215ED41D42}"/>
    <cellStyle name="Standard 4 2 2 2 3 2 2 4 3" xfId="17251" xr:uid="{39B35414-CCF1-4035-ACE7-AB3FA32D7AD2}"/>
    <cellStyle name="Standard 4 2 2 2 3 2 2 4 3 2" xfId="51139" xr:uid="{B1257185-2F0F-48DA-8D20-A94AC8760F33}"/>
    <cellStyle name="Standard 4 2 2 2 3 2 2 4 4" xfId="39843" xr:uid="{80E14E50-5A68-4F6D-9774-A2CD70A64CB7}"/>
    <cellStyle name="Standard 4 2 2 2 3 2 2 4 5" xfId="28547" xr:uid="{0E70AA1E-B8F7-40AB-BC0D-2A3B0656F286}"/>
    <cellStyle name="Standard 4 2 2 2 3 2 2 5" xfId="8779" xr:uid="{2477666D-C52C-4C59-9537-C89F54DE2523}"/>
    <cellStyle name="Standard 4 2 2 2 3 2 2 5 2" xfId="20075" xr:uid="{B8EFE1A1-DAF2-43E9-B6FC-8569F229BDED}"/>
    <cellStyle name="Standard 4 2 2 2 3 2 2 5 2 2" xfId="53963" xr:uid="{F602113B-130B-4E73-82B3-19D57BCECF76}"/>
    <cellStyle name="Standard 4 2 2 2 3 2 2 5 3" xfId="42667" xr:uid="{717345B0-3E17-4644-9822-56154E171AD7}"/>
    <cellStyle name="Standard 4 2 2 2 3 2 2 5 4" xfId="31371" xr:uid="{6FD3F2DB-8A9D-4B97-9109-FF1A33EDBAFC}"/>
    <cellStyle name="Standard 4 2 2 2 3 2 2 6" xfId="14427" xr:uid="{076FF479-C1C2-4CC5-A822-D235F0BF449F}"/>
    <cellStyle name="Standard 4 2 2 2 3 2 2 6 2" xfId="48315" xr:uid="{BA49B258-B574-4E6A-937A-279FEC22CF5C}"/>
    <cellStyle name="Standard 4 2 2 2 3 2 2 7" xfId="37019" xr:uid="{39B0AE43-2799-4247-8955-E38A817ACC7E}"/>
    <cellStyle name="Standard 4 2 2 2 3 2 2 8" xfId="25723" xr:uid="{E294CEAB-854B-4D97-AE5C-EA83E864B0F5}"/>
    <cellStyle name="Standard 4 2 2 2 3 2 3" xfId="3036" xr:uid="{01C95C12-F5FE-44B7-BAC5-C01B3D75532C}"/>
    <cellStyle name="Standard 4 2 2 2 3 2 3 2" xfId="5188" xr:uid="{FC64A940-BC7E-4845-B6B4-5BAF9142F6A4}"/>
    <cellStyle name="Standard 4 2 2 2 3 2 3 2 2" xfId="8014" xr:uid="{EDBFA3B4-DAFD-4769-84DF-BD088A97C6BC}"/>
    <cellStyle name="Standard 4 2 2 2 3 2 3 2 2 2" xfId="13663" xr:uid="{4C3FCF20-9C24-4D00-A58B-AB4A776EC967}"/>
    <cellStyle name="Standard 4 2 2 2 3 2 3 2 2 2 2" xfId="24959" xr:uid="{DB207123-CB12-41AE-A4D7-554F701FC221}"/>
    <cellStyle name="Standard 4 2 2 2 3 2 3 2 2 2 2 2" xfId="58847" xr:uid="{FD5D3166-5AFD-4874-A5C9-9D17817EE89B}"/>
    <cellStyle name="Standard 4 2 2 2 3 2 3 2 2 2 3" xfId="47551" xr:uid="{B269326F-EC6F-4B48-A491-19DEDA86C4C6}"/>
    <cellStyle name="Standard 4 2 2 2 3 2 3 2 2 2 4" xfId="36255" xr:uid="{D074F43F-D109-4954-9F6B-833E7E69F972}"/>
    <cellStyle name="Standard 4 2 2 2 3 2 3 2 2 3" xfId="19311" xr:uid="{A3F1C2F9-A2A9-4A06-B454-2867FF62CD43}"/>
    <cellStyle name="Standard 4 2 2 2 3 2 3 2 2 3 2" xfId="53199" xr:uid="{98322749-95C8-42CE-ABAB-A71CFB0696D6}"/>
    <cellStyle name="Standard 4 2 2 2 3 2 3 2 2 4" xfId="41903" xr:uid="{8F89D445-63A8-4295-AF79-39663784E619}"/>
    <cellStyle name="Standard 4 2 2 2 3 2 3 2 2 5" xfId="30607" xr:uid="{14E10A5F-8C2A-485A-ACC9-046711EE56F9}"/>
    <cellStyle name="Standard 4 2 2 2 3 2 3 2 3" xfId="10839" xr:uid="{D2BB4869-70FA-4B98-9CC0-CE7E73F477F4}"/>
    <cellStyle name="Standard 4 2 2 2 3 2 3 2 3 2" xfId="22135" xr:uid="{C8FE60E2-77A3-4A94-AC51-1083100099F7}"/>
    <cellStyle name="Standard 4 2 2 2 3 2 3 2 3 2 2" xfId="56023" xr:uid="{73E451C3-EF26-4DB4-B044-14D1A2E76212}"/>
    <cellStyle name="Standard 4 2 2 2 3 2 3 2 3 3" xfId="44727" xr:uid="{F217480C-B582-478A-9A74-BE7FD3990F50}"/>
    <cellStyle name="Standard 4 2 2 2 3 2 3 2 3 4" xfId="33431" xr:uid="{3E95461A-2394-4810-BA58-C40E0190FE1C}"/>
    <cellStyle name="Standard 4 2 2 2 3 2 3 2 4" xfId="16487" xr:uid="{875D73F0-90E0-45E3-9A56-2880271317BD}"/>
    <cellStyle name="Standard 4 2 2 2 3 2 3 2 4 2" xfId="50375" xr:uid="{B982A8A9-15AB-4197-96AC-944BF77AE986}"/>
    <cellStyle name="Standard 4 2 2 2 3 2 3 2 5" xfId="39079" xr:uid="{0271723A-0308-4F79-BB25-F72D490AC904}"/>
    <cellStyle name="Standard 4 2 2 2 3 2 3 2 6" xfId="27783" xr:uid="{8A6123C1-4EF3-4F12-8BFE-CC8CF1705948}"/>
    <cellStyle name="Standard 4 2 2 2 3 2 3 3" xfId="4405" xr:uid="{243026BF-6D2C-4C2F-BEE7-1059D79C9363}"/>
    <cellStyle name="Standard 4 2 2 2 3 2 3 3 2" xfId="7280" xr:uid="{15803B6C-A82A-47EE-BE32-300DE1769100}"/>
    <cellStyle name="Standard 4 2 2 2 3 2 3 3 2 2" xfId="12929" xr:uid="{0745F5B0-CD33-4B9D-BDED-3E0A23C06ED9}"/>
    <cellStyle name="Standard 4 2 2 2 3 2 3 3 2 2 2" xfId="24225" xr:uid="{837C8EAE-7929-4442-8389-CB203D2E7071}"/>
    <cellStyle name="Standard 4 2 2 2 3 2 3 3 2 2 2 2" xfId="58113" xr:uid="{99C2EFFC-3591-4814-9BDA-34F2892DFDE3}"/>
    <cellStyle name="Standard 4 2 2 2 3 2 3 3 2 2 3" xfId="46817" xr:uid="{488A5A60-3FD9-4865-A9F9-09E5BA640E21}"/>
    <cellStyle name="Standard 4 2 2 2 3 2 3 3 2 2 4" xfId="35521" xr:uid="{4F2EF141-5A49-45FB-813A-4CDF0E9D6A57}"/>
    <cellStyle name="Standard 4 2 2 2 3 2 3 3 2 3" xfId="18577" xr:uid="{8AFE9BAE-EA01-4C8A-A644-0B15BE193193}"/>
    <cellStyle name="Standard 4 2 2 2 3 2 3 3 2 3 2" xfId="52465" xr:uid="{7E51F5C4-E44B-4DE4-AEEB-29D5E2AF0E4F}"/>
    <cellStyle name="Standard 4 2 2 2 3 2 3 3 2 4" xfId="41169" xr:uid="{2C968A20-1F0B-4792-8695-68327BC8A660}"/>
    <cellStyle name="Standard 4 2 2 2 3 2 3 3 2 5" xfId="29873" xr:uid="{CBE242A2-1B2F-4E95-8FC0-E07E21C152B2}"/>
    <cellStyle name="Standard 4 2 2 2 3 2 3 3 3" xfId="10105" xr:uid="{E3EE45AB-B5BD-4803-B006-4D3E137D3C82}"/>
    <cellStyle name="Standard 4 2 2 2 3 2 3 3 3 2" xfId="21401" xr:uid="{C7F83242-36DA-4283-9E79-2A7189AA6FCD}"/>
    <cellStyle name="Standard 4 2 2 2 3 2 3 3 3 2 2" xfId="55289" xr:uid="{258B21DF-5397-40C6-8AC2-38B15396A9EC}"/>
    <cellStyle name="Standard 4 2 2 2 3 2 3 3 3 3" xfId="43993" xr:uid="{B42B2201-EE70-4FE8-B5E7-F8A1A86E4181}"/>
    <cellStyle name="Standard 4 2 2 2 3 2 3 3 3 4" xfId="32697" xr:uid="{839F7082-FAAA-48DE-845D-608FB451835D}"/>
    <cellStyle name="Standard 4 2 2 2 3 2 3 3 4" xfId="15753" xr:uid="{41A493BE-8041-493C-8278-3423F74EDB05}"/>
    <cellStyle name="Standard 4 2 2 2 3 2 3 3 4 2" xfId="49641" xr:uid="{A74F0E2B-B770-489B-BF04-F0665F5E3D96}"/>
    <cellStyle name="Standard 4 2 2 2 3 2 3 3 5" xfId="38345" xr:uid="{F04A2754-C39E-483C-9F4F-2C3511301EB4}"/>
    <cellStyle name="Standard 4 2 2 2 3 2 3 3 6" xfId="27049" xr:uid="{F795AF68-B865-4E78-88F0-3C8E972AEBE8}"/>
    <cellStyle name="Standard 4 2 2 2 3 2 3 4" xfId="6207" xr:uid="{2452B7E0-4725-4146-92E8-4143E0A923B7}"/>
    <cellStyle name="Standard 4 2 2 2 3 2 3 4 2" xfId="11857" xr:uid="{35310717-156E-464C-9C18-31E8B99C26BD}"/>
    <cellStyle name="Standard 4 2 2 2 3 2 3 4 2 2" xfId="23153" xr:uid="{D37C9CBE-FC73-4AC9-AE13-B0AB95E74EDF}"/>
    <cellStyle name="Standard 4 2 2 2 3 2 3 4 2 2 2" xfId="57041" xr:uid="{E4929268-294F-4470-9745-9A2A7EA3CD24}"/>
    <cellStyle name="Standard 4 2 2 2 3 2 3 4 2 3" xfId="45745" xr:uid="{9A2D1D70-4CF7-45E7-BA96-48A6AA644EB1}"/>
    <cellStyle name="Standard 4 2 2 2 3 2 3 4 2 4" xfId="34449" xr:uid="{3D075155-0939-469A-AF22-4002E4CCB343}"/>
    <cellStyle name="Standard 4 2 2 2 3 2 3 4 3" xfId="17505" xr:uid="{14FBA402-8F77-4CD8-AA6F-9472D720FFC0}"/>
    <cellStyle name="Standard 4 2 2 2 3 2 3 4 3 2" xfId="51393" xr:uid="{37DE0FEE-FC80-45D6-8B99-017441B94C5C}"/>
    <cellStyle name="Standard 4 2 2 2 3 2 3 4 4" xfId="40097" xr:uid="{0CD14331-5EB0-43D1-BE1E-2AD8FE134A7F}"/>
    <cellStyle name="Standard 4 2 2 2 3 2 3 4 5" xfId="28801" xr:uid="{439EAA05-D772-4817-8F1D-3470E3DE4E79}"/>
    <cellStyle name="Standard 4 2 2 2 3 2 3 5" xfId="9033" xr:uid="{672DFD6C-1479-4D2F-909A-9AD4F04EAF58}"/>
    <cellStyle name="Standard 4 2 2 2 3 2 3 5 2" xfId="20329" xr:uid="{2BEDEE94-512F-499B-A531-FCD0EBF7C970}"/>
    <cellStyle name="Standard 4 2 2 2 3 2 3 5 2 2" xfId="54217" xr:uid="{A8A4C997-95E7-40BE-B4B5-382A0003B519}"/>
    <cellStyle name="Standard 4 2 2 2 3 2 3 5 3" xfId="42921" xr:uid="{A6DDB23C-C456-41D6-A7D8-B80EBE4C8895}"/>
    <cellStyle name="Standard 4 2 2 2 3 2 3 5 4" xfId="31625" xr:uid="{E0F2D61F-B180-48A5-AA8A-F2E8AB63F4A8}"/>
    <cellStyle name="Standard 4 2 2 2 3 2 3 6" xfId="14681" xr:uid="{05A85E5A-54F7-4D01-AD4F-2990F65DEAD4}"/>
    <cellStyle name="Standard 4 2 2 2 3 2 3 6 2" xfId="48569" xr:uid="{30FF8D2B-5CF1-447B-95FF-DD2DF4558F58}"/>
    <cellStyle name="Standard 4 2 2 2 3 2 3 7" xfId="37273" xr:uid="{A6D3B827-B73C-4391-8611-3266FCF23D2D}"/>
    <cellStyle name="Standard 4 2 2 2 3 2 3 8" xfId="25977" xr:uid="{EC57B92F-E40B-458E-B673-76165D3B112F}"/>
    <cellStyle name="Standard 4 2 2 2 3 2 4" xfId="3895" xr:uid="{23DAA7B9-5A21-41A1-A700-BF692118831A}"/>
    <cellStyle name="Standard 4 2 2 2 3 2 4 2" xfId="7049" xr:uid="{A42AB304-5B63-4EAD-81FC-86A48F0B34BE}"/>
    <cellStyle name="Standard 4 2 2 2 3 2 4 2 2" xfId="12698" xr:uid="{54F2A80E-5E4D-4252-A682-C4D10647294B}"/>
    <cellStyle name="Standard 4 2 2 2 3 2 4 2 2 2" xfId="23994" xr:uid="{8433E497-80E1-4F8A-BD92-63CBD899A222}"/>
    <cellStyle name="Standard 4 2 2 2 3 2 4 2 2 2 2" xfId="57882" xr:uid="{923E1F1A-A6AC-40C5-8765-6DE95FB1CEBB}"/>
    <cellStyle name="Standard 4 2 2 2 3 2 4 2 2 3" xfId="46586" xr:uid="{8769B871-A9A0-4AA4-BA12-BBD013BBE1E4}"/>
    <cellStyle name="Standard 4 2 2 2 3 2 4 2 2 4" xfId="35290" xr:uid="{BB881003-D2AF-45C6-9CA3-2FCB97CDA9FE}"/>
    <cellStyle name="Standard 4 2 2 2 3 2 4 2 3" xfId="18346" xr:uid="{502908B8-FE99-42E1-9CE8-C7489B7FF743}"/>
    <cellStyle name="Standard 4 2 2 2 3 2 4 2 3 2" xfId="52234" xr:uid="{62E7A8B1-FFCB-43C3-BE9F-82718BBEC508}"/>
    <cellStyle name="Standard 4 2 2 2 3 2 4 2 4" xfId="40938" xr:uid="{1AD306DB-9B4A-4430-8FAD-2905B8F9EA23}"/>
    <cellStyle name="Standard 4 2 2 2 3 2 4 2 5" xfId="29642" xr:uid="{6D2774A2-655E-4891-A139-B48FB412C1D9}"/>
    <cellStyle name="Standard 4 2 2 2 3 2 4 3" xfId="9874" xr:uid="{034EF788-E424-4D36-9F90-739F09E94B52}"/>
    <cellStyle name="Standard 4 2 2 2 3 2 4 3 2" xfId="21170" xr:uid="{382F4A15-A650-48E0-BEC2-3993EE54C7E4}"/>
    <cellStyle name="Standard 4 2 2 2 3 2 4 3 2 2" xfId="55058" xr:uid="{355AD12A-64D8-47AC-8A24-CD53E4D568FC}"/>
    <cellStyle name="Standard 4 2 2 2 3 2 4 3 3" xfId="43762" xr:uid="{63C863D5-04CF-423B-98F4-AA552A0BA5C3}"/>
    <cellStyle name="Standard 4 2 2 2 3 2 4 3 4" xfId="32466" xr:uid="{9D5C03AC-7D0D-4B5B-8BED-5ACE707AB60F}"/>
    <cellStyle name="Standard 4 2 2 2 3 2 4 4" xfId="15522" xr:uid="{FE7C77E0-1DF6-489D-B9A2-A88AC2736593}"/>
    <cellStyle name="Standard 4 2 2 2 3 2 4 4 2" xfId="49410" xr:uid="{6633B339-E41C-4595-A11B-67D49B8AAE4E}"/>
    <cellStyle name="Standard 4 2 2 2 3 2 4 5" xfId="38114" xr:uid="{C6FA1D88-A5B6-463A-BAE8-93437E9F73C9}"/>
    <cellStyle name="Standard 4 2 2 2 3 2 4 6" xfId="26818" xr:uid="{9F742917-3249-42FC-9CFD-5375A4353C93}"/>
    <cellStyle name="Standard 4 2 2 2 3 2 5" xfId="4996" xr:uid="{32A6AEB3-0262-4414-9FCF-D22C144FE803}"/>
    <cellStyle name="Standard 4 2 2 2 3 2 5 2" xfId="7822" xr:uid="{F74FCF46-7A23-4224-8770-592864A0FFB3}"/>
    <cellStyle name="Standard 4 2 2 2 3 2 5 2 2" xfId="13471" xr:uid="{DE3D9547-AFF8-49FB-961F-5277AE6549B9}"/>
    <cellStyle name="Standard 4 2 2 2 3 2 5 2 2 2" xfId="24767" xr:uid="{A2D5FB53-293A-498E-9886-0D43F5253832}"/>
    <cellStyle name="Standard 4 2 2 2 3 2 5 2 2 2 2" xfId="58655" xr:uid="{F7C9DC6D-957F-4740-91FF-DC40A5941BBB}"/>
    <cellStyle name="Standard 4 2 2 2 3 2 5 2 2 3" xfId="47359" xr:uid="{168CD3CD-6DE6-442E-B467-314B8E3C8AC4}"/>
    <cellStyle name="Standard 4 2 2 2 3 2 5 2 2 4" xfId="36063" xr:uid="{71A1DF40-84E7-404E-85EA-F0B629148585}"/>
    <cellStyle name="Standard 4 2 2 2 3 2 5 2 3" xfId="19119" xr:uid="{981D23C8-ECEF-47EB-A73C-BEA395CC8424}"/>
    <cellStyle name="Standard 4 2 2 2 3 2 5 2 3 2" xfId="53007" xr:uid="{BF2A460A-11DB-4992-86D6-E15A6B422529}"/>
    <cellStyle name="Standard 4 2 2 2 3 2 5 2 4" xfId="41711" xr:uid="{B0804A44-ABAF-4FE8-BE6D-41D658953804}"/>
    <cellStyle name="Standard 4 2 2 2 3 2 5 2 5" xfId="30415" xr:uid="{CFB83415-1969-40AC-A767-090217608D6E}"/>
    <cellStyle name="Standard 4 2 2 2 3 2 5 3" xfId="10647" xr:uid="{0BFF83E8-BD6D-49E9-A4BA-DB313D5C4E86}"/>
    <cellStyle name="Standard 4 2 2 2 3 2 5 3 2" xfId="21943" xr:uid="{80B02700-DB58-42EE-B9FB-58435247A156}"/>
    <cellStyle name="Standard 4 2 2 2 3 2 5 3 2 2" xfId="55831" xr:uid="{5B0D11E5-0EB6-483A-870B-B81C0C56AF06}"/>
    <cellStyle name="Standard 4 2 2 2 3 2 5 3 3" xfId="44535" xr:uid="{A9C2F57B-3908-43F5-8127-202D8ACC9A22}"/>
    <cellStyle name="Standard 4 2 2 2 3 2 5 3 4" xfId="33239" xr:uid="{94354DDB-DAD1-4145-A8B2-546C2DFB2EAC}"/>
    <cellStyle name="Standard 4 2 2 2 3 2 5 4" xfId="16295" xr:uid="{BE2FA1E6-E15D-498F-B471-EF1AE961DFAC}"/>
    <cellStyle name="Standard 4 2 2 2 3 2 5 4 2" xfId="50183" xr:uid="{5CDE5A4F-7279-43C9-92DC-92C375E9DEA0}"/>
    <cellStyle name="Standard 4 2 2 2 3 2 5 5" xfId="38887" xr:uid="{7F35FFAC-665F-4853-A7CB-5AC1FC018A41}"/>
    <cellStyle name="Standard 4 2 2 2 3 2 5 6" xfId="27591" xr:uid="{AA104D2D-EA51-48CF-B089-E90DD912FDDC}"/>
    <cellStyle name="Standard 4 2 2 2 3 2 6" xfId="3602" xr:uid="{3E57DA91-EC21-4363-8907-A677E4DA49B7}"/>
    <cellStyle name="Standard 4 2 2 2 3 2 6 2" xfId="6758" xr:uid="{60969F61-1FE5-4C29-8590-89CCD01D1597}"/>
    <cellStyle name="Standard 4 2 2 2 3 2 6 2 2" xfId="12407" xr:uid="{DFBC7438-6BC0-4800-933C-D43CD17AB256}"/>
    <cellStyle name="Standard 4 2 2 2 3 2 6 2 2 2" xfId="23703" xr:uid="{C46FE2D4-0C3A-4EDC-91C1-0C077E28B6F9}"/>
    <cellStyle name="Standard 4 2 2 2 3 2 6 2 2 2 2" xfId="57591" xr:uid="{DF75415A-DA2A-4ECC-A2EC-962616D081EE}"/>
    <cellStyle name="Standard 4 2 2 2 3 2 6 2 2 3" xfId="46295" xr:uid="{5B9544BE-68E6-4F4A-AEE5-BA6D0A632395}"/>
    <cellStyle name="Standard 4 2 2 2 3 2 6 2 2 4" xfId="34999" xr:uid="{D6C923B7-19F9-4AB9-A9A9-04208460387D}"/>
    <cellStyle name="Standard 4 2 2 2 3 2 6 2 3" xfId="18055" xr:uid="{16B8CDEB-DF0F-47F0-9D83-084DF5B29DB2}"/>
    <cellStyle name="Standard 4 2 2 2 3 2 6 2 3 2" xfId="51943" xr:uid="{5DE82A32-A028-4C1D-9B98-8C957BD8AD23}"/>
    <cellStyle name="Standard 4 2 2 2 3 2 6 2 4" xfId="40647" xr:uid="{81DF59D3-7CF1-4746-B380-E1E5903BBC34}"/>
    <cellStyle name="Standard 4 2 2 2 3 2 6 2 5" xfId="29351" xr:uid="{EF8254E2-5C05-474F-82F6-962E9B9E1E5C}"/>
    <cellStyle name="Standard 4 2 2 2 3 2 6 3" xfId="9583" xr:uid="{291E2A05-57DF-4991-B3F9-BCB0FE6E9626}"/>
    <cellStyle name="Standard 4 2 2 2 3 2 6 3 2" xfId="20879" xr:uid="{BBB561D2-B779-486C-A2FC-1AAD0AFC97D7}"/>
    <cellStyle name="Standard 4 2 2 2 3 2 6 3 2 2" xfId="54767" xr:uid="{42355188-BF22-49EF-BE3D-412165F75B6D}"/>
    <cellStyle name="Standard 4 2 2 2 3 2 6 3 3" xfId="43471" xr:uid="{43E9108A-62F1-45C1-810E-6F3E7612A853}"/>
    <cellStyle name="Standard 4 2 2 2 3 2 6 3 4" xfId="32175" xr:uid="{6760E8C0-ED29-46CC-B679-8387F418815B}"/>
    <cellStyle name="Standard 4 2 2 2 3 2 6 4" xfId="15231" xr:uid="{B4FAEF3F-D115-4C41-915F-5CAC8520B185}"/>
    <cellStyle name="Standard 4 2 2 2 3 2 6 4 2" xfId="49119" xr:uid="{BFA2565E-4033-4744-B000-5FBFFB16FDFE}"/>
    <cellStyle name="Standard 4 2 2 2 3 2 6 5" xfId="37823" xr:uid="{436F1868-9F10-4C50-A3CD-45AA7714BEBC}"/>
    <cellStyle name="Standard 4 2 2 2 3 2 6 6" xfId="26527" xr:uid="{F818423E-4C89-40B2-B8A0-10817DF48CEC}"/>
    <cellStyle name="Standard 4 2 2 2 3 2 7" xfId="5707" xr:uid="{BB3894A6-0A2C-4DDB-98BB-7ABE8F33C9D8}"/>
    <cellStyle name="Standard 4 2 2 2 3 2 7 2" xfId="11357" xr:uid="{DD8E2ED6-5684-4CF7-AA81-93CBEBB7B3A1}"/>
    <cellStyle name="Standard 4 2 2 2 3 2 7 2 2" xfId="22653" xr:uid="{DC666A39-BF91-43CB-95B8-51CD996CD3D7}"/>
    <cellStyle name="Standard 4 2 2 2 3 2 7 2 2 2" xfId="56541" xr:uid="{0C23EECA-EDEA-4D18-92FC-E877DABCA2F0}"/>
    <cellStyle name="Standard 4 2 2 2 3 2 7 2 3" xfId="45245" xr:uid="{520074FD-9152-4CD0-9677-7D15DB858D9A}"/>
    <cellStyle name="Standard 4 2 2 2 3 2 7 2 4" xfId="33949" xr:uid="{FB77BB8E-5719-43E0-8F1F-26EA9E0F538F}"/>
    <cellStyle name="Standard 4 2 2 2 3 2 7 3" xfId="17005" xr:uid="{E7C74F1B-7D7C-4B7C-9651-61BC941379F6}"/>
    <cellStyle name="Standard 4 2 2 2 3 2 7 3 2" xfId="50893" xr:uid="{5EB47D19-C664-4363-A18E-7EEFC630F6BF}"/>
    <cellStyle name="Standard 4 2 2 2 3 2 7 4" xfId="39597" xr:uid="{11E9372F-E79E-46F7-BB10-41AF1B7C01F0}"/>
    <cellStyle name="Standard 4 2 2 2 3 2 7 5" xfId="28301" xr:uid="{95D6EDA6-3D28-454D-9139-7421E8B24E99}"/>
    <cellStyle name="Standard 4 2 2 2 3 2 8" xfId="8533" xr:uid="{FD61EDE6-4DB6-467C-8DA8-8B575A72360F}"/>
    <cellStyle name="Standard 4 2 2 2 3 2 8 2" xfId="19829" xr:uid="{D17F06A7-EDAC-4BE9-8CC7-6D0F6C3CA464}"/>
    <cellStyle name="Standard 4 2 2 2 3 2 8 2 2" xfId="53717" xr:uid="{B0D435C1-DEAB-43CA-9B19-6B60B0DE5EED}"/>
    <cellStyle name="Standard 4 2 2 2 3 2 8 3" xfId="42421" xr:uid="{210815B6-C29C-4C7E-921B-84D0ED1E9879}"/>
    <cellStyle name="Standard 4 2 2 2 3 2 8 4" xfId="31125" xr:uid="{ACAB6210-1449-4061-9333-010371F08231}"/>
    <cellStyle name="Standard 4 2 2 2 3 2 9" xfId="14181" xr:uid="{3C4D0F2A-82B6-4513-979E-4C000CC97820}"/>
    <cellStyle name="Standard 4 2 2 2 3 2 9 2" xfId="48069" xr:uid="{7B463278-10B9-43E9-8540-66C3A2175DFF}"/>
    <cellStyle name="Standard 4 2 2 2 3 3" xfId="2649" xr:uid="{EE294224-9F83-4F24-80C6-C512529F65D9}"/>
    <cellStyle name="Standard 4 2 2 2 3 3 2" xfId="3151" xr:uid="{D1E779EB-0C04-4E2D-B8C3-8DA773B0B30A}"/>
    <cellStyle name="Standard 4 2 2 2 3 3 2 2" xfId="5190" xr:uid="{60455D0B-B114-4677-8CD3-1BBDF5D50C28}"/>
    <cellStyle name="Standard 4 2 2 2 3 3 2 2 2" xfId="8016" xr:uid="{F01A377C-F44B-4801-B4C4-B8A54704377B}"/>
    <cellStyle name="Standard 4 2 2 2 3 3 2 2 2 2" xfId="13665" xr:uid="{BD5AD595-299B-483C-9295-8EA9AF6C7C02}"/>
    <cellStyle name="Standard 4 2 2 2 3 3 2 2 2 2 2" xfId="24961" xr:uid="{C76C9CB0-A5D1-4EE2-95C5-5C3804F6DC78}"/>
    <cellStyle name="Standard 4 2 2 2 3 3 2 2 2 2 2 2" xfId="58849" xr:uid="{1954A0E4-EE9F-4B34-BFD2-F2ED97B588B2}"/>
    <cellStyle name="Standard 4 2 2 2 3 3 2 2 2 2 3" xfId="47553" xr:uid="{541F176D-194F-4EDD-AFC0-1F9301639785}"/>
    <cellStyle name="Standard 4 2 2 2 3 3 2 2 2 2 4" xfId="36257" xr:uid="{4CCFBFD7-E9A7-46A5-8BFB-3A063A426507}"/>
    <cellStyle name="Standard 4 2 2 2 3 3 2 2 2 3" xfId="19313" xr:uid="{FAE16ECB-3567-4D30-A46A-DF9F9B67821E}"/>
    <cellStyle name="Standard 4 2 2 2 3 3 2 2 2 3 2" xfId="53201" xr:uid="{EEAA7D7F-27B9-47E7-89DA-51C0B0BA1A39}"/>
    <cellStyle name="Standard 4 2 2 2 3 3 2 2 2 4" xfId="41905" xr:uid="{1AD141ED-E5E2-472C-8558-F545279E9EAB}"/>
    <cellStyle name="Standard 4 2 2 2 3 3 2 2 2 5" xfId="30609" xr:uid="{A74F0582-A11F-404B-83E7-0ED84C43DC18}"/>
    <cellStyle name="Standard 4 2 2 2 3 3 2 2 3" xfId="10841" xr:uid="{9C57A52B-E694-4D64-97B7-BE0CC05CB641}"/>
    <cellStyle name="Standard 4 2 2 2 3 3 2 2 3 2" xfId="22137" xr:uid="{F341E78F-8E93-4DFF-A397-D16D439F25CA}"/>
    <cellStyle name="Standard 4 2 2 2 3 3 2 2 3 2 2" xfId="56025" xr:uid="{F7D95DCA-EBC8-4154-8C29-B98EA89A8BE0}"/>
    <cellStyle name="Standard 4 2 2 2 3 3 2 2 3 3" xfId="44729" xr:uid="{1C4B784D-E30C-47A9-BE73-21FF79AA7F5F}"/>
    <cellStyle name="Standard 4 2 2 2 3 3 2 2 3 4" xfId="33433" xr:uid="{75997640-7A44-48F5-9995-A842510127E5}"/>
    <cellStyle name="Standard 4 2 2 2 3 3 2 2 4" xfId="16489" xr:uid="{36A3701B-527B-4401-A56C-2530CD71DD37}"/>
    <cellStyle name="Standard 4 2 2 2 3 3 2 2 4 2" xfId="50377" xr:uid="{F55D6399-6C11-497F-8058-53A22D82466B}"/>
    <cellStyle name="Standard 4 2 2 2 3 3 2 2 5" xfId="39081" xr:uid="{56FF83EB-D2FC-4226-AEC9-FC866542EC96}"/>
    <cellStyle name="Standard 4 2 2 2 3 3 2 2 6" xfId="27785" xr:uid="{746BBB2C-9D27-4910-93EC-CF53D9AA0AE6}"/>
    <cellStyle name="Standard 4 2 2 2 3 3 2 3" xfId="6322" xr:uid="{A265A7B1-E8F8-4701-A13C-A2E65B57D581}"/>
    <cellStyle name="Standard 4 2 2 2 3 3 2 3 2" xfId="11972" xr:uid="{C5DFB791-33D9-417D-9E7A-1DEA305E3DCC}"/>
    <cellStyle name="Standard 4 2 2 2 3 3 2 3 2 2" xfId="23268" xr:uid="{6AA0A6EB-DC68-4C5E-8727-BC97CFEDCB72}"/>
    <cellStyle name="Standard 4 2 2 2 3 3 2 3 2 2 2" xfId="57156" xr:uid="{03BF10BB-89E6-44A2-8BD4-7FEAE46A804C}"/>
    <cellStyle name="Standard 4 2 2 2 3 3 2 3 2 3" xfId="45860" xr:uid="{BBCB2B44-6EE0-4157-A074-A59590E73B86}"/>
    <cellStyle name="Standard 4 2 2 2 3 3 2 3 2 4" xfId="34564" xr:uid="{9EC188F3-4AFE-4B49-928B-54B5E30C276B}"/>
    <cellStyle name="Standard 4 2 2 2 3 3 2 3 3" xfId="17620" xr:uid="{978A17DA-469F-4045-AF47-7A576A6A5B03}"/>
    <cellStyle name="Standard 4 2 2 2 3 3 2 3 3 2" xfId="51508" xr:uid="{2666C010-C125-419A-9A1E-A6022A5537A0}"/>
    <cellStyle name="Standard 4 2 2 2 3 3 2 3 4" xfId="40212" xr:uid="{2C0C5FC2-AF9E-40CA-86C7-604D23D64742}"/>
    <cellStyle name="Standard 4 2 2 2 3 3 2 3 5" xfId="28916" xr:uid="{BF481B4F-24B9-41AD-ABE3-7253425CFDC0}"/>
    <cellStyle name="Standard 4 2 2 2 3 3 2 4" xfId="9148" xr:uid="{9DF3CDA0-E4CE-4440-9EA7-CDD810D3D11C}"/>
    <cellStyle name="Standard 4 2 2 2 3 3 2 4 2" xfId="20444" xr:uid="{1AD484C1-AE76-4270-AB35-7FDB4D8DB40D}"/>
    <cellStyle name="Standard 4 2 2 2 3 3 2 4 2 2" xfId="54332" xr:uid="{CEC86A13-28B2-4136-9F62-1C66FCEC9171}"/>
    <cellStyle name="Standard 4 2 2 2 3 3 2 4 3" xfId="43036" xr:uid="{597B6661-EB17-4E8B-8929-66FAEA55821E}"/>
    <cellStyle name="Standard 4 2 2 2 3 3 2 4 4" xfId="31740" xr:uid="{4AF45DE8-1507-4D0A-8187-61BA0ECE97DE}"/>
    <cellStyle name="Standard 4 2 2 2 3 3 2 5" xfId="14796" xr:uid="{D63AE52D-C21A-4A87-827F-48F8BC3513FC}"/>
    <cellStyle name="Standard 4 2 2 2 3 3 2 5 2" xfId="48684" xr:uid="{676BC718-9311-43DA-9E19-FDC13EA7CC91}"/>
    <cellStyle name="Standard 4 2 2 2 3 3 2 6" xfId="37388" xr:uid="{A7EA89ED-3906-4509-9499-1681F4435A07}"/>
    <cellStyle name="Standard 4 2 2 2 3 3 2 7" xfId="26092" xr:uid="{55B109A6-9E59-472F-B8E2-46DFA15CAE97}"/>
    <cellStyle name="Standard 4 2 2 2 3 3 3" xfId="4407" xr:uid="{DE23F6BE-7EB1-4244-946A-CC549772C74B}"/>
    <cellStyle name="Standard 4 2 2 2 3 3 3 2" xfId="7282" xr:uid="{3AF45842-8C3B-457A-B0DA-F6847A07E3B0}"/>
    <cellStyle name="Standard 4 2 2 2 3 3 3 2 2" xfId="12931" xr:uid="{D505E720-0DC0-480D-AB65-34ABA69FABE4}"/>
    <cellStyle name="Standard 4 2 2 2 3 3 3 2 2 2" xfId="24227" xr:uid="{4F810A52-76BF-42A7-8284-FA1E94842B5B}"/>
    <cellStyle name="Standard 4 2 2 2 3 3 3 2 2 2 2" xfId="58115" xr:uid="{382387E8-610F-4756-872A-AB11AEE8A8FD}"/>
    <cellStyle name="Standard 4 2 2 2 3 3 3 2 2 3" xfId="46819" xr:uid="{78FD3D08-BE96-4F75-B701-1F5E5F1C3F2E}"/>
    <cellStyle name="Standard 4 2 2 2 3 3 3 2 2 4" xfId="35523" xr:uid="{D52BF6A7-F20E-4EB9-A28E-8918550B5A36}"/>
    <cellStyle name="Standard 4 2 2 2 3 3 3 2 3" xfId="18579" xr:uid="{BFFC9979-1DE0-465A-ACB3-E0C704242626}"/>
    <cellStyle name="Standard 4 2 2 2 3 3 3 2 3 2" xfId="52467" xr:uid="{ACA43CC2-B911-4EEB-825D-8E663BB688D9}"/>
    <cellStyle name="Standard 4 2 2 2 3 3 3 2 4" xfId="41171" xr:uid="{DF9C2C0D-8469-42C7-BEEF-A491ED0B4BAB}"/>
    <cellStyle name="Standard 4 2 2 2 3 3 3 2 5" xfId="29875" xr:uid="{786B6E45-DA91-43A0-992C-F80E6DCE1D90}"/>
    <cellStyle name="Standard 4 2 2 2 3 3 3 3" xfId="10107" xr:uid="{00013961-5558-454B-985F-CAF5E1C086A7}"/>
    <cellStyle name="Standard 4 2 2 2 3 3 3 3 2" xfId="21403" xr:uid="{221B336B-7A55-454A-913F-A670198B704C}"/>
    <cellStyle name="Standard 4 2 2 2 3 3 3 3 2 2" xfId="55291" xr:uid="{34CA0A88-6CB1-4AD0-9372-D57CDA25CAE6}"/>
    <cellStyle name="Standard 4 2 2 2 3 3 3 3 3" xfId="43995" xr:uid="{36A80806-30AE-4A83-AE5A-AB3318688C17}"/>
    <cellStyle name="Standard 4 2 2 2 3 3 3 3 4" xfId="32699" xr:uid="{2719D93C-191A-4147-8912-2044FF54ABBB}"/>
    <cellStyle name="Standard 4 2 2 2 3 3 3 4" xfId="15755" xr:uid="{75D40321-B270-4620-8C53-27ABB8A1AB17}"/>
    <cellStyle name="Standard 4 2 2 2 3 3 3 4 2" xfId="49643" xr:uid="{73A2EA3D-543A-4AC0-8062-EBF827C81EE5}"/>
    <cellStyle name="Standard 4 2 2 2 3 3 3 5" xfId="38347" xr:uid="{F8DE6F89-03C4-49B6-A068-23220327C55C}"/>
    <cellStyle name="Standard 4 2 2 2 3 3 3 6" xfId="27051" xr:uid="{281F14E5-D545-47CF-8B06-882003012F39}"/>
    <cellStyle name="Standard 4 2 2 2 3 3 4" xfId="5822" xr:uid="{25B62F40-625A-42D0-9CD0-71A5C52B557D}"/>
    <cellStyle name="Standard 4 2 2 2 3 3 4 2" xfId="11472" xr:uid="{A87C02BB-F7D0-46B9-90C0-1991EE5082FC}"/>
    <cellStyle name="Standard 4 2 2 2 3 3 4 2 2" xfId="22768" xr:uid="{887B5BD6-2282-4B1D-ACA5-EEEE0606BFB4}"/>
    <cellStyle name="Standard 4 2 2 2 3 3 4 2 2 2" xfId="56656" xr:uid="{6B2A1D05-8C39-4AE8-98FE-B21D9B2F5011}"/>
    <cellStyle name="Standard 4 2 2 2 3 3 4 2 3" xfId="45360" xr:uid="{B82D60C5-59A4-4B58-A438-0192F19477A9}"/>
    <cellStyle name="Standard 4 2 2 2 3 3 4 2 4" xfId="34064" xr:uid="{B4402F55-7E66-4F0E-8E71-75CB402BF9F3}"/>
    <cellStyle name="Standard 4 2 2 2 3 3 4 3" xfId="17120" xr:uid="{0ACBEC45-09E5-4335-B0CE-1A0D4414C04B}"/>
    <cellStyle name="Standard 4 2 2 2 3 3 4 3 2" xfId="51008" xr:uid="{735F8E89-D0C0-494B-A87E-80D30B42A379}"/>
    <cellStyle name="Standard 4 2 2 2 3 3 4 4" xfId="39712" xr:uid="{70AE1C89-3578-4D73-9F85-CD0F55B7A6E3}"/>
    <cellStyle name="Standard 4 2 2 2 3 3 4 5" xfId="28416" xr:uid="{26EB984F-6040-4165-8DC5-ACB89440034D}"/>
    <cellStyle name="Standard 4 2 2 2 3 3 5" xfId="8648" xr:uid="{F694250E-C0ED-4AA9-9E41-25B03B8B9669}"/>
    <cellStyle name="Standard 4 2 2 2 3 3 5 2" xfId="19944" xr:uid="{1763C3BA-474F-4CD5-8B76-539DDA2CD34C}"/>
    <cellStyle name="Standard 4 2 2 2 3 3 5 2 2" xfId="53832" xr:uid="{819C821A-D3CA-448A-8F2B-5F237E54EC91}"/>
    <cellStyle name="Standard 4 2 2 2 3 3 5 3" xfId="42536" xr:uid="{69F8C1BC-E8FF-423E-871C-CAFED92A8ED3}"/>
    <cellStyle name="Standard 4 2 2 2 3 3 5 4" xfId="31240" xr:uid="{2155A0B9-B353-4BC6-9A11-16CFBD7D5C5F}"/>
    <cellStyle name="Standard 4 2 2 2 3 3 6" xfId="14296" xr:uid="{D75D54FC-B598-41DD-ACAA-94C6B73137EB}"/>
    <cellStyle name="Standard 4 2 2 2 3 3 6 2" xfId="48184" xr:uid="{36796C78-7DB9-4042-BC5A-14D97082B554}"/>
    <cellStyle name="Standard 4 2 2 2 3 3 7" xfId="36888" xr:uid="{976EFB60-6469-4C49-860A-87B1BE027CF9}"/>
    <cellStyle name="Standard 4 2 2 2 3 3 8" xfId="25592" xr:uid="{77CFFB45-AE74-41F7-9C49-323435B55EE9}"/>
    <cellStyle name="Standard 4 2 2 2 3 4" xfId="2903" xr:uid="{E8FBC3EF-422E-403E-8888-85AE4E2BB942}"/>
    <cellStyle name="Standard 4 2 2 2 3 4 2" xfId="5187" xr:uid="{741716EA-9284-4782-B1D2-B5535A50421C}"/>
    <cellStyle name="Standard 4 2 2 2 3 4 2 2" xfId="8013" xr:uid="{A4145BC0-4C25-4EF7-8419-AE86A008C6AD}"/>
    <cellStyle name="Standard 4 2 2 2 3 4 2 2 2" xfId="13662" xr:uid="{4E7E56A8-A9D0-4DA7-8970-1676FE119DB6}"/>
    <cellStyle name="Standard 4 2 2 2 3 4 2 2 2 2" xfId="24958" xr:uid="{9383157F-7B99-4F7E-B62C-0A53DBCBB934}"/>
    <cellStyle name="Standard 4 2 2 2 3 4 2 2 2 2 2" xfId="58846" xr:uid="{A6D93B94-A6F6-4013-93B7-70204B76A377}"/>
    <cellStyle name="Standard 4 2 2 2 3 4 2 2 2 3" xfId="47550" xr:uid="{70C02C6B-26A9-4245-8EB3-EE9186BDF389}"/>
    <cellStyle name="Standard 4 2 2 2 3 4 2 2 2 4" xfId="36254" xr:uid="{F11E8FD3-912D-46A3-9073-BF93BF80ABCD}"/>
    <cellStyle name="Standard 4 2 2 2 3 4 2 2 3" xfId="19310" xr:uid="{D49615C8-AB04-49A3-985C-603D7FE1D007}"/>
    <cellStyle name="Standard 4 2 2 2 3 4 2 2 3 2" xfId="53198" xr:uid="{ED094ECA-25C2-4F54-AC0D-826456425B8B}"/>
    <cellStyle name="Standard 4 2 2 2 3 4 2 2 4" xfId="41902" xr:uid="{154A54F3-82B2-493D-BCB1-4F85D14F5073}"/>
    <cellStyle name="Standard 4 2 2 2 3 4 2 2 5" xfId="30606" xr:uid="{2F7833CD-0A16-44FB-840A-31405F3335F9}"/>
    <cellStyle name="Standard 4 2 2 2 3 4 2 3" xfId="10838" xr:uid="{C873DDDE-77B8-4B55-9A5C-FAC93FDEF384}"/>
    <cellStyle name="Standard 4 2 2 2 3 4 2 3 2" xfId="22134" xr:uid="{3347EE65-6189-45F0-964E-154B5D862CA4}"/>
    <cellStyle name="Standard 4 2 2 2 3 4 2 3 2 2" xfId="56022" xr:uid="{8DF68FBD-68B4-436C-925F-61C7562526A3}"/>
    <cellStyle name="Standard 4 2 2 2 3 4 2 3 3" xfId="44726" xr:uid="{3F29FED0-A4B6-4E59-962C-6847FF4DE989}"/>
    <cellStyle name="Standard 4 2 2 2 3 4 2 3 4" xfId="33430" xr:uid="{DFE88AB2-1302-468B-A2E3-9412A20DB266}"/>
    <cellStyle name="Standard 4 2 2 2 3 4 2 4" xfId="16486" xr:uid="{7471C73D-3957-451B-BA86-83088C8F271E}"/>
    <cellStyle name="Standard 4 2 2 2 3 4 2 4 2" xfId="50374" xr:uid="{C1562E3A-997E-46CD-BCBE-B762F8895C56}"/>
    <cellStyle name="Standard 4 2 2 2 3 4 2 5" xfId="39078" xr:uid="{5F8C2F84-701C-4961-85FE-1896749E4770}"/>
    <cellStyle name="Standard 4 2 2 2 3 4 2 6" xfId="27782" xr:uid="{B2BD8CD3-73D4-49A5-8066-3646D5527CEA}"/>
    <cellStyle name="Standard 4 2 2 2 3 4 3" xfId="4404" xr:uid="{76EF8266-8CD8-4C91-B263-0F693DDAF1DA}"/>
    <cellStyle name="Standard 4 2 2 2 3 4 3 2" xfId="7279" xr:uid="{04966269-D23E-4925-86BE-01DE9C390406}"/>
    <cellStyle name="Standard 4 2 2 2 3 4 3 2 2" xfId="12928" xr:uid="{7D991725-747F-4266-8093-E91C4AD34530}"/>
    <cellStyle name="Standard 4 2 2 2 3 4 3 2 2 2" xfId="24224" xr:uid="{A287CD50-EC0C-4D82-9E79-210919E46E30}"/>
    <cellStyle name="Standard 4 2 2 2 3 4 3 2 2 2 2" xfId="58112" xr:uid="{0682202B-9AE3-436D-9403-7EE18DDDF3C9}"/>
    <cellStyle name="Standard 4 2 2 2 3 4 3 2 2 3" xfId="46816" xr:uid="{8E21023B-D24A-4989-A42D-66FC0FCA3CC7}"/>
    <cellStyle name="Standard 4 2 2 2 3 4 3 2 2 4" xfId="35520" xr:uid="{372910AD-794F-4EF3-A40B-600B0ED15E2D}"/>
    <cellStyle name="Standard 4 2 2 2 3 4 3 2 3" xfId="18576" xr:uid="{74AE281B-9D66-4751-A725-CFD525EA87F4}"/>
    <cellStyle name="Standard 4 2 2 2 3 4 3 2 3 2" xfId="52464" xr:uid="{16BFDE21-2A44-4508-91A2-7BE85A75413C}"/>
    <cellStyle name="Standard 4 2 2 2 3 4 3 2 4" xfId="41168" xr:uid="{5130E1F0-EA6D-4553-B2A6-7248CD562721}"/>
    <cellStyle name="Standard 4 2 2 2 3 4 3 2 5" xfId="29872" xr:uid="{E18A3388-2202-483F-B337-E09AB96ED73E}"/>
    <cellStyle name="Standard 4 2 2 2 3 4 3 3" xfId="10104" xr:uid="{04F65447-D25A-4F3F-B551-94F46226C2F7}"/>
    <cellStyle name="Standard 4 2 2 2 3 4 3 3 2" xfId="21400" xr:uid="{B5AAEA54-E5CA-4FC7-BA16-A740DEB5CFF8}"/>
    <cellStyle name="Standard 4 2 2 2 3 4 3 3 2 2" xfId="55288" xr:uid="{733B83C8-0039-4A9A-A831-4BEEEA1837B6}"/>
    <cellStyle name="Standard 4 2 2 2 3 4 3 3 3" xfId="43992" xr:uid="{B13440BA-1597-4EEF-9C4C-DA3532D66541}"/>
    <cellStyle name="Standard 4 2 2 2 3 4 3 3 4" xfId="32696" xr:uid="{71FE0A42-D57E-447E-A791-41D0C172FA8B}"/>
    <cellStyle name="Standard 4 2 2 2 3 4 3 4" xfId="15752" xr:uid="{8BF11771-B204-4C03-87D5-5209D1B43E38}"/>
    <cellStyle name="Standard 4 2 2 2 3 4 3 4 2" xfId="49640" xr:uid="{8BDCCA12-B6EF-4084-A725-2D6A87277218}"/>
    <cellStyle name="Standard 4 2 2 2 3 4 3 5" xfId="38344" xr:uid="{B7631197-8051-469B-AF39-BE21824BA81D}"/>
    <cellStyle name="Standard 4 2 2 2 3 4 3 6" xfId="27048" xr:uid="{F96C243E-C9C3-44B0-ADCD-317AECADCE68}"/>
    <cellStyle name="Standard 4 2 2 2 3 4 4" xfId="6074" xr:uid="{966EC035-1278-4E03-8BFB-068D0B7F4C15}"/>
    <cellStyle name="Standard 4 2 2 2 3 4 4 2" xfId="11724" xr:uid="{2AB9CF1E-28AC-4FD4-88C2-56A6EC0D7679}"/>
    <cellStyle name="Standard 4 2 2 2 3 4 4 2 2" xfId="23020" xr:uid="{F5D047D4-E537-49A0-9E10-26F2C20D3A61}"/>
    <cellStyle name="Standard 4 2 2 2 3 4 4 2 2 2" xfId="56908" xr:uid="{9FCA1823-0F1D-4EE0-AB52-CE5A6F7ADD35}"/>
    <cellStyle name="Standard 4 2 2 2 3 4 4 2 3" xfId="45612" xr:uid="{E6D9ED26-E5DD-4E37-840D-29F11536C401}"/>
    <cellStyle name="Standard 4 2 2 2 3 4 4 2 4" xfId="34316" xr:uid="{3F133D1E-9B67-43F7-B82C-52357CA12788}"/>
    <cellStyle name="Standard 4 2 2 2 3 4 4 3" xfId="17372" xr:uid="{462821B6-4F97-43D3-8C71-F995AACC322A}"/>
    <cellStyle name="Standard 4 2 2 2 3 4 4 3 2" xfId="51260" xr:uid="{D6E24CB0-8991-49C1-852A-5B5CC064E0E7}"/>
    <cellStyle name="Standard 4 2 2 2 3 4 4 4" xfId="39964" xr:uid="{833E1121-E643-4947-A512-60081699B903}"/>
    <cellStyle name="Standard 4 2 2 2 3 4 4 5" xfId="28668" xr:uid="{1D625E3C-0F32-4BFC-ACEA-C03CFB05F082}"/>
    <cellStyle name="Standard 4 2 2 2 3 4 5" xfId="8900" xr:uid="{BE70B9AB-93DD-4B44-83B2-13D1824F9D23}"/>
    <cellStyle name="Standard 4 2 2 2 3 4 5 2" xfId="20196" xr:uid="{AE164A93-35FD-4B45-B864-7EC694E65313}"/>
    <cellStyle name="Standard 4 2 2 2 3 4 5 2 2" xfId="54084" xr:uid="{E103F0E4-C468-4E3F-85AA-E95FB9AB807F}"/>
    <cellStyle name="Standard 4 2 2 2 3 4 5 3" xfId="42788" xr:uid="{FD02EC60-3EBB-4C8D-A5DC-D62C1CEB616D}"/>
    <cellStyle name="Standard 4 2 2 2 3 4 5 4" xfId="31492" xr:uid="{7C50AB81-66EB-47E8-A2B1-BE42393051B6}"/>
    <cellStyle name="Standard 4 2 2 2 3 4 6" xfId="14548" xr:uid="{CA19841A-FC7A-4A7D-9FB9-A0550C67FEAB}"/>
    <cellStyle name="Standard 4 2 2 2 3 4 6 2" xfId="48436" xr:uid="{FA0717CB-129A-4745-B640-B342B68976BA}"/>
    <cellStyle name="Standard 4 2 2 2 3 4 7" xfId="37140" xr:uid="{950F670E-8829-46CD-96BA-CCB76748FE69}"/>
    <cellStyle name="Standard 4 2 2 2 3 4 8" xfId="25844" xr:uid="{E0AFC253-EE06-4A06-B975-9C592443705A}"/>
    <cellStyle name="Standard 4 2 2 2 3 5" xfId="3785" xr:uid="{59277494-9612-4102-9CF0-E5239A6C202A}"/>
    <cellStyle name="Standard 4 2 2 2 3 5 2" xfId="6939" xr:uid="{AF668A1D-EC57-4F10-84AA-DFD7F55693EE}"/>
    <cellStyle name="Standard 4 2 2 2 3 5 2 2" xfId="12588" xr:uid="{7A5592CB-C54C-4F51-B9DE-BDD29B38F631}"/>
    <cellStyle name="Standard 4 2 2 2 3 5 2 2 2" xfId="23884" xr:uid="{24ED0BFE-25D2-4FE4-A120-CF0F6621DF52}"/>
    <cellStyle name="Standard 4 2 2 2 3 5 2 2 2 2" xfId="57772" xr:uid="{B4CBF349-E646-4BEA-B51D-37E4570BAB58}"/>
    <cellStyle name="Standard 4 2 2 2 3 5 2 2 3" xfId="46476" xr:uid="{FA02AF25-60F3-42EE-8855-043C1F5AAC0E}"/>
    <cellStyle name="Standard 4 2 2 2 3 5 2 2 4" xfId="35180" xr:uid="{377DE1D0-83A1-40C5-8FAB-76AE1570DAAC}"/>
    <cellStyle name="Standard 4 2 2 2 3 5 2 3" xfId="18236" xr:uid="{5B09EF4F-3217-4B35-8DC1-6E905CFEE280}"/>
    <cellStyle name="Standard 4 2 2 2 3 5 2 3 2" xfId="52124" xr:uid="{7628C3CC-E936-4A12-8E2A-3C5B9AA902AD}"/>
    <cellStyle name="Standard 4 2 2 2 3 5 2 4" xfId="40828" xr:uid="{D48DC8B0-93DC-408A-9670-382C57863B0E}"/>
    <cellStyle name="Standard 4 2 2 2 3 5 2 5" xfId="29532" xr:uid="{F6CE3727-26E5-4910-9B93-E69BC85FB982}"/>
    <cellStyle name="Standard 4 2 2 2 3 5 3" xfId="9764" xr:uid="{590DA582-3EEE-4062-B43E-3838960A0451}"/>
    <cellStyle name="Standard 4 2 2 2 3 5 3 2" xfId="21060" xr:uid="{029A0D9D-3582-41DC-AEC6-544E0FBB88D4}"/>
    <cellStyle name="Standard 4 2 2 2 3 5 3 2 2" xfId="54948" xr:uid="{13758EEA-A1D6-419C-8550-434E43BFB474}"/>
    <cellStyle name="Standard 4 2 2 2 3 5 3 3" xfId="43652" xr:uid="{3D3C6561-EB54-4145-8CFA-992FE8F1FE10}"/>
    <cellStyle name="Standard 4 2 2 2 3 5 3 4" xfId="32356" xr:uid="{2CC38115-58A7-4C72-A06C-04104C23AD29}"/>
    <cellStyle name="Standard 4 2 2 2 3 5 4" xfId="15412" xr:uid="{27A76AB3-1C93-4C63-BC5B-B2813C69BE92}"/>
    <cellStyle name="Standard 4 2 2 2 3 5 4 2" xfId="49300" xr:uid="{145102E8-A74B-4448-A00B-3C313DE2CCE5}"/>
    <cellStyle name="Standard 4 2 2 2 3 5 5" xfId="38004" xr:uid="{B9C2F916-BEB5-404E-925E-E71F06B83FF3}"/>
    <cellStyle name="Standard 4 2 2 2 3 5 6" xfId="26708" xr:uid="{1214A16D-32AC-48C3-B663-6D3CBCE0CF15}"/>
    <cellStyle name="Standard 4 2 2 2 3 6" xfId="4886" xr:uid="{9AAA085B-F51E-4B14-9E58-443AD457EB19}"/>
    <cellStyle name="Standard 4 2 2 2 3 6 2" xfId="7712" xr:uid="{813B763F-DCA5-48D9-8556-10D1C6CFC696}"/>
    <cellStyle name="Standard 4 2 2 2 3 6 2 2" xfId="13361" xr:uid="{630787D1-5CC5-41AA-93D9-78194AA764D3}"/>
    <cellStyle name="Standard 4 2 2 2 3 6 2 2 2" xfId="24657" xr:uid="{CDCF3A33-6C08-46E9-A1FD-FDAE40FE7F67}"/>
    <cellStyle name="Standard 4 2 2 2 3 6 2 2 2 2" xfId="58545" xr:uid="{7452083B-17E6-481E-88BF-9B63A798E9A0}"/>
    <cellStyle name="Standard 4 2 2 2 3 6 2 2 3" xfId="47249" xr:uid="{282B6C56-1C73-4890-BBE1-8BDB2FFA1663}"/>
    <cellStyle name="Standard 4 2 2 2 3 6 2 2 4" xfId="35953" xr:uid="{282727E0-E550-44C9-B9C1-536A21144AE8}"/>
    <cellStyle name="Standard 4 2 2 2 3 6 2 3" xfId="19009" xr:uid="{FC9E0B3C-42CC-43EA-B33B-4321BA5C9E33}"/>
    <cellStyle name="Standard 4 2 2 2 3 6 2 3 2" xfId="52897" xr:uid="{EE900328-F15B-43FD-AFDD-74439105B851}"/>
    <cellStyle name="Standard 4 2 2 2 3 6 2 4" xfId="41601" xr:uid="{D8BE2939-9186-4627-B311-AC3A5D8F3AB4}"/>
    <cellStyle name="Standard 4 2 2 2 3 6 2 5" xfId="30305" xr:uid="{F4F4298A-EB23-4284-AAA9-E935C4A143E6}"/>
    <cellStyle name="Standard 4 2 2 2 3 6 3" xfId="10537" xr:uid="{CFA19F07-493B-4B6F-B0FA-6F7E0D02DCAA}"/>
    <cellStyle name="Standard 4 2 2 2 3 6 3 2" xfId="21833" xr:uid="{555ED946-D784-48DE-98ED-0992525E40AF}"/>
    <cellStyle name="Standard 4 2 2 2 3 6 3 2 2" xfId="55721" xr:uid="{CBD463ED-BCC8-44F7-BA92-9C953E8D5EC9}"/>
    <cellStyle name="Standard 4 2 2 2 3 6 3 3" xfId="44425" xr:uid="{A9DF5C0D-F52D-4948-8FA1-1A785D812EE0}"/>
    <cellStyle name="Standard 4 2 2 2 3 6 3 4" xfId="33129" xr:uid="{F505290D-D46E-4C0D-95CC-2466537DE5F5}"/>
    <cellStyle name="Standard 4 2 2 2 3 6 4" xfId="16185" xr:uid="{E8BB67AD-4949-4385-8958-7FD763D1AD38}"/>
    <cellStyle name="Standard 4 2 2 2 3 6 4 2" xfId="50073" xr:uid="{71F10E12-5C44-43AB-B6F8-0B85A720A3C9}"/>
    <cellStyle name="Standard 4 2 2 2 3 6 5" xfId="38777" xr:uid="{CD9BCFEF-821A-4668-8B9E-9243250C6336}"/>
    <cellStyle name="Standard 4 2 2 2 3 6 6" xfId="27481" xr:uid="{B4E316F9-8C5D-42AB-B1C8-30965BEE0B99}"/>
    <cellStyle name="Standard 4 2 2 2 3 7" xfId="3489" xr:uid="{33BB56A2-E9B7-43FB-8F8F-BA273D267FF9}"/>
    <cellStyle name="Standard 4 2 2 2 3 7 2" xfId="6646" xr:uid="{600740E9-CF78-4F74-8C3D-656344F0334F}"/>
    <cellStyle name="Standard 4 2 2 2 3 7 2 2" xfId="12295" xr:uid="{F80AE379-66C5-4EF6-A04A-1B1D5D72FB74}"/>
    <cellStyle name="Standard 4 2 2 2 3 7 2 2 2" xfId="23591" xr:uid="{19E4D97E-DFBE-4F89-8014-D15F40DBAA21}"/>
    <cellStyle name="Standard 4 2 2 2 3 7 2 2 2 2" xfId="57479" xr:uid="{D9A8DA94-7A98-46CD-A2FA-A0EE0A185E05}"/>
    <cellStyle name="Standard 4 2 2 2 3 7 2 2 3" xfId="46183" xr:uid="{65C5C86D-3F04-4021-8C7A-D92434F52723}"/>
    <cellStyle name="Standard 4 2 2 2 3 7 2 2 4" xfId="34887" xr:uid="{A184BF87-37D4-47F3-B150-31FFE35C9831}"/>
    <cellStyle name="Standard 4 2 2 2 3 7 2 3" xfId="17943" xr:uid="{596E71C0-E57C-4A69-87C5-7EB9A1F1D48E}"/>
    <cellStyle name="Standard 4 2 2 2 3 7 2 3 2" xfId="51831" xr:uid="{60B5026C-14A6-4329-A106-C466041E532A}"/>
    <cellStyle name="Standard 4 2 2 2 3 7 2 4" xfId="40535" xr:uid="{A3A34366-A884-4AAF-A388-4F0F6DFC99BF}"/>
    <cellStyle name="Standard 4 2 2 2 3 7 2 5" xfId="29239" xr:uid="{7F62F555-4679-4273-8AC6-0D0DE91C8B27}"/>
    <cellStyle name="Standard 4 2 2 2 3 7 3" xfId="9471" xr:uid="{D2B5B300-6BFC-4F80-B238-09789E69BF7C}"/>
    <cellStyle name="Standard 4 2 2 2 3 7 3 2" xfId="20767" xr:uid="{F34B6B22-D5A5-4165-A2BF-7702450DC7CD}"/>
    <cellStyle name="Standard 4 2 2 2 3 7 3 2 2" xfId="54655" xr:uid="{48637B69-5EB0-4570-B75B-C25AC6863CD5}"/>
    <cellStyle name="Standard 4 2 2 2 3 7 3 3" xfId="43359" xr:uid="{FD2C02B9-A195-4C67-95FD-2B3629839432}"/>
    <cellStyle name="Standard 4 2 2 2 3 7 3 4" xfId="32063" xr:uid="{0F728DD7-A0DF-44A2-A0AC-11C0D4050A29}"/>
    <cellStyle name="Standard 4 2 2 2 3 7 4" xfId="15119" xr:uid="{19813B88-D746-4DD7-9440-BCBB0445B926}"/>
    <cellStyle name="Standard 4 2 2 2 3 7 4 2" xfId="49007" xr:uid="{17006B67-99F7-4813-8D8E-7C645CA0D2F3}"/>
    <cellStyle name="Standard 4 2 2 2 3 7 5" xfId="37711" xr:uid="{09B3AF33-7FF9-41A6-B884-9D131E1ED2C8}"/>
    <cellStyle name="Standard 4 2 2 2 3 7 6" xfId="26415" xr:uid="{028207C2-4438-46EE-9853-0CD3D46E6B0D}"/>
    <cellStyle name="Standard 4 2 2 2 3 8" xfId="5574" xr:uid="{9AC6BA6C-2339-489E-9E3D-F5C44A08A623}"/>
    <cellStyle name="Standard 4 2 2 2 3 8 2" xfId="11224" xr:uid="{C9ABFF15-D24F-446F-9EC0-0E3307D4983C}"/>
    <cellStyle name="Standard 4 2 2 2 3 8 2 2" xfId="22520" xr:uid="{9DF2D76D-7E33-42C0-8448-A8EA577944CE}"/>
    <cellStyle name="Standard 4 2 2 2 3 8 2 2 2" xfId="56408" xr:uid="{A14F1BF5-DFCF-4378-8755-E41DFA410D66}"/>
    <cellStyle name="Standard 4 2 2 2 3 8 2 3" xfId="45112" xr:uid="{2FA44E54-3CF9-40BD-9B34-66EFC5DBB4FC}"/>
    <cellStyle name="Standard 4 2 2 2 3 8 2 4" xfId="33816" xr:uid="{7662B358-F1AD-4C13-9E0B-1562B0A1B0D1}"/>
    <cellStyle name="Standard 4 2 2 2 3 8 3" xfId="16872" xr:uid="{ECC44C5E-1A0B-4A97-8F94-1278072B4BBE}"/>
    <cellStyle name="Standard 4 2 2 2 3 8 3 2" xfId="50760" xr:uid="{4966D9D6-2596-4023-B614-EC3CC3ED9023}"/>
    <cellStyle name="Standard 4 2 2 2 3 8 4" xfId="39464" xr:uid="{003FE79E-648D-43C1-89C8-F97435036ECE}"/>
    <cellStyle name="Standard 4 2 2 2 3 8 5" xfId="28168" xr:uid="{378F4BCE-C3F9-4E26-9086-3F6E803CCE75}"/>
    <cellStyle name="Standard 4 2 2 2 3 9" xfId="8400" xr:uid="{02769269-FFF8-4BE5-B8FC-AFA40EC0EFFD}"/>
    <cellStyle name="Standard 4 2 2 2 3 9 2" xfId="19696" xr:uid="{10A08E39-EAB2-4DEE-9BB3-B2C3618A9659}"/>
    <cellStyle name="Standard 4 2 2 2 3 9 2 2" xfId="53584" xr:uid="{58E6002A-26CE-4DFC-B641-23F6DB15E80B}"/>
    <cellStyle name="Standard 4 2 2 2 3 9 3" xfId="42288" xr:uid="{FC3F2024-372F-41EA-B15F-576B326708A1}"/>
    <cellStyle name="Standard 4 2 2 2 3 9 4" xfId="30992" xr:uid="{27C5101E-FC14-4191-AE68-1DCC39C19B48}"/>
    <cellStyle name="Standard 4 2 2 2 4" xfId="685" xr:uid="{08E15F79-8EEC-44A6-9784-7EC8D5EDC4CB}"/>
    <cellStyle name="Standard 4 2 2 2 4 10" xfId="14093" xr:uid="{4F0A646E-8A1D-4CCB-B680-C73216F0E8B3}"/>
    <cellStyle name="Standard 4 2 2 2 4 10 2" xfId="47981" xr:uid="{A7DFC354-AB22-45FA-8A88-613869C39508}"/>
    <cellStyle name="Standard 4 2 2 2 4 11" xfId="36685" xr:uid="{8FBF0D16-3789-4E39-A9CC-6AD5CBDBBD09}"/>
    <cellStyle name="Standard 4 2 2 2 4 12" xfId="25389" xr:uid="{728D1EE5-B28D-4122-9CE9-ED9732FBFF39}"/>
    <cellStyle name="Standard 4 2 2 2 4 2" xfId="1921" xr:uid="{52A53BD4-F825-4323-9DD3-5B7C340C5837}"/>
    <cellStyle name="Standard 4 2 2 2 4 2 10" xfId="36818" xr:uid="{C2189C2F-17AE-44C8-8A6A-C930A1CB0B59}"/>
    <cellStyle name="Standard 4 2 2 2 4 2 11" xfId="25522" xr:uid="{8F05FC4F-4FA0-42C8-A98E-C06B72F901B7}"/>
    <cellStyle name="Standard 4 2 2 2 4 2 2" xfId="2825" xr:uid="{F2B4AF1B-C786-40FF-B89B-116DBC76EF48}"/>
    <cellStyle name="Standard 4 2 2 2 4 2 2 2" xfId="3327" xr:uid="{46022D3F-14BC-4D5D-8A64-D9BFF336B829}"/>
    <cellStyle name="Standard 4 2 2 2 4 2 2 2 2" xfId="5193" xr:uid="{DC9D1B0F-522E-4963-8C4F-EB18FA7744F6}"/>
    <cellStyle name="Standard 4 2 2 2 4 2 2 2 2 2" xfId="8019" xr:uid="{D82BAD2B-60FD-4110-8ACF-916CAD5716F2}"/>
    <cellStyle name="Standard 4 2 2 2 4 2 2 2 2 2 2" xfId="13668" xr:uid="{0E1E58DC-D07B-4C1D-9F45-DA6ED0A13CF9}"/>
    <cellStyle name="Standard 4 2 2 2 4 2 2 2 2 2 2 2" xfId="24964" xr:uid="{DF15F40C-8074-4691-A8AE-8F5AE39DC2A7}"/>
    <cellStyle name="Standard 4 2 2 2 4 2 2 2 2 2 2 2 2" xfId="58852" xr:uid="{CA4EB369-E3FD-4B0B-A601-2FDD2DD8C607}"/>
    <cellStyle name="Standard 4 2 2 2 4 2 2 2 2 2 2 3" xfId="47556" xr:uid="{C6AF13B2-F92A-4819-B942-F010551A230D}"/>
    <cellStyle name="Standard 4 2 2 2 4 2 2 2 2 2 2 4" xfId="36260" xr:uid="{068B3CE6-D877-4558-BF48-3A6CDC0DA0CD}"/>
    <cellStyle name="Standard 4 2 2 2 4 2 2 2 2 2 3" xfId="19316" xr:uid="{18E3DACF-36BE-4027-8D2B-60BFA21385D1}"/>
    <cellStyle name="Standard 4 2 2 2 4 2 2 2 2 2 3 2" xfId="53204" xr:uid="{AEBFFA0E-6E61-4D04-8485-5DCEE639B743}"/>
    <cellStyle name="Standard 4 2 2 2 4 2 2 2 2 2 4" xfId="41908" xr:uid="{60150825-4337-4F0E-982E-859DEBC8BA1A}"/>
    <cellStyle name="Standard 4 2 2 2 4 2 2 2 2 2 5" xfId="30612" xr:uid="{A73279DA-59A6-467B-8478-B5C447A43168}"/>
    <cellStyle name="Standard 4 2 2 2 4 2 2 2 2 3" xfId="10844" xr:uid="{65B04EE2-4717-4BF3-979F-7B53845A066E}"/>
    <cellStyle name="Standard 4 2 2 2 4 2 2 2 2 3 2" xfId="22140" xr:uid="{21C79BFB-F3E1-49C1-93A2-D5D19C21AE2D}"/>
    <cellStyle name="Standard 4 2 2 2 4 2 2 2 2 3 2 2" xfId="56028" xr:uid="{58A0A6FC-8C61-4E62-A161-1E1F749566BD}"/>
    <cellStyle name="Standard 4 2 2 2 4 2 2 2 2 3 3" xfId="44732" xr:uid="{35C07477-65A5-4CC3-A903-D0E4903C73D3}"/>
    <cellStyle name="Standard 4 2 2 2 4 2 2 2 2 3 4" xfId="33436" xr:uid="{B6C32D1C-DFC3-419F-BF0B-CCEA56AED093}"/>
    <cellStyle name="Standard 4 2 2 2 4 2 2 2 2 4" xfId="16492" xr:uid="{076F11A9-6A61-4723-83ED-CB04E154EF66}"/>
    <cellStyle name="Standard 4 2 2 2 4 2 2 2 2 4 2" xfId="50380" xr:uid="{4E87B27F-3EC9-49F4-A070-8F6A8E93A311}"/>
    <cellStyle name="Standard 4 2 2 2 4 2 2 2 2 5" xfId="39084" xr:uid="{FFDEFD7F-4F11-4B58-A65E-48016BA74373}"/>
    <cellStyle name="Standard 4 2 2 2 4 2 2 2 2 6" xfId="27788" xr:uid="{84F481D3-6F9C-4BF1-A0FD-223E3E382B94}"/>
    <cellStyle name="Standard 4 2 2 2 4 2 2 2 3" xfId="6498" xr:uid="{11E94B06-37D7-4E0F-B25C-0A0DF159C9AB}"/>
    <cellStyle name="Standard 4 2 2 2 4 2 2 2 3 2" xfId="12148" xr:uid="{414289D1-06E8-4439-9BF1-A2ADB97F1CE0}"/>
    <cellStyle name="Standard 4 2 2 2 4 2 2 2 3 2 2" xfId="23444" xr:uid="{A3872BE1-F4A8-4777-A6E9-0A7CB71CD28E}"/>
    <cellStyle name="Standard 4 2 2 2 4 2 2 2 3 2 2 2" xfId="57332" xr:uid="{C1652FBB-3367-4259-9926-4402F4BE5E2A}"/>
    <cellStyle name="Standard 4 2 2 2 4 2 2 2 3 2 3" xfId="46036" xr:uid="{CC5AED5A-4221-4D21-93E9-E4DBF5BC7C15}"/>
    <cellStyle name="Standard 4 2 2 2 4 2 2 2 3 2 4" xfId="34740" xr:uid="{883504B4-D902-4AC3-935A-0C430EDF4BBA}"/>
    <cellStyle name="Standard 4 2 2 2 4 2 2 2 3 3" xfId="17796" xr:uid="{76816146-413C-4C06-A8FC-D01DCE4C1A60}"/>
    <cellStyle name="Standard 4 2 2 2 4 2 2 2 3 3 2" xfId="51684" xr:uid="{23685F8C-E111-4C9E-855E-C9C8A01F721E}"/>
    <cellStyle name="Standard 4 2 2 2 4 2 2 2 3 4" xfId="40388" xr:uid="{18E205C9-E836-47E9-9E9F-E509B7421D94}"/>
    <cellStyle name="Standard 4 2 2 2 4 2 2 2 3 5" xfId="29092" xr:uid="{A6F0E338-C3D0-40A6-B246-EBC85C27F917}"/>
    <cellStyle name="Standard 4 2 2 2 4 2 2 2 4" xfId="9324" xr:uid="{EFB1626E-2511-4768-97CC-DB980F9EC278}"/>
    <cellStyle name="Standard 4 2 2 2 4 2 2 2 4 2" xfId="20620" xr:uid="{2B14B069-6B48-4504-9106-5198EE6D3ED0}"/>
    <cellStyle name="Standard 4 2 2 2 4 2 2 2 4 2 2" xfId="54508" xr:uid="{8D6ED979-8737-4D13-AB72-7B93B3D89D29}"/>
    <cellStyle name="Standard 4 2 2 2 4 2 2 2 4 3" xfId="43212" xr:uid="{30F1427B-7938-4708-8C28-53284BF68D5C}"/>
    <cellStyle name="Standard 4 2 2 2 4 2 2 2 4 4" xfId="31916" xr:uid="{62A2CB87-D63F-49B9-989F-5A91DD8C69DA}"/>
    <cellStyle name="Standard 4 2 2 2 4 2 2 2 5" xfId="14972" xr:uid="{C5AC62EB-B098-45EF-9F1B-672ADE7FB132}"/>
    <cellStyle name="Standard 4 2 2 2 4 2 2 2 5 2" xfId="48860" xr:uid="{A55836E8-89F0-40D0-A3EB-975675207B30}"/>
    <cellStyle name="Standard 4 2 2 2 4 2 2 2 6" xfId="37564" xr:uid="{11877B09-BC68-4E0B-A1F0-87676A9FDE85}"/>
    <cellStyle name="Standard 4 2 2 2 4 2 2 2 7" xfId="26268" xr:uid="{44781182-3B16-42F2-952C-05DB0D3BC4BC}"/>
    <cellStyle name="Standard 4 2 2 2 4 2 2 3" xfId="4410" xr:uid="{27CA734A-56DF-4D95-A3D0-F67974130C8E}"/>
    <cellStyle name="Standard 4 2 2 2 4 2 2 3 2" xfId="7285" xr:uid="{8DB15D73-E18E-4B5D-BA05-5BCF17A1EF0C}"/>
    <cellStyle name="Standard 4 2 2 2 4 2 2 3 2 2" xfId="12934" xr:uid="{D3B78BAA-E6BD-4B59-8E99-9EA0B8045BAE}"/>
    <cellStyle name="Standard 4 2 2 2 4 2 2 3 2 2 2" xfId="24230" xr:uid="{8120E4FA-66A2-4B9B-8B8A-201B193CB61A}"/>
    <cellStyle name="Standard 4 2 2 2 4 2 2 3 2 2 2 2" xfId="58118" xr:uid="{BF6E03E2-4E86-412F-8562-8D0D087C79FE}"/>
    <cellStyle name="Standard 4 2 2 2 4 2 2 3 2 2 3" xfId="46822" xr:uid="{DFD0DA60-A401-46CE-81DF-E413CBBE1EBA}"/>
    <cellStyle name="Standard 4 2 2 2 4 2 2 3 2 2 4" xfId="35526" xr:uid="{DFE27D2A-7C3B-4FDB-BA8C-02DEF6F28475}"/>
    <cellStyle name="Standard 4 2 2 2 4 2 2 3 2 3" xfId="18582" xr:uid="{6360244C-92A3-47C6-9AA1-430BA0D84127}"/>
    <cellStyle name="Standard 4 2 2 2 4 2 2 3 2 3 2" xfId="52470" xr:uid="{62C8C3A3-E929-4344-890B-4C88F048DDE7}"/>
    <cellStyle name="Standard 4 2 2 2 4 2 2 3 2 4" xfId="41174" xr:uid="{01AC4DF0-24C3-4B8C-BF77-95A315727405}"/>
    <cellStyle name="Standard 4 2 2 2 4 2 2 3 2 5" xfId="29878" xr:uid="{88EB1619-69BA-42FC-A5EB-276727B28045}"/>
    <cellStyle name="Standard 4 2 2 2 4 2 2 3 3" xfId="10110" xr:uid="{26AA02A4-69AF-42C0-A210-C8A5E086E795}"/>
    <cellStyle name="Standard 4 2 2 2 4 2 2 3 3 2" xfId="21406" xr:uid="{EFFC5FB7-409C-480E-B354-6216F13C184D}"/>
    <cellStyle name="Standard 4 2 2 2 4 2 2 3 3 2 2" xfId="55294" xr:uid="{E1700197-8CCB-4A3D-B321-3518B6A108CA}"/>
    <cellStyle name="Standard 4 2 2 2 4 2 2 3 3 3" xfId="43998" xr:uid="{308D130D-C632-4CE4-9E12-0ED9489DC38A}"/>
    <cellStyle name="Standard 4 2 2 2 4 2 2 3 3 4" xfId="32702" xr:uid="{CA29438E-B0E5-4BA2-B340-02184A586062}"/>
    <cellStyle name="Standard 4 2 2 2 4 2 2 3 4" xfId="15758" xr:uid="{6538C251-01A7-4DBB-B6CA-676CB269397F}"/>
    <cellStyle name="Standard 4 2 2 2 4 2 2 3 4 2" xfId="49646" xr:uid="{6455CDF8-568C-40FB-B99E-0D9BA7D1050E}"/>
    <cellStyle name="Standard 4 2 2 2 4 2 2 3 5" xfId="38350" xr:uid="{219A2067-D1DE-480F-A2CD-CA37846CDCB1}"/>
    <cellStyle name="Standard 4 2 2 2 4 2 2 3 6" xfId="27054" xr:uid="{8BA18E86-8B68-49C0-A0FA-B0EC137908E5}"/>
    <cellStyle name="Standard 4 2 2 2 4 2 2 4" xfId="5998" xr:uid="{C0E67F7D-307A-48A5-8651-761217B0D603}"/>
    <cellStyle name="Standard 4 2 2 2 4 2 2 4 2" xfId="11648" xr:uid="{9595E5B2-8716-43F5-B251-D989332C1C12}"/>
    <cellStyle name="Standard 4 2 2 2 4 2 2 4 2 2" xfId="22944" xr:uid="{CF978102-73A6-4493-9B78-15E9D1A181C1}"/>
    <cellStyle name="Standard 4 2 2 2 4 2 2 4 2 2 2" xfId="56832" xr:uid="{4ECA8E3C-4451-465D-9D80-F4B53A5CB275}"/>
    <cellStyle name="Standard 4 2 2 2 4 2 2 4 2 3" xfId="45536" xr:uid="{2AD24F4C-07AC-4BD3-A4E1-CD8293D894C1}"/>
    <cellStyle name="Standard 4 2 2 2 4 2 2 4 2 4" xfId="34240" xr:uid="{CBEC48C6-FA96-4151-AFBE-60BF6D6C0580}"/>
    <cellStyle name="Standard 4 2 2 2 4 2 2 4 3" xfId="17296" xr:uid="{4EE6DBC1-F166-42B5-9CC2-DBF298A047BB}"/>
    <cellStyle name="Standard 4 2 2 2 4 2 2 4 3 2" xfId="51184" xr:uid="{1A0E002C-9195-4532-A408-2EDA2786FFBB}"/>
    <cellStyle name="Standard 4 2 2 2 4 2 2 4 4" xfId="39888" xr:uid="{6CF6CE78-EEDB-4344-9FC2-ACB8C48833E9}"/>
    <cellStyle name="Standard 4 2 2 2 4 2 2 4 5" xfId="28592" xr:uid="{DDEBABE6-98C9-4C57-A02C-480FD7AC46E8}"/>
    <cellStyle name="Standard 4 2 2 2 4 2 2 5" xfId="8824" xr:uid="{BA14FF82-5FB4-4D55-9BFF-9D8DC9000C98}"/>
    <cellStyle name="Standard 4 2 2 2 4 2 2 5 2" xfId="20120" xr:uid="{8E6A93A0-4748-4F17-9B2D-BA99C8C96FF7}"/>
    <cellStyle name="Standard 4 2 2 2 4 2 2 5 2 2" xfId="54008" xr:uid="{854B1FD5-37AE-4C0F-B2A1-494C077972C9}"/>
    <cellStyle name="Standard 4 2 2 2 4 2 2 5 3" xfId="42712" xr:uid="{1A400C74-2967-4F0A-9F6B-73F9EBC0D9F6}"/>
    <cellStyle name="Standard 4 2 2 2 4 2 2 5 4" xfId="31416" xr:uid="{CC53BF57-6471-4387-BD99-1A7CEBAA3D55}"/>
    <cellStyle name="Standard 4 2 2 2 4 2 2 6" xfId="14472" xr:uid="{D602DE1C-C153-4E52-B433-2A273CDE0CF3}"/>
    <cellStyle name="Standard 4 2 2 2 4 2 2 6 2" xfId="48360" xr:uid="{AB10B80D-3036-4DD0-97EA-8B0F404DD24B}"/>
    <cellStyle name="Standard 4 2 2 2 4 2 2 7" xfId="37064" xr:uid="{C19A158A-5756-4623-8089-FD93ABFBA02A}"/>
    <cellStyle name="Standard 4 2 2 2 4 2 2 8" xfId="25768" xr:uid="{AF558C56-CBCA-44B8-A5E9-9321A552AB90}"/>
    <cellStyle name="Standard 4 2 2 2 4 2 3" xfId="3081" xr:uid="{73CCCB8C-1B9C-4375-B81D-F3A6CF00A9A9}"/>
    <cellStyle name="Standard 4 2 2 2 4 2 3 2" xfId="5192" xr:uid="{9DE522C6-F15D-4B71-BC67-281219A90901}"/>
    <cellStyle name="Standard 4 2 2 2 4 2 3 2 2" xfId="8018" xr:uid="{F5FD3648-FE1F-4E2B-8BDA-9C770D019778}"/>
    <cellStyle name="Standard 4 2 2 2 4 2 3 2 2 2" xfId="13667" xr:uid="{39352E95-7D21-4FEA-8E40-91E05002180B}"/>
    <cellStyle name="Standard 4 2 2 2 4 2 3 2 2 2 2" xfId="24963" xr:uid="{28A9F1F6-FAC0-4202-8960-2E568A717CB6}"/>
    <cellStyle name="Standard 4 2 2 2 4 2 3 2 2 2 2 2" xfId="58851" xr:uid="{CF53F46A-7E30-4FC0-8E15-3A8DE3616A9F}"/>
    <cellStyle name="Standard 4 2 2 2 4 2 3 2 2 2 3" xfId="47555" xr:uid="{40BEAEC5-D1D2-4ABE-BE65-F3D02F9D2469}"/>
    <cellStyle name="Standard 4 2 2 2 4 2 3 2 2 2 4" xfId="36259" xr:uid="{E471F5AA-E26C-4DDC-B331-CAE019408B1E}"/>
    <cellStyle name="Standard 4 2 2 2 4 2 3 2 2 3" xfId="19315" xr:uid="{A5616D72-C3F9-40BA-A548-F75E1F287AF4}"/>
    <cellStyle name="Standard 4 2 2 2 4 2 3 2 2 3 2" xfId="53203" xr:uid="{8DD92D0C-226E-4325-859D-051C8F1A0BA3}"/>
    <cellStyle name="Standard 4 2 2 2 4 2 3 2 2 4" xfId="41907" xr:uid="{97F4532A-ECF7-476B-A2DF-BD13DE6F35CF}"/>
    <cellStyle name="Standard 4 2 2 2 4 2 3 2 2 5" xfId="30611" xr:uid="{889BABA4-C23A-4874-B61B-2AECA9087532}"/>
    <cellStyle name="Standard 4 2 2 2 4 2 3 2 3" xfId="10843" xr:uid="{9A913CB4-B738-49CA-947E-76911FDD431B}"/>
    <cellStyle name="Standard 4 2 2 2 4 2 3 2 3 2" xfId="22139" xr:uid="{A6C9BD66-12A2-44E6-9BB6-4C7CDB09668F}"/>
    <cellStyle name="Standard 4 2 2 2 4 2 3 2 3 2 2" xfId="56027" xr:uid="{72738169-BBAE-4DBF-A426-AC64866401C6}"/>
    <cellStyle name="Standard 4 2 2 2 4 2 3 2 3 3" xfId="44731" xr:uid="{E2035385-5D17-4E4B-9781-1DBA1643C66F}"/>
    <cellStyle name="Standard 4 2 2 2 4 2 3 2 3 4" xfId="33435" xr:uid="{7930337A-A029-4EC3-8662-50BEEF3F26E0}"/>
    <cellStyle name="Standard 4 2 2 2 4 2 3 2 4" xfId="16491" xr:uid="{0F205842-8D80-495A-BA6A-23FC8EA118C8}"/>
    <cellStyle name="Standard 4 2 2 2 4 2 3 2 4 2" xfId="50379" xr:uid="{33731E56-FD98-4E21-9530-7CF55F0FEC69}"/>
    <cellStyle name="Standard 4 2 2 2 4 2 3 2 5" xfId="39083" xr:uid="{30656F7B-F530-41C5-9893-76B5F1D446DD}"/>
    <cellStyle name="Standard 4 2 2 2 4 2 3 2 6" xfId="27787" xr:uid="{4DDE6971-BA38-419E-99CC-A6CA0B50A95E}"/>
    <cellStyle name="Standard 4 2 2 2 4 2 3 3" xfId="4409" xr:uid="{E10A7AF7-3C8A-429A-BB10-9AED8B11CB57}"/>
    <cellStyle name="Standard 4 2 2 2 4 2 3 3 2" xfId="7284" xr:uid="{1C1E8247-ECAB-4BD5-BAC7-F840404E6EE2}"/>
    <cellStyle name="Standard 4 2 2 2 4 2 3 3 2 2" xfId="12933" xr:uid="{7464EFEB-BF74-4A1F-95F8-98E3A1C8197B}"/>
    <cellStyle name="Standard 4 2 2 2 4 2 3 3 2 2 2" xfId="24229" xr:uid="{E37B7E9C-8486-45C2-9CB7-7D75DC4B63C5}"/>
    <cellStyle name="Standard 4 2 2 2 4 2 3 3 2 2 2 2" xfId="58117" xr:uid="{2EC6D099-D68B-40E5-B685-CC130842E54D}"/>
    <cellStyle name="Standard 4 2 2 2 4 2 3 3 2 2 3" xfId="46821" xr:uid="{16CA9A36-657C-4951-9883-5E0D5192DDB9}"/>
    <cellStyle name="Standard 4 2 2 2 4 2 3 3 2 2 4" xfId="35525" xr:uid="{45A90D80-00A3-4222-993B-8A623D7D9E04}"/>
    <cellStyle name="Standard 4 2 2 2 4 2 3 3 2 3" xfId="18581" xr:uid="{8EE5BECD-2BAC-459C-8837-2B246193A379}"/>
    <cellStyle name="Standard 4 2 2 2 4 2 3 3 2 3 2" xfId="52469" xr:uid="{37997DBE-40EC-4D56-A811-6A75FAFB9762}"/>
    <cellStyle name="Standard 4 2 2 2 4 2 3 3 2 4" xfId="41173" xr:uid="{4B7E1863-E1E3-4696-84A7-CCE99EF33B78}"/>
    <cellStyle name="Standard 4 2 2 2 4 2 3 3 2 5" xfId="29877" xr:uid="{A009ED83-B14D-4AAE-8D5E-7DFF38D60279}"/>
    <cellStyle name="Standard 4 2 2 2 4 2 3 3 3" xfId="10109" xr:uid="{01E7C9DE-C132-4A30-A1AC-0AEF2CF608E5}"/>
    <cellStyle name="Standard 4 2 2 2 4 2 3 3 3 2" xfId="21405" xr:uid="{AC73741E-4CB6-4B12-9789-11AD0A641828}"/>
    <cellStyle name="Standard 4 2 2 2 4 2 3 3 3 2 2" xfId="55293" xr:uid="{68B97B61-E4E3-48B6-85CC-141584A8668B}"/>
    <cellStyle name="Standard 4 2 2 2 4 2 3 3 3 3" xfId="43997" xr:uid="{EB9CA2C3-D590-479E-B14B-E98E84D05301}"/>
    <cellStyle name="Standard 4 2 2 2 4 2 3 3 3 4" xfId="32701" xr:uid="{2BA84E9D-D59C-46C5-8F42-5B473584FFA6}"/>
    <cellStyle name="Standard 4 2 2 2 4 2 3 3 4" xfId="15757" xr:uid="{16D78B3A-482E-45F9-AFE9-AF25D998315D}"/>
    <cellStyle name="Standard 4 2 2 2 4 2 3 3 4 2" xfId="49645" xr:uid="{458DE02E-592E-4F58-89EA-4882E9E147E2}"/>
    <cellStyle name="Standard 4 2 2 2 4 2 3 3 5" xfId="38349" xr:uid="{304D9BE5-BFB6-46D7-9E9D-62E5041E5072}"/>
    <cellStyle name="Standard 4 2 2 2 4 2 3 3 6" xfId="27053" xr:uid="{D37441F8-B578-418A-AD86-95BED11ECE16}"/>
    <cellStyle name="Standard 4 2 2 2 4 2 3 4" xfId="6252" xr:uid="{A1067F6C-48E0-483C-83BB-240D75832F2A}"/>
    <cellStyle name="Standard 4 2 2 2 4 2 3 4 2" xfId="11902" xr:uid="{04D7454C-6354-4AFB-8BE4-1A70EA9053D4}"/>
    <cellStyle name="Standard 4 2 2 2 4 2 3 4 2 2" xfId="23198" xr:uid="{4655F5D1-ACA7-48DE-93F2-F6B76CFF8174}"/>
    <cellStyle name="Standard 4 2 2 2 4 2 3 4 2 2 2" xfId="57086" xr:uid="{49147998-C780-4E2C-AFAC-3A1A0D86EB02}"/>
    <cellStyle name="Standard 4 2 2 2 4 2 3 4 2 3" xfId="45790" xr:uid="{31447B18-05ED-48DF-A54B-48C9A5238180}"/>
    <cellStyle name="Standard 4 2 2 2 4 2 3 4 2 4" xfId="34494" xr:uid="{F23F5CFE-C809-4487-B491-DB6619E7B56E}"/>
    <cellStyle name="Standard 4 2 2 2 4 2 3 4 3" xfId="17550" xr:uid="{A9657AEE-8C68-49A0-850C-D84C4DC0F1CE}"/>
    <cellStyle name="Standard 4 2 2 2 4 2 3 4 3 2" xfId="51438" xr:uid="{BF1C4B18-1F7B-4E4A-AB09-96564434CB26}"/>
    <cellStyle name="Standard 4 2 2 2 4 2 3 4 4" xfId="40142" xr:uid="{E7A3875D-E7CC-4D23-9381-8D11A610D864}"/>
    <cellStyle name="Standard 4 2 2 2 4 2 3 4 5" xfId="28846" xr:uid="{75ECF858-547C-40DF-9E3F-CAA39418A880}"/>
    <cellStyle name="Standard 4 2 2 2 4 2 3 5" xfId="9078" xr:uid="{8A8A20F6-2882-4F36-9E9E-D42723C720F2}"/>
    <cellStyle name="Standard 4 2 2 2 4 2 3 5 2" xfId="20374" xr:uid="{6C4DF837-15AA-4829-8FA7-0A79BFBD0F7F}"/>
    <cellStyle name="Standard 4 2 2 2 4 2 3 5 2 2" xfId="54262" xr:uid="{83B648E4-A249-4249-A0C8-9A4467A665A1}"/>
    <cellStyle name="Standard 4 2 2 2 4 2 3 5 3" xfId="42966" xr:uid="{636FD663-4AAD-4A6B-9736-533FAD05A54C}"/>
    <cellStyle name="Standard 4 2 2 2 4 2 3 5 4" xfId="31670" xr:uid="{C6F031AC-3392-47C6-A472-AC4E69DAC5CE}"/>
    <cellStyle name="Standard 4 2 2 2 4 2 3 6" xfId="14726" xr:uid="{35C8545C-43B7-490D-98BD-F12D38BFFE2E}"/>
    <cellStyle name="Standard 4 2 2 2 4 2 3 6 2" xfId="48614" xr:uid="{B7F9028F-E0B7-4375-B399-1E888D474022}"/>
    <cellStyle name="Standard 4 2 2 2 4 2 3 7" xfId="37318" xr:uid="{DE6E0ECD-BB0B-4AC8-8F87-84B96D3FC41D}"/>
    <cellStyle name="Standard 4 2 2 2 4 2 3 8" xfId="26022" xr:uid="{9DC000C6-3E94-43E6-A9CD-401BD10C9221}"/>
    <cellStyle name="Standard 4 2 2 2 4 2 4" xfId="3939" xr:uid="{DF282D4A-6718-4767-BC7C-DC96CAC9BE2F}"/>
    <cellStyle name="Standard 4 2 2 2 4 2 4 2" xfId="7093" xr:uid="{D5791202-8524-4334-BB7D-D581CAC12345}"/>
    <cellStyle name="Standard 4 2 2 2 4 2 4 2 2" xfId="12742" xr:uid="{56F745B8-D583-43E0-87FB-5FCB4A691B24}"/>
    <cellStyle name="Standard 4 2 2 2 4 2 4 2 2 2" xfId="24038" xr:uid="{DB60317F-8A68-49CC-9C95-2B7C89793F99}"/>
    <cellStyle name="Standard 4 2 2 2 4 2 4 2 2 2 2" xfId="57926" xr:uid="{C4AD1E65-D07D-4968-AF3A-92B945E81353}"/>
    <cellStyle name="Standard 4 2 2 2 4 2 4 2 2 3" xfId="46630" xr:uid="{25F0EB67-EB53-4C43-8241-402CE31E86B1}"/>
    <cellStyle name="Standard 4 2 2 2 4 2 4 2 2 4" xfId="35334" xr:uid="{38612076-91BB-4064-A042-E6812EF7BB94}"/>
    <cellStyle name="Standard 4 2 2 2 4 2 4 2 3" xfId="18390" xr:uid="{FA68F804-A4BF-4DBE-A4C6-C99E18EE12F7}"/>
    <cellStyle name="Standard 4 2 2 2 4 2 4 2 3 2" xfId="52278" xr:uid="{2D2B190A-CB2E-44C9-AAAC-740D51D2079C}"/>
    <cellStyle name="Standard 4 2 2 2 4 2 4 2 4" xfId="40982" xr:uid="{910593DD-92C7-4AFD-A6AD-D81DA983A3B6}"/>
    <cellStyle name="Standard 4 2 2 2 4 2 4 2 5" xfId="29686" xr:uid="{653E9190-5A7C-4E3D-A92C-8F8EFE3BF166}"/>
    <cellStyle name="Standard 4 2 2 2 4 2 4 3" xfId="9918" xr:uid="{74780EB7-DB49-4C89-BE1C-08DE7895349B}"/>
    <cellStyle name="Standard 4 2 2 2 4 2 4 3 2" xfId="21214" xr:uid="{973AEB15-D9F9-4BB5-B3C9-D360A3749D1B}"/>
    <cellStyle name="Standard 4 2 2 2 4 2 4 3 2 2" xfId="55102" xr:uid="{F8A1E334-540F-4818-8574-407EAF803B0C}"/>
    <cellStyle name="Standard 4 2 2 2 4 2 4 3 3" xfId="43806" xr:uid="{6BF9F11B-A2B8-4C7F-973A-101CA5D484FB}"/>
    <cellStyle name="Standard 4 2 2 2 4 2 4 3 4" xfId="32510" xr:uid="{9CB2903D-24C0-4FD2-B00E-96C5611179AA}"/>
    <cellStyle name="Standard 4 2 2 2 4 2 4 4" xfId="15566" xr:uid="{DF228EBE-C3FB-4DE5-9EF6-293B8FE90311}"/>
    <cellStyle name="Standard 4 2 2 2 4 2 4 4 2" xfId="49454" xr:uid="{772EC6C0-C04F-4DA5-9481-566A2CA0669B}"/>
    <cellStyle name="Standard 4 2 2 2 4 2 4 5" xfId="38158" xr:uid="{9FD09381-1450-4329-B95D-D86ABD8DF357}"/>
    <cellStyle name="Standard 4 2 2 2 4 2 4 6" xfId="26862" xr:uid="{9C975010-91ED-46DC-A080-45A91142101B}"/>
    <cellStyle name="Standard 4 2 2 2 4 2 5" xfId="5040" xr:uid="{B68F1723-C6E1-42A0-9955-3727A63C29EA}"/>
    <cellStyle name="Standard 4 2 2 2 4 2 5 2" xfId="7866" xr:uid="{26908F82-E93F-417C-B0AB-AD560EF3AC2A}"/>
    <cellStyle name="Standard 4 2 2 2 4 2 5 2 2" xfId="13515" xr:uid="{CCE06AE6-C633-4DF9-8EB9-CAA5E856987B}"/>
    <cellStyle name="Standard 4 2 2 2 4 2 5 2 2 2" xfId="24811" xr:uid="{F2605708-908D-4210-9E64-33887DF76859}"/>
    <cellStyle name="Standard 4 2 2 2 4 2 5 2 2 2 2" xfId="58699" xr:uid="{C2492A21-CE26-4FA0-87FA-6908EF365887}"/>
    <cellStyle name="Standard 4 2 2 2 4 2 5 2 2 3" xfId="47403" xr:uid="{5616FB23-9572-4B98-BC88-3D789EB5FB63}"/>
    <cellStyle name="Standard 4 2 2 2 4 2 5 2 2 4" xfId="36107" xr:uid="{7A6AF3D1-EDDC-4BC2-BBDA-52098581CE75}"/>
    <cellStyle name="Standard 4 2 2 2 4 2 5 2 3" xfId="19163" xr:uid="{D22CF688-1A66-4B58-A89A-888271AF7ED6}"/>
    <cellStyle name="Standard 4 2 2 2 4 2 5 2 3 2" xfId="53051" xr:uid="{ED87C1E1-5923-4FDB-969D-0C1EFA081DC9}"/>
    <cellStyle name="Standard 4 2 2 2 4 2 5 2 4" xfId="41755" xr:uid="{101FE5E3-2239-4837-9817-034B49721DD1}"/>
    <cellStyle name="Standard 4 2 2 2 4 2 5 2 5" xfId="30459" xr:uid="{47C0A1C8-F211-4092-AB15-D1A57241911F}"/>
    <cellStyle name="Standard 4 2 2 2 4 2 5 3" xfId="10691" xr:uid="{7DD7BFDB-C5E4-43A2-93DF-7739C9B770D1}"/>
    <cellStyle name="Standard 4 2 2 2 4 2 5 3 2" xfId="21987" xr:uid="{1A10BADE-8356-4B63-9DAE-8662B59A9E27}"/>
    <cellStyle name="Standard 4 2 2 2 4 2 5 3 2 2" xfId="55875" xr:uid="{7F033742-74F0-43F8-9B0D-15BA6EB2DFCC}"/>
    <cellStyle name="Standard 4 2 2 2 4 2 5 3 3" xfId="44579" xr:uid="{C277C724-9441-47BE-A3D7-CB7EBCF754FE}"/>
    <cellStyle name="Standard 4 2 2 2 4 2 5 3 4" xfId="33283" xr:uid="{C129DD3A-BF48-4E3C-BB1E-0713F8F62054}"/>
    <cellStyle name="Standard 4 2 2 2 4 2 5 4" xfId="16339" xr:uid="{AF5378E5-E224-4F16-AAF3-66CE41115340}"/>
    <cellStyle name="Standard 4 2 2 2 4 2 5 4 2" xfId="50227" xr:uid="{401694EA-A00C-4195-A830-85E4A4212049}"/>
    <cellStyle name="Standard 4 2 2 2 4 2 5 5" xfId="38931" xr:uid="{05C72998-0F20-42A6-A918-B5FF89F8A666}"/>
    <cellStyle name="Standard 4 2 2 2 4 2 5 6" xfId="27635" xr:uid="{F8373DE1-C3AA-4E28-B62E-D696ABBC2181}"/>
    <cellStyle name="Standard 4 2 2 2 4 2 6" xfId="3647" xr:uid="{8DAB4540-B7AC-4B7D-8041-20FFC519B0C6}"/>
    <cellStyle name="Standard 4 2 2 2 4 2 6 2" xfId="6803" xr:uid="{B73FD598-BECD-4865-8064-185648366DBE}"/>
    <cellStyle name="Standard 4 2 2 2 4 2 6 2 2" xfId="12452" xr:uid="{53C19A95-F4E1-4224-A276-40C7ED31B833}"/>
    <cellStyle name="Standard 4 2 2 2 4 2 6 2 2 2" xfId="23748" xr:uid="{D718917D-9ABC-496D-999F-6FB8026BDACA}"/>
    <cellStyle name="Standard 4 2 2 2 4 2 6 2 2 2 2" xfId="57636" xr:uid="{24F799DA-91B3-4094-B23D-6BEF505373EF}"/>
    <cellStyle name="Standard 4 2 2 2 4 2 6 2 2 3" xfId="46340" xr:uid="{8D36EBF9-AEDD-4D2F-956A-85BC2B36C111}"/>
    <cellStyle name="Standard 4 2 2 2 4 2 6 2 2 4" xfId="35044" xr:uid="{FF420D89-6852-4B67-A3CA-A5C9460199B9}"/>
    <cellStyle name="Standard 4 2 2 2 4 2 6 2 3" xfId="18100" xr:uid="{E87C53A2-7A8F-4381-9B90-2460A4E2E088}"/>
    <cellStyle name="Standard 4 2 2 2 4 2 6 2 3 2" xfId="51988" xr:uid="{315571F2-8D11-4CAC-9BFB-4E5EACE7F654}"/>
    <cellStyle name="Standard 4 2 2 2 4 2 6 2 4" xfId="40692" xr:uid="{300521E8-74EA-4BB6-8390-06DFEFA064FD}"/>
    <cellStyle name="Standard 4 2 2 2 4 2 6 2 5" xfId="29396" xr:uid="{01A74B50-A098-4D48-A72A-CBDBB6B34820}"/>
    <cellStyle name="Standard 4 2 2 2 4 2 6 3" xfId="9628" xr:uid="{EA2DA3F4-E6D2-4835-B5CD-202E5F74C605}"/>
    <cellStyle name="Standard 4 2 2 2 4 2 6 3 2" xfId="20924" xr:uid="{9FA50DF9-4943-44DA-A518-1448EC558E56}"/>
    <cellStyle name="Standard 4 2 2 2 4 2 6 3 2 2" xfId="54812" xr:uid="{A964EDB5-E1E1-4C74-A9E1-9FFC53FE5148}"/>
    <cellStyle name="Standard 4 2 2 2 4 2 6 3 3" xfId="43516" xr:uid="{891BCF93-B97A-4BDB-BD46-4317D036486D}"/>
    <cellStyle name="Standard 4 2 2 2 4 2 6 3 4" xfId="32220" xr:uid="{D5E42140-DD70-408E-8088-600485F08D0B}"/>
    <cellStyle name="Standard 4 2 2 2 4 2 6 4" xfId="15276" xr:uid="{D7DB2300-405B-4B74-AE39-5621B4B467E6}"/>
    <cellStyle name="Standard 4 2 2 2 4 2 6 4 2" xfId="49164" xr:uid="{8AEA61AF-48DF-4BF3-9159-FF1663577EFD}"/>
    <cellStyle name="Standard 4 2 2 2 4 2 6 5" xfId="37868" xr:uid="{8DBA1C31-6C21-4927-9F8E-AFA7EB47DA73}"/>
    <cellStyle name="Standard 4 2 2 2 4 2 6 6" xfId="26572" xr:uid="{E9763031-5B76-4BB9-BD4A-51D73E21811D}"/>
    <cellStyle name="Standard 4 2 2 2 4 2 7" xfId="5752" xr:uid="{1C748509-B617-4176-A723-DC1100AD227E}"/>
    <cellStyle name="Standard 4 2 2 2 4 2 7 2" xfId="11402" xr:uid="{279C5B6B-2C5A-4395-8498-8A1EB2DD8252}"/>
    <cellStyle name="Standard 4 2 2 2 4 2 7 2 2" xfId="22698" xr:uid="{8EFB4ED8-99A0-4B56-AD83-D153BFF1F200}"/>
    <cellStyle name="Standard 4 2 2 2 4 2 7 2 2 2" xfId="56586" xr:uid="{CABC5E58-B1F9-483D-8CFF-1AF9F6653C0F}"/>
    <cellStyle name="Standard 4 2 2 2 4 2 7 2 3" xfId="45290" xr:uid="{05740318-B7CC-4F8B-A822-26B64E4FEA5C}"/>
    <cellStyle name="Standard 4 2 2 2 4 2 7 2 4" xfId="33994" xr:uid="{E929EB09-F4BA-4812-8A92-82651E3BD62F}"/>
    <cellStyle name="Standard 4 2 2 2 4 2 7 3" xfId="17050" xr:uid="{67D39703-14D7-4A80-9BC9-18F8B20F7688}"/>
    <cellStyle name="Standard 4 2 2 2 4 2 7 3 2" xfId="50938" xr:uid="{5BD5FB97-66BD-4922-BC11-6885496384E1}"/>
    <cellStyle name="Standard 4 2 2 2 4 2 7 4" xfId="39642" xr:uid="{7DCBA9E6-2D94-4B03-B0A8-10C2BF16F292}"/>
    <cellStyle name="Standard 4 2 2 2 4 2 7 5" xfId="28346" xr:uid="{434781AE-16CF-48FA-9D71-9B8A884A5704}"/>
    <cellStyle name="Standard 4 2 2 2 4 2 8" xfId="8578" xr:uid="{54FA9A1C-74C3-4D80-A06D-E0E96A49687D}"/>
    <cellStyle name="Standard 4 2 2 2 4 2 8 2" xfId="19874" xr:uid="{238B3492-550A-4758-A928-A2B3F6419D8C}"/>
    <cellStyle name="Standard 4 2 2 2 4 2 8 2 2" xfId="53762" xr:uid="{431C42C0-39DB-4933-B296-17CE12182621}"/>
    <cellStyle name="Standard 4 2 2 2 4 2 8 3" xfId="42466" xr:uid="{D12552C9-7A94-49EE-B63B-11FA42D12D6C}"/>
    <cellStyle name="Standard 4 2 2 2 4 2 8 4" xfId="31170" xr:uid="{2199493B-0901-42CB-BECD-0760D2460028}"/>
    <cellStyle name="Standard 4 2 2 2 4 2 9" xfId="14226" xr:uid="{8D59D8C9-478C-42AD-A00A-2500741528B8}"/>
    <cellStyle name="Standard 4 2 2 2 4 2 9 2" xfId="48114" xr:uid="{3E9A6CE5-EDCA-493E-AAE0-C3823B09B72B}"/>
    <cellStyle name="Standard 4 2 2 2 4 3" xfId="2693" xr:uid="{242E1A59-07AE-4CA5-88EA-EE4DBDB1F887}"/>
    <cellStyle name="Standard 4 2 2 2 4 3 2" xfId="3195" xr:uid="{983846B8-43AF-459C-BD1F-289AB912D8EC}"/>
    <cellStyle name="Standard 4 2 2 2 4 3 2 2" xfId="5194" xr:uid="{63D1A151-4E95-4B87-80BC-7F7FAAF3E720}"/>
    <cellStyle name="Standard 4 2 2 2 4 3 2 2 2" xfId="8020" xr:uid="{77ED0850-DE55-433D-82DE-3207B6C68391}"/>
    <cellStyle name="Standard 4 2 2 2 4 3 2 2 2 2" xfId="13669" xr:uid="{E4C4C510-3BB7-46C1-AAA3-43122081FF46}"/>
    <cellStyle name="Standard 4 2 2 2 4 3 2 2 2 2 2" xfId="24965" xr:uid="{D75422A2-820C-4BEE-B31D-C38AE2B076C3}"/>
    <cellStyle name="Standard 4 2 2 2 4 3 2 2 2 2 2 2" xfId="58853" xr:uid="{D2245308-A2D7-4468-BCC5-747E2EF671F3}"/>
    <cellStyle name="Standard 4 2 2 2 4 3 2 2 2 2 3" xfId="47557" xr:uid="{30DC3658-4555-40FE-857A-BCC85CFD5111}"/>
    <cellStyle name="Standard 4 2 2 2 4 3 2 2 2 2 4" xfId="36261" xr:uid="{9D6E1696-4077-48C4-85A5-2BCB692CF00F}"/>
    <cellStyle name="Standard 4 2 2 2 4 3 2 2 2 3" xfId="19317" xr:uid="{B9628333-DA26-44D9-A9F1-0F6894F57CCE}"/>
    <cellStyle name="Standard 4 2 2 2 4 3 2 2 2 3 2" xfId="53205" xr:uid="{07198E9E-F6BF-4740-B538-7B61C77DB005}"/>
    <cellStyle name="Standard 4 2 2 2 4 3 2 2 2 4" xfId="41909" xr:uid="{ABFE89B5-B385-46E7-A4F8-56C6AD9F7450}"/>
    <cellStyle name="Standard 4 2 2 2 4 3 2 2 2 5" xfId="30613" xr:uid="{3DCE83BE-318E-4C10-A84D-7A6D63AE5E59}"/>
    <cellStyle name="Standard 4 2 2 2 4 3 2 2 3" xfId="10845" xr:uid="{75F1B7D8-8979-426A-9869-3FCBDD705A15}"/>
    <cellStyle name="Standard 4 2 2 2 4 3 2 2 3 2" xfId="22141" xr:uid="{025536DC-1785-4E35-B23D-417673142A69}"/>
    <cellStyle name="Standard 4 2 2 2 4 3 2 2 3 2 2" xfId="56029" xr:uid="{1399CB15-F0DF-414D-A3D6-70D6848F8091}"/>
    <cellStyle name="Standard 4 2 2 2 4 3 2 2 3 3" xfId="44733" xr:uid="{B40F7AB4-2365-40CF-998A-E5E40879AC01}"/>
    <cellStyle name="Standard 4 2 2 2 4 3 2 2 3 4" xfId="33437" xr:uid="{C8870602-19B6-48EB-8BFF-4EA9E0F42CA5}"/>
    <cellStyle name="Standard 4 2 2 2 4 3 2 2 4" xfId="16493" xr:uid="{F7343583-A2AD-43C7-A593-EA9A06FD1100}"/>
    <cellStyle name="Standard 4 2 2 2 4 3 2 2 4 2" xfId="50381" xr:uid="{5CDCD452-E7C5-4943-9275-D1B472CDA8A0}"/>
    <cellStyle name="Standard 4 2 2 2 4 3 2 2 5" xfId="39085" xr:uid="{10696A9B-8AF7-49A9-879E-8C55EB26B05C}"/>
    <cellStyle name="Standard 4 2 2 2 4 3 2 2 6" xfId="27789" xr:uid="{28BB0DA0-C5F4-4F44-8368-7E0392E9DB59}"/>
    <cellStyle name="Standard 4 2 2 2 4 3 2 3" xfId="6366" xr:uid="{2126AFDB-2DB1-4A68-8620-E44C9A941C8B}"/>
    <cellStyle name="Standard 4 2 2 2 4 3 2 3 2" xfId="12016" xr:uid="{BC7FBB66-705E-4624-B66B-F76E3AF9E4F6}"/>
    <cellStyle name="Standard 4 2 2 2 4 3 2 3 2 2" xfId="23312" xr:uid="{B70632E3-5221-44B8-A42A-E0F02B81F4B2}"/>
    <cellStyle name="Standard 4 2 2 2 4 3 2 3 2 2 2" xfId="57200" xr:uid="{B8B17F2D-0907-4523-BB2F-70147FB3765B}"/>
    <cellStyle name="Standard 4 2 2 2 4 3 2 3 2 3" xfId="45904" xr:uid="{F86CDC7A-8D09-4818-8265-BBA7EF9D692C}"/>
    <cellStyle name="Standard 4 2 2 2 4 3 2 3 2 4" xfId="34608" xr:uid="{07C075BE-E0FE-488A-A163-9469931FC4B8}"/>
    <cellStyle name="Standard 4 2 2 2 4 3 2 3 3" xfId="17664" xr:uid="{65980668-4B83-47D9-AEF7-4B811266F389}"/>
    <cellStyle name="Standard 4 2 2 2 4 3 2 3 3 2" xfId="51552" xr:uid="{88E75397-A13D-4E4F-9E1E-EC3354371755}"/>
    <cellStyle name="Standard 4 2 2 2 4 3 2 3 4" xfId="40256" xr:uid="{001457B4-FDD9-4DD8-A26F-36966886B8A5}"/>
    <cellStyle name="Standard 4 2 2 2 4 3 2 3 5" xfId="28960" xr:uid="{4744B2F3-66D5-423B-8063-B432C48252BA}"/>
    <cellStyle name="Standard 4 2 2 2 4 3 2 4" xfId="9192" xr:uid="{8F058318-57B9-4047-B114-FC54578A8711}"/>
    <cellStyle name="Standard 4 2 2 2 4 3 2 4 2" xfId="20488" xr:uid="{AB681CBA-06D4-46F7-9FD2-6972A2B6E3D1}"/>
    <cellStyle name="Standard 4 2 2 2 4 3 2 4 2 2" xfId="54376" xr:uid="{E860A154-42C9-405C-82EB-666A4514CF51}"/>
    <cellStyle name="Standard 4 2 2 2 4 3 2 4 3" xfId="43080" xr:uid="{50556106-6D8C-4CD2-95FA-4D110FC734EF}"/>
    <cellStyle name="Standard 4 2 2 2 4 3 2 4 4" xfId="31784" xr:uid="{364F84A5-78B8-4F79-858A-C3FD06A1A0FF}"/>
    <cellStyle name="Standard 4 2 2 2 4 3 2 5" xfId="14840" xr:uid="{465E2703-81B7-45A3-8E49-E3CEA44725A1}"/>
    <cellStyle name="Standard 4 2 2 2 4 3 2 5 2" xfId="48728" xr:uid="{4495F6C6-4289-4311-9E83-C22BC0B1ECA1}"/>
    <cellStyle name="Standard 4 2 2 2 4 3 2 6" xfId="37432" xr:uid="{7A7256E5-0C2B-4DC1-B81B-BA6DA8026399}"/>
    <cellStyle name="Standard 4 2 2 2 4 3 2 7" xfId="26136" xr:uid="{726357BA-1FDB-4692-A0F7-1DE82288F0E7}"/>
    <cellStyle name="Standard 4 2 2 2 4 3 3" xfId="4411" xr:uid="{B61DFB0F-912B-44CD-BC8B-C8B5C084D24E}"/>
    <cellStyle name="Standard 4 2 2 2 4 3 3 2" xfId="7286" xr:uid="{E11546E2-9E0C-467C-ABCE-0840EB6B8035}"/>
    <cellStyle name="Standard 4 2 2 2 4 3 3 2 2" xfId="12935" xr:uid="{1E9B39FC-F15C-4CC9-B3C9-167A803B58E4}"/>
    <cellStyle name="Standard 4 2 2 2 4 3 3 2 2 2" xfId="24231" xr:uid="{720A2290-29C9-4D60-AE70-6606B65DDE74}"/>
    <cellStyle name="Standard 4 2 2 2 4 3 3 2 2 2 2" xfId="58119" xr:uid="{10DF3096-E5FB-42F3-82F7-46613AC33B38}"/>
    <cellStyle name="Standard 4 2 2 2 4 3 3 2 2 3" xfId="46823" xr:uid="{14B11177-F0CB-44C2-AA5A-E98D5227E117}"/>
    <cellStyle name="Standard 4 2 2 2 4 3 3 2 2 4" xfId="35527" xr:uid="{AD38D8C8-1B7E-4558-B391-58BD6C5A2983}"/>
    <cellStyle name="Standard 4 2 2 2 4 3 3 2 3" xfId="18583" xr:uid="{45FCBDBD-C5C8-4E58-BB60-1F0F88355E9E}"/>
    <cellStyle name="Standard 4 2 2 2 4 3 3 2 3 2" xfId="52471" xr:uid="{279024E6-2090-4C07-81D1-B32B33C0DCA0}"/>
    <cellStyle name="Standard 4 2 2 2 4 3 3 2 4" xfId="41175" xr:uid="{B87DDBE1-B926-42E9-B8B1-8D4A8534C33D}"/>
    <cellStyle name="Standard 4 2 2 2 4 3 3 2 5" xfId="29879" xr:uid="{6ACF2EF7-DDA0-49DF-AD12-F5DF58568F28}"/>
    <cellStyle name="Standard 4 2 2 2 4 3 3 3" xfId="10111" xr:uid="{31833C26-C075-4EEA-8D2A-3B7A2AE768B0}"/>
    <cellStyle name="Standard 4 2 2 2 4 3 3 3 2" xfId="21407" xr:uid="{1C7764BF-EDA0-4606-A1D1-2B2D197A0B7B}"/>
    <cellStyle name="Standard 4 2 2 2 4 3 3 3 2 2" xfId="55295" xr:uid="{70E5312A-6EF0-43E2-80B2-0F4A2FAD3D00}"/>
    <cellStyle name="Standard 4 2 2 2 4 3 3 3 3" xfId="43999" xr:uid="{C9BAE38D-C714-45B2-8B89-0AAB87AB87A7}"/>
    <cellStyle name="Standard 4 2 2 2 4 3 3 3 4" xfId="32703" xr:uid="{6D079CFC-8BF3-4D0F-9FD6-C3FDE40C423D}"/>
    <cellStyle name="Standard 4 2 2 2 4 3 3 4" xfId="15759" xr:uid="{58DF92B2-03A6-4325-849C-446559B128A3}"/>
    <cellStyle name="Standard 4 2 2 2 4 3 3 4 2" xfId="49647" xr:uid="{F400665D-731C-4DDB-BFFC-64FD85E40B58}"/>
    <cellStyle name="Standard 4 2 2 2 4 3 3 5" xfId="38351" xr:uid="{4B916C06-C361-44D6-A883-D196E5B4034D}"/>
    <cellStyle name="Standard 4 2 2 2 4 3 3 6" xfId="27055" xr:uid="{912FFD2A-228A-4F71-93CF-A97053F9A9CF}"/>
    <cellStyle name="Standard 4 2 2 2 4 3 4" xfId="5866" xr:uid="{03029ABA-4C7D-48E5-9767-2B010D584B7D}"/>
    <cellStyle name="Standard 4 2 2 2 4 3 4 2" xfId="11516" xr:uid="{68BA177E-3B9E-48CF-94AA-78BE83B8770C}"/>
    <cellStyle name="Standard 4 2 2 2 4 3 4 2 2" xfId="22812" xr:uid="{2BE38596-4EE9-4EE3-A1CD-629C18194924}"/>
    <cellStyle name="Standard 4 2 2 2 4 3 4 2 2 2" xfId="56700" xr:uid="{9E20F062-6EF9-4D0D-8087-B26B8FE5869E}"/>
    <cellStyle name="Standard 4 2 2 2 4 3 4 2 3" xfId="45404" xr:uid="{0790204F-0864-4528-8179-CB71960557DA}"/>
    <cellStyle name="Standard 4 2 2 2 4 3 4 2 4" xfId="34108" xr:uid="{4025851F-ABAD-4EC1-9AF3-A17C1B5B35FB}"/>
    <cellStyle name="Standard 4 2 2 2 4 3 4 3" xfId="17164" xr:uid="{39F2A630-FDF5-4C9D-99D2-3E1C9DFC8B8D}"/>
    <cellStyle name="Standard 4 2 2 2 4 3 4 3 2" xfId="51052" xr:uid="{DEA21566-780D-4863-BAFC-6509333AA207}"/>
    <cellStyle name="Standard 4 2 2 2 4 3 4 4" xfId="39756" xr:uid="{8B05B37C-A6D8-4840-A8A3-C0F656F0BA11}"/>
    <cellStyle name="Standard 4 2 2 2 4 3 4 5" xfId="28460" xr:uid="{46554D55-AE8E-44B0-8CDF-12DE6F92C260}"/>
    <cellStyle name="Standard 4 2 2 2 4 3 5" xfId="8692" xr:uid="{71471660-506D-46D7-975A-9AD67A780661}"/>
    <cellStyle name="Standard 4 2 2 2 4 3 5 2" xfId="19988" xr:uid="{2942DFC1-B8EA-4216-89A0-AA24C9900A18}"/>
    <cellStyle name="Standard 4 2 2 2 4 3 5 2 2" xfId="53876" xr:uid="{70F389D0-0A19-42A7-AF48-836CFB548B40}"/>
    <cellStyle name="Standard 4 2 2 2 4 3 5 3" xfId="42580" xr:uid="{D0D1CCDB-A98A-4010-B185-C8B9C7EEAEC8}"/>
    <cellStyle name="Standard 4 2 2 2 4 3 5 4" xfId="31284" xr:uid="{AFE3E548-B2F6-4002-B42C-F134C6EAFB60}"/>
    <cellStyle name="Standard 4 2 2 2 4 3 6" xfId="14340" xr:uid="{96CA78A2-9171-487A-975E-EFFB9019F0D2}"/>
    <cellStyle name="Standard 4 2 2 2 4 3 6 2" xfId="48228" xr:uid="{7103287A-7784-4038-A893-90E41836999B}"/>
    <cellStyle name="Standard 4 2 2 2 4 3 7" xfId="36932" xr:uid="{22950A73-8585-487C-8B78-60BC8B3925E2}"/>
    <cellStyle name="Standard 4 2 2 2 4 3 8" xfId="25636" xr:uid="{F2573979-1E95-4B6A-A9B6-10D2AD090E60}"/>
    <cellStyle name="Standard 4 2 2 2 4 4" xfId="2948" xr:uid="{0CDF08B7-C9CC-430D-A620-CB15FC0BBA63}"/>
    <cellStyle name="Standard 4 2 2 2 4 4 2" xfId="5191" xr:uid="{8B30B846-4148-4F15-AB8B-A79AE01DE2E7}"/>
    <cellStyle name="Standard 4 2 2 2 4 4 2 2" xfId="8017" xr:uid="{4A8A6C9B-3707-4CE2-82B2-30EB4B4C7A15}"/>
    <cellStyle name="Standard 4 2 2 2 4 4 2 2 2" xfId="13666" xr:uid="{62B94E9D-7864-482C-8A30-E7A863A8223D}"/>
    <cellStyle name="Standard 4 2 2 2 4 4 2 2 2 2" xfId="24962" xr:uid="{D603573C-96CC-480A-870D-8CE0CF5DD839}"/>
    <cellStyle name="Standard 4 2 2 2 4 4 2 2 2 2 2" xfId="58850" xr:uid="{B9A6A87C-ED2D-41CB-8C38-DE681A69980F}"/>
    <cellStyle name="Standard 4 2 2 2 4 4 2 2 2 3" xfId="47554" xr:uid="{95C6E306-08F4-4808-8C27-BF0152076F99}"/>
    <cellStyle name="Standard 4 2 2 2 4 4 2 2 2 4" xfId="36258" xr:uid="{85AE9DE3-92EE-4C01-86AB-C5183B0EB0A3}"/>
    <cellStyle name="Standard 4 2 2 2 4 4 2 2 3" xfId="19314" xr:uid="{EB68AC65-7B7F-4569-95E6-69E2FEE52C81}"/>
    <cellStyle name="Standard 4 2 2 2 4 4 2 2 3 2" xfId="53202" xr:uid="{161A4BC4-CCDB-463D-AC0E-DEDDCBB039E0}"/>
    <cellStyle name="Standard 4 2 2 2 4 4 2 2 4" xfId="41906" xr:uid="{37BBA163-1178-4FC5-9829-865DE3893885}"/>
    <cellStyle name="Standard 4 2 2 2 4 4 2 2 5" xfId="30610" xr:uid="{290CB6AC-1A7D-4B1E-9A29-C50067095345}"/>
    <cellStyle name="Standard 4 2 2 2 4 4 2 3" xfId="10842" xr:uid="{241FE05A-E8EA-487D-98D7-F1918508B3E9}"/>
    <cellStyle name="Standard 4 2 2 2 4 4 2 3 2" xfId="22138" xr:uid="{1A5DB10B-3D48-415B-8226-D25099A3A011}"/>
    <cellStyle name="Standard 4 2 2 2 4 4 2 3 2 2" xfId="56026" xr:uid="{B93BA0F6-0086-48F1-B344-DF8FDEEA3DD6}"/>
    <cellStyle name="Standard 4 2 2 2 4 4 2 3 3" xfId="44730" xr:uid="{07609983-89AE-4F2C-A7BB-4C6F88ED0748}"/>
    <cellStyle name="Standard 4 2 2 2 4 4 2 3 4" xfId="33434" xr:uid="{1B06E6B3-A0CF-4C23-B8C1-16B25839D4A9}"/>
    <cellStyle name="Standard 4 2 2 2 4 4 2 4" xfId="16490" xr:uid="{2FAAB468-4E8E-4578-A410-DD8F0C303AB9}"/>
    <cellStyle name="Standard 4 2 2 2 4 4 2 4 2" xfId="50378" xr:uid="{B9EB94DF-7571-4D0A-91DC-01AFE1284D8A}"/>
    <cellStyle name="Standard 4 2 2 2 4 4 2 5" xfId="39082" xr:uid="{FCFE72CE-7BD7-4985-9948-48DA5B745441}"/>
    <cellStyle name="Standard 4 2 2 2 4 4 2 6" xfId="27786" xr:uid="{AC5BE5FC-3B6B-4288-9A02-1F22AD6FBF35}"/>
    <cellStyle name="Standard 4 2 2 2 4 4 3" xfId="4408" xr:uid="{64D58B58-983D-4763-A69A-1867FEB12034}"/>
    <cellStyle name="Standard 4 2 2 2 4 4 3 2" xfId="7283" xr:uid="{83629624-9B17-4FD2-9D71-5B856BCB661A}"/>
    <cellStyle name="Standard 4 2 2 2 4 4 3 2 2" xfId="12932" xr:uid="{7C335653-A087-4FEA-8663-1843B3F01505}"/>
    <cellStyle name="Standard 4 2 2 2 4 4 3 2 2 2" xfId="24228" xr:uid="{77AC12BD-11BD-4022-AEB1-65CC0FD02EF3}"/>
    <cellStyle name="Standard 4 2 2 2 4 4 3 2 2 2 2" xfId="58116" xr:uid="{E2D62B11-A7D5-4712-9905-499B71C230F2}"/>
    <cellStyle name="Standard 4 2 2 2 4 4 3 2 2 3" xfId="46820" xr:uid="{D46FCD62-7047-4001-AE45-57D3B8AC8DFF}"/>
    <cellStyle name="Standard 4 2 2 2 4 4 3 2 2 4" xfId="35524" xr:uid="{3E42C73A-344A-46A4-A11F-FAE69D706EE8}"/>
    <cellStyle name="Standard 4 2 2 2 4 4 3 2 3" xfId="18580" xr:uid="{4EC2059C-0C8C-4E7B-B52A-D23D67B3EACB}"/>
    <cellStyle name="Standard 4 2 2 2 4 4 3 2 3 2" xfId="52468" xr:uid="{6597B068-4F01-416A-8E11-F2290BC330F6}"/>
    <cellStyle name="Standard 4 2 2 2 4 4 3 2 4" xfId="41172" xr:uid="{F5AF66E7-395C-43ED-A4F0-FBDDA0A7299D}"/>
    <cellStyle name="Standard 4 2 2 2 4 4 3 2 5" xfId="29876" xr:uid="{8C59FC77-362D-4160-A470-D20A70163B0B}"/>
    <cellStyle name="Standard 4 2 2 2 4 4 3 3" xfId="10108" xr:uid="{F94EC674-49B5-4D8B-8430-1EAC06F076C5}"/>
    <cellStyle name="Standard 4 2 2 2 4 4 3 3 2" xfId="21404" xr:uid="{0D63F70A-FEEC-4C49-B8D9-843BC495D9EA}"/>
    <cellStyle name="Standard 4 2 2 2 4 4 3 3 2 2" xfId="55292" xr:uid="{A17036DA-6A73-409D-8544-D8CF56A69DA6}"/>
    <cellStyle name="Standard 4 2 2 2 4 4 3 3 3" xfId="43996" xr:uid="{BEAEFFAB-1B18-46AC-805C-7B5AB6F6DEF1}"/>
    <cellStyle name="Standard 4 2 2 2 4 4 3 3 4" xfId="32700" xr:uid="{B77F46A0-E613-4732-895B-FC0513395B34}"/>
    <cellStyle name="Standard 4 2 2 2 4 4 3 4" xfId="15756" xr:uid="{9F718C3A-3459-450A-AC00-9E86FEA0876F}"/>
    <cellStyle name="Standard 4 2 2 2 4 4 3 4 2" xfId="49644" xr:uid="{E407542D-DAAE-43E9-8D32-FF70E7969A77}"/>
    <cellStyle name="Standard 4 2 2 2 4 4 3 5" xfId="38348" xr:uid="{6869EFB0-9D53-45E0-ACAF-E6ED39DBCAAA}"/>
    <cellStyle name="Standard 4 2 2 2 4 4 3 6" xfId="27052" xr:uid="{6FB2F190-3033-4667-A7F6-5604AAED035E}"/>
    <cellStyle name="Standard 4 2 2 2 4 4 4" xfId="6119" xr:uid="{08D7ECE2-36A1-4AF2-9A28-5BB4E7E25DC9}"/>
    <cellStyle name="Standard 4 2 2 2 4 4 4 2" xfId="11769" xr:uid="{49A45930-9E08-4640-9850-FFCA3706B53F}"/>
    <cellStyle name="Standard 4 2 2 2 4 4 4 2 2" xfId="23065" xr:uid="{A2D15C50-5DC7-4219-B85F-F28DCB856864}"/>
    <cellStyle name="Standard 4 2 2 2 4 4 4 2 2 2" xfId="56953" xr:uid="{97913E7A-C9CD-493B-8DA1-5FFB84D50131}"/>
    <cellStyle name="Standard 4 2 2 2 4 4 4 2 3" xfId="45657" xr:uid="{E6D15814-CEB4-46EE-B777-D5B7F9A29252}"/>
    <cellStyle name="Standard 4 2 2 2 4 4 4 2 4" xfId="34361" xr:uid="{BF938413-B2CF-440D-8606-A1482A7A6C26}"/>
    <cellStyle name="Standard 4 2 2 2 4 4 4 3" xfId="17417" xr:uid="{EE6B595E-DCCD-45C9-97DF-4D71F814ADA6}"/>
    <cellStyle name="Standard 4 2 2 2 4 4 4 3 2" xfId="51305" xr:uid="{96817CB8-3AE5-484C-8A65-916176F91646}"/>
    <cellStyle name="Standard 4 2 2 2 4 4 4 4" xfId="40009" xr:uid="{DC6D5A13-882B-4BF1-B8BB-067B5334618A}"/>
    <cellStyle name="Standard 4 2 2 2 4 4 4 5" xfId="28713" xr:uid="{C5A363DA-94AA-40B5-B781-CC4A6CA4B90C}"/>
    <cellStyle name="Standard 4 2 2 2 4 4 5" xfId="8945" xr:uid="{BDF8AF21-05D6-415E-B874-BC6DD7802D94}"/>
    <cellStyle name="Standard 4 2 2 2 4 4 5 2" xfId="20241" xr:uid="{414DFF19-E45B-4E58-AA1E-5652130F8788}"/>
    <cellStyle name="Standard 4 2 2 2 4 4 5 2 2" xfId="54129" xr:uid="{C9DED2D0-77E3-4DF0-9D64-93832E85E0E9}"/>
    <cellStyle name="Standard 4 2 2 2 4 4 5 3" xfId="42833" xr:uid="{E175445C-DEB1-4F17-9BA4-331124032692}"/>
    <cellStyle name="Standard 4 2 2 2 4 4 5 4" xfId="31537" xr:uid="{49D6D070-38D0-445C-AA70-DE90F1218745}"/>
    <cellStyle name="Standard 4 2 2 2 4 4 6" xfId="14593" xr:uid="{49B9A5DA-58B0-42BE-A7D3-B29D9E64899C}"/>
    <cellStyle name="Standard 4 2 2 2 4 4 6 2" xfId="48481" xr:uid="{5AB164F1-D8EB-4B1C-B5E4-19275A60FD4D}"/>
    <cellStyle name="Standard 4 2 2 2 4 4 7" xfId="37185" xr:uid="{E9DBBBBE-86E6-4CE5-A837-7AEB526A8ACE}"/>
    <cellStyle name="Standard 4 2 2 2 4 4 8" xfId="25889" xr:uid="{201B780D-1BED-4557-BDAC-76C9E7B18782}"/>
    <cellStyle name="Standard 4 2 2 2 4 5" xfId="3829" xr:uid="{37B761AA-ED31-4D9D-8250-099D7FC1A5FC}"/>
    <cellStyle name="Standard 4 2 2 2 4 5 2" xfId="6983" xr:uid="{28D07CCB-52C5-4563-857F-E45F1872A80E}"/>
    <cellStyle name="Standard 4 2 2 2 4 5 2 2" xfId="12632" xr:uid="{84AE0CC9-29F1-42BF-B9BE-7230DC364975}"/>
    <cellStyle name="Standard 4 2 2 2 4 5 2 2 2" xfId="23928" xr:uid="{7D9E0CA3-A13A-4310-988B-2E569FF880C2}"/>
    <cellStyle name="Standard 4 2 2 2 4 5 2 2 2 2" xfId="57816" xr:uid="{7FDDB1AB-526D-4754-AA33-80C6EDB1A31E}"/>
    <cellStyle name="Standard 4 2 2 2 4 5 2 2 3" xfId="46520" xr:uid="{8C4B72C7-C39D-4826-A37F-2BBB8E3C59EE}"/>
    <cellStyle name="Standard 4 2 2 2 4 5 2 2 4" xfId="35224" xr:uid="{C7254345-1232-4943-BF13-0A9355BF7E44}"/>
    <cellStyle name="Standard 4 2 2 2 4 5 2 3" xfId="18280" xr:uid="{D4D484EE-C763-4469-A9E7-20410E58FD08}"/>
    <cellStyle name="Standard 4 2 2 2 4 5 2 3 2" xfId="52168" xr:uid="{6183C7F5-C884-40B8-9CB1-4F8A43263445}"/>
    <cellStyle name="Standard 4 2 2 2 4 5 2 4" xfId="40872" xr:uid="{4DD48806-F82A-4DBB-8A4D-4B328383E0E3}"/>
    <cellStyle name="Standard 4 2 2 2 4 5 2 5" xfId="29576" xr:uid="{AC63EF2F-D956-4519-8100-ABA7EDF8473B}"/>
    <cellStyle name="Standard 4 2 2 2 4 5 3" xfId="9808" xr:uid="{4B91C65F-B9F2-4A7B-AF3C-D83AE29E296C}"/>
    <cellStyle name="Standard 4 2 2 2 4 5 3 2" xfId="21104" xr:uid="{D14CFBD9-9BE9-4DED-A7D2-1C5F09094D9B}"/>
    <cellStyle name="Standard 4 2 2 2 4 5 3 2 2" xfId="54992" xr:uid="{CD194610-37FC-4C55-98A9-1F29193F9EB7}"/>
    <cellStyle name="Standard 4 2 2 2 4 5 3 3" xfId="43696" xr:uid="{CE4D86D8-8CA3-43D5-A622-B61B42F1E6E4}"/>
    <cellStyle name="Standard 4 2 2 2 4 5 3 4" xfId="32400" xr:uid="{EE114B39-B977-4567-B93A-6E6F45D87154}"/>
    <cellStyle name="Standard 4 2 2 2 4 5 4" xfId="15456" xr:uid="{AE5C5ACF-2426-417A-B030-55043390806B}"/>
    <cellStyle name="Standard 4 2 2 2 4 5 4 2" xfId="49344" xr:uid="{CD7CF50A-33FC-442F-BBB9-694D76DBA435}"/>
    <cellStyle name="Standard 4 2 2 2 4 5 5" xfId="38048" xr:uid="{FB33DAA7-3520-492A-A0D3-5132F59E3360}"/>
    <cellStyle name="Standard 4 2 2 2 4 5 6" xfId="26752" xr:uid="{CE5E8C3B-C999-4CCA-BEEB-D7D8C8691865}"/>
    <cellStyle name="Standard 4 2 2 2 4 6" xfId="4930" xr:uid="{B1271A0F-CBBC-4D6F-9FB1-AD4B7096EC24}"/>
    <cellStyle name="Standard 4 2 2 2 4 6 2" xfId="7756" xr:uid="{6AB5C646-4DD0-4CCD-96AD-66BD8C874CB1}"/>
    <cellStyle name="Standard 4 2 2 2 4 6 2 2" xfId="13405" xr:uid="{6A6B27A5-D98C-43E8-B3D5-BC02F3F968BC}"/>
    <cellStyle name="Standard 4 2 2 2 4 6 2 2 2" xfId="24701" xr:uid="{7B0A140A-B6C9-4038-98BD-20272F3FB050}"/>
    <cellStyle name="Standard 4 2 2 2 4 6 2 2 2 2" xfId="58589" xr:uid="{DBB5C56C-2A01-45CD-B795-8921CD9480A9}"/>
    <cellStyle name="Standard 4 2 2 2 4 6 2 2 3" xfId="47293" xr:uid="{FDD9EA46-ACC6-4D1D-A585-BD794F95683A}"/>
    <cellStyle name="Standard 4 2 2 2 4 6 2 2 4" xfId="35997" xr:uid="{898CE2D9-E791-430F-95A1-FADAA579D680}"/>
    <cellStyle name="Standard 4 2 2 2 4 6 2 3" xfId="19053" xr:uid="{97585B62-550A-426D-BC26-C9193BA7A8EC}"/>
    <cellStyle name="Standard 4 2 2 2 4 6 2 3 2" xfId="52941" xr:uid="{09F70704-0D38-4A73-8761-562B2560181E}"/>
    <cellStyle name="Standard 4 2 2 2 4 6 2 4" xfId="41645" xr:uid="{547FADB7-8A1C-483A-912B-97F85C50C5EE}"/>
    <cellStyle name="Standard 4 2 2 2 4 6 2 5" xfId="30349" xr:uid="{A3B7C679-C192-43F3-A2DC-D152A9BB2E60}"/>
    <cellStyle name="Standard 4 2 2 2 4 6 3" xfId="10581" xr:uid="{A2100137-199E-4DD1-B5E9-AACD4F49560D}"/>
    <cellStyle name="Standard 4 2 2 2 4 6 3 2" xfId="21877" xr:uid="{B1108B12-9FF7-429F-8C1E-5527E37A5252}"/>
    <cellStyle name="Standard 4 2 2 2 4 6 3 2 2" xfId="55765" xr:uid="{55C6B507-DBF6-4C15-9D8B-572DDFCEECDF}"/>
    <cellStyle name="Standard 4 2 2 2 4 6 3 3" xfId="44469" xr:uid="{BA563478-5EF1-49CC-85D6-4D02C12F6A2B}"/>
    <cellStyle name="Standard 4 2 2 2 4 6 3 4" xfId="33173" xr:uid="{EA2736AC-A970-41BF-B52C-E15B5F614AED}"/>
    <cellStyle name="Standard 4 2 2 2 4 6 4" xfId="16229" xr:uid="{FE54DC7C-4915-4200-BC71-C7E8D1DF98C7}"/>
    <cellStyle name="Standard 4 2 2 2 4 6 4 2" xfId="50117" xr:uid="{6B1BB3F5-FFAA-433F-815E-95D7AEC3C08C}"/>
    <cellStyle name="Standard 4 2 2 2 4 6 5" xfId="38821" xr:uid="{EC3AC49A-8796-4E0E-B8DF-881C52023A5A}"/>
    <cellStyle name="Standard 4 2 2 2 4 6 6" xfId="27525" xr:uid="{1683D9E6-A2A4-4078-929F-28411D3F8F76}"/>
    <cellStyle name="Standard 4 2 2 2 4 7" xfId="3535" xr:uid="{C706472D-79A5-478C-8A18-AD7036C1C96E}"/>
    <cellStyle name="Standard 4 2 2 2 4 7 2" xfId="6691" xr:uid="{2CE7CDF3-6930-41B3-9C2E-3029100E4B6B}"/>
    <cellStyle name="Standard 4 2 2 2 4 7 2 2" xfId="12340" xr:uid="{C0C6A2C8-58EF-4957-B0F3-62BCBCB8714C}"/>
    <cellStyle name="Standard 4 2 2 2 4 7 2 2 2" xfId="23636" xr:uid="{F1434D5E-BA4B-47BF-BA74-43B5433A061F}"/>
    <cellStyle name="Standard 4 2 2 2 4 7 2 2 2 2" xfId="57524" xr:uid="{4D7BC9E1-E26C-44B0-8508-075D9B3E5F70}"/>
    <cellStyle name="Standard 4 2 2 2 4 7 2 2 3" xfId="46228" xr:uid="{FE9440E9-CA4C-4705-865B-6311F77A47EC}"/>
    <cellStyle name="Standard 4 2 2 2 4 7 2 2 4" xfId="34932" xr:uid="{4CC7CEC0-345B-456F-A9A3-06BD5E90DE91}"/>
    <cellStyle name="Standard 4 2 2 2 4 7 2 3" xfId="17988" xr:uid="{AD1DA915-3503-4163-BFBD-8A2E2F440109}"/>
    <cellStyle name="Standard 4 2 2 2 4 7 2 3 2" xfId="51876" xr:uid="{5BF9401A-134F-490F-8DCF-7C628C90B512}"/>
    <cellStyle name="Standard 4 2 2 2 4 7 2 4" xfId="40580" xr:uid="{D039A2FF-936F-4140-8497-F2FF592C9C4E}"/>
    <cellStyle name="Standard 4 2 2 2 4 7 2 5" xfId="29284" xr:uid="{C4746D00-893F-4743-AFA5-1C2ED51A91D5}"/>
    <cellStyle name="Standard 4 2 2 2 4 7 3" xfId="9516" xr:uid="{9AEB6568-AF40-4D0C-B535-3C1E3FAB468D}"/>
    <cellStyle name="Standard 4 2 2 2 4 7 3 2" xfId="20812" xr:uid="{D9CE034C-5579-4031-A8D5-D6313CF4CEDE}"/>
    <cellStyle name="Standard 4 2 2 2 4 7 3 2 2" xfId="54700" xr:uid="{4EB81A5A-8B2C-47D5-A351-A545DA319A70}"/>
    <cellStyle name="Standard 4 2 2 2 4 7 3 3" xfId="43404" xr:uid="{6937700C-E554-46CE-B838-A2B13CD13250}"/>
    <cellStyle name="Standard 4 2 2 2 4 7 3 4" xfId="32108" xr:uid="{D33FF2A5-98E1-408A-AED1-0FC7061F0CA8}"/>
    <cellStyle name="Standard 4 2 2 2 4 7 4" xfId="15164" xr:uid="{693E59B4-C2FF-4013-BFA3-3B374835B3C4}"/>
    <cellStyle name="Standard 4 2 2 2 4 7 4 2" xfId="49052" xr:uid="{7C2E9F9E-AC2B-4C20-87DC-1AA5B80D19D2}"/>
    <cellStyle name="Standard 4 2 2 2 4 7 5" xfId="37756" xr:uid="{F3ADBAD0-FB8F-4D3B-9A7D-7CA238A0029B}"/>
    <cellStyle name="Standard 4 2 2 2 4 7 6" xfId="26460" xr:uid="{4F636B40-B62F-45F4-89CE-E441D8445C1A}"/>
    <cellStyle name="Standard 4 2 2 2 4 8" xfId="5619" xr:uid="{63CF7C15-F056-4B28-A519-A26DD80F50D1}"/>
    <cellStyle name="Standard 4 2 2 2 4 8 2" xfId="11269" xr:uid="{275D8E83-10D4-4907-81C6-6B0E98057ABD}"/>
    <cellStyle name="Standard 4 2 2 2 4 8 2 2" xfId="22565" xr:uid="{69C6F76F-AFCC-4B6C-ADAC-E8E14B0041BB}"/>
    <cellStyle name="Standard 4 2 2 2 4 8 2 2 2" xfId="56453" xr:uid="{B2139C69-47BD-4A75-8661-634C1114E46F}"/>
    <cellStyle name="Standard 4 2 2 2 4 8 2 3" xfId="45157" xr:uid="{B4D30084-FE9F-4C69-BB54-60DB10F9C91D}"/>
    <cellStyle name="Standard 4 2 2 2 4 8 2 4" xfId="33861" xr:uid="{97B5FE87-08B3-41F9-9716-61ADB7CBFFB5}"/>
    <cellStyle name="Standard 4 2 2 2 4 8 3" xfId="16917" xr:uid="{C17CB78E-0CFE-4A81-92CF-A754D6F413C0}"/>
    <cellStyle name="Standard 4 2 2 2 4 8 3 2" xfId="50805" xr:uid="{430B10B2-67D3-4054-980C-3F08450F2EE2}"/>
    <cellStyle name="Standard 4 2 2 2 4 8 4" xfId="39509" xr:uid="{9F409067-374E-4285-A9B5-A0CE683A91C9}"/>
    <cellStyle name="Standard 4 2 2 2 4 8 5" xfId="28213" xr:uid="{15C82436-36C1-4846-8E43-EF76925AD974}"/>
    <cellStyle name="Standard 4 2 2 2 4 9" xfId="8445" xr:uid="{6ABDAF45-5153-4AAC-B501-964F58D01A83}"/>
    <cellStyle name="Standard 4 2 2 2 4 9 2" xfId="19741" xr:uid="{218580A0-2879-4CA9-B147-6BE5D00EA26E}"/>
    <cellStyle name="Standard 4 2 2 2 4 9 2 2" xfId="53629" xr:uid="{636C5B26-AB3D-4959-9256-652B860631A7}"/>
    <cellStyle name="Standard 4 2 2 2 4 9 3" xfId="42333" xr:uid="{B6AFFEC2-1739-4085-BA31-C75FDD31C4D4}"/>
    <cellStyle name="Standard 4 2 2 2 4 9 4" xfId="31037" xr:uid="{C093E2CD-DFD3-4783-8BC8-B0037DFDC86E}"/>
    <cellStyle name="Standard 4 2 2 2 5" xfId="1562" xr:uid="{00AACD6D-9DA8-4F07-BFC0-1333BB10E5B3}"/>
    <cellStyle name="Standard 4 2 2 2 5 10" xfId="36751" xr:uid="{51E1C7E4-20BD-4BC5-9CAD-A5E75B4DE772}"/>
    <cellStyle name="Standard 4 2 2 2 5 11" xfId="25455" xr:uid="{86CFC71E-B993-4C14-B611-1E225DE4FD99}"/>
    <cellStyle name="Standard 4 2 2 2 5 2" xfId="2758" xr:uid="{DF09E5D0-A322-457B-BA6F-CF570A3FABF7}"/>
    <cellStyle name="Standard 4 2 2 2 5 2 2" xfId="3260" xr:uid="{9D67CCC5-EF5F-49BA-963C-9CE018C7F354}"/>
    <cellStyle name="Standard 4 2 2 2 5 2 2 2" xfId="5196" xr:uid="{E5B68915-150E-4A56-9833-F2A78D633F2C}"/>
    <cellStyle name="Standard 4 2 2 2 5 2 2 2 2" xfId="8022" xr:uid="{08547755-62B6-4E03-8DEE-5F2E61B25085}"/>
    <cellStyle name="Standard 4 2 2 2 5 2 2 2 2 2" xfId="13671" xr:uid="{050F261A-C060-43D1-B594-7987C8AAF90C}"/>
    <cellStyle name="Standard 4 2 2 2 5 2 2 2 2 2 2" xfId="24967" xr:uid="{F06ECDDD-19F8-458D-9DE9-967244957ED9}"/>
    <cellStyle name="Standard 4 2 2 2 5 2 2 2 2 2 2 2" xfId="58855" xr:uid="{5B9AE738-6BA4-4E7A-BF90-AA4364DD69CE}"/>
    <cellStyle name="Standard 4 2 2 2 5 2 2 2 2 2 3" xfId="47559" xr:uid="{4E4B4A4F-C1AE-4E65-B807-9B1B32507986}"/>
    <cellStyle name="Standard 4 2 2 2 5 2 2 2 2 2 4" xfId="36263" xr:uid="{135355BB-143F-42E5-B315-75B52075FE0F}"/>
    <cellStyle name="Standard 4 2 2 2 5 2 2 2 2 3" xfId="19319" xr:uid="{C3E0ABCC-A468-48CB-B433-C04BE00984C8}"/>
    <cellStyle name="Standard 4 2 2 2 5 2 2 2 2 3 2" xfId="53207" xr:uid="{5CDBB010-E5C2-4593-A2D4-7888629A0374}"/>
    <cellStyle name="Standard 4 2 2 2 5 2 2 2 2 4" xfId="41911" xr:uid="{5321EC00-6E5B-41C4-8322-3B5690BB180B}"/>
    <cellStyle name="Standard 4 2 2 2 5 2 2 2 2 5" xfId="30615" xr:uid="{CC314E51-8D5C-4E7C-B0F4-C99688BE24D3}"/>
    <cellStyle name="Standard 4 2 2 2 5 2 2 2 3" xfId="10847" xr:uid="{DCF460DB-DCFA-4DB0-B92B-C9D3003AB2DD}"/>
    <cellStyle name="Standard 4 2 2 2 5 2 2 2 3 2" xfId="22143" xr:uid="{4B523D81-8EEC-46DA-BCF7-B25F319B6C0E}"/>
    <cellStyle name="Standard 4 2 2 2 5 2 2 2 3 2 2" xfId="56031" xr:uid="{71666364-51F1-4059-B672-8D02AA788EB2}"/>
    <cellStyle name="Standard 4 2 2 2 5 2 2 2 3 3" xfId="44735" xr:uid="{A3605A8F-3841-4739-BC1A-3B581C5D7F40}"/>
    <cellStyle name="Standard 4 2 2 2 5 2 2 2 3 4" xfId="33439" xr:uid="{763067AB-816B-4035-9897-7BF0FD3A702C}"/>
    <cellStyle name="Standard 4 2 2 2 5 2 2 2 4" xfId="16495" xr:uid="{1A26E6AC-26F9-4EE2-B82D-00F8FDD8E4F2}"/>
    <cellStyle name="Standard 4 2 2 2 5 2 2 2 4 2" xfId="50383" xr:uid="{7E697AF7-4005-490C-BF88-0C88D1022DA3}"/>
    <cellStyle name="Standard 4 2 2 2 5 2 2 2 5" xfId="39087" xr:uid="{37815331-D031-48FD-BDDC-24F77B1D84FF}"/>
    <cellStyle name="Standard 4 2 2 2 5 2 2 2 6" xfId="27791" xr:uid="{76287520-E237-4817-B4AE-4345BB76D1DB}"/>
    <cellStyle name="Standard 4 2 2 2 5 2 2 3" xfId="6431" xr:uid="{89527FBF-AE10-4BE2-95D9-6ED3FC85D858}"/>
    <cellStyle name="Standard 4 2 2 2 5 2 2 3 2" xfId="12081" xr:uid="{46BD9686-72DD-4197-B288-E79EAEC32A84}"/>
    <cellStyle name="Standard 4 2 2 2 5 2 2 3 2 2" xfId="23377" xr:uid="{CDAD79BF-C31B-4AFF-9619-5FCD8B4F9A27}"/>
    <cellStyle name="Standard 4 2 2 2 5 2 2 3 2 2 2" xfId="57265" xr:uid="{B53D4AD4-1C9E-46D2-995F-21448525E65B}"/>
    <cellStyle name="Standard 4 2 2 2 5 2 2 3 2 3" xfId="45969" xr:uid="{3D419439-51D2-4073-BEF1-41E79B9EA0C1}"/>
    <cellStyle name="Standard 4 2 2 2 5 2 2 3 2 4" xfId="34673" xr:uid="{38E4CAF8-82BD-4B5A-966B-0EABA1D852FA}"/>
    <cellStyle name="Standard 4 2 2 2 5 2 2 3 3" xfId="17729" xr:uid="{78A3F0A8-0C0F-4110-A1CB-1AEF25AF7256}"/>
    <cellStyle name="Standard 4 2 2 2 5 2 2 3 3 2" xfId="51617" xr:uid="{CB6773DD-495C-4FED-9B42-8FC43D58B9FC}"/>
    <cellStyle name="Standard 4 2 2 2 5 2 2 3 4" xfId="40321" xr:uid="{0A0530D5-4E0A-4FFD-9745-81C18C246865}"/>
    <cellStyle name="Standard 4 2 2 2 5 2 2 3 5" xfId="29025" xr:uid="{9F61138A-CBD6-4833-8860-927ABF604441}"/>
    <cellStyle name="Standard 4 2 2 2 5 2 2 4" xfId="9257" xr:uid="{DACE1F24-57AD-4D8E-8E6F-8B602719E7AF}"/>
    <cellStyle name="Standard 4 2 2 2 5 2 2 4 2" xfId="20553" xr:uid="{0F72C4C1-78B2-4146-B93A-D1941D0F9054}"/>
    <cellStyle name="Standard 4 2 2 2 5 2 2 4 2 2" xfId="54441" xr:uid="{C0149C84-43FE-4838-8A0E-13EE55F730CC}"/>
    <cellStyle name="Standard 4 2 2 2 5 2 2 4 3" xfId="43145" xr:uid="{22E6D442-925F-4F0B-98A5-3C44B09BBBBD}"/>
    <cellStyle name="Standard 4 2 2 2 5 2 2 4 4" xfId="31849" xr:uid="{026D90CF-FA4A-460E-BBD3-38042605BABA}"/>
    <cellStyle name="Standard 4 2 2 2 5 2 2 5" xfId="14905" xr:uid="{DBD9D615-7713-4D69-A5D5-1905991F6578}"/>
    <cellStyle name="Standard 4 2 2 2 5 2 2 5 2" xfId="48793" xr:uid="{C18E618A-93DC-4D85-9E30-AFE34570A8E3}"/>
    <cellStyle name="Standard 4 2 2 2 5 2 2 6" xfId="37497" xr:uid="{17C9A2A4-91C1-4382-9A2F-3E2172D82A31}"/>
    <cellStyle name="Standard 4 2 2 2 5 2 2 7" xfId="26201" xr:uid="{CB27AC57-7E74-4831-846B-BDBC7516A89D}"/>
    <cellStyle name="Standard 4 2 2 2 5 2 3" xfId="4413" xr:uid="{D7CD97F3-A394-42CF-A34F-84FA444DAF35}"/>
    <cellStyle name="Standard 4 2 2 2 5 2 3 2" xfId="7288" xr:uid="{E838ECC4-6CCF-49AE-93AD-F88D62407583}"/>
    <cellStyle name="Standard 4 2 2 2 5 2 3 2 2" xfId="12937" xr:uid="{7449B55B-A373-45B9-8C1D-AC674072069B}"/>
    <cellStyle name="Standard 4 2 2 2 5 2 3 2 2 2" xfId="24233" xr:uid="{06B0D884-513E-407C-8D60-88457C0CAB35}"/>
    <cellStyle name="Standard 4 2 2 2 5 2 3 2 2 2 2" xfId="58121" xr:uid="{C61D8EB0-42D2-4E35-96FD-017A271C274B}"/>
    <cellStyle name="Standard 4 2 2 2 5 2 3 2 2 3" xfId="46825" xr:uid="{6AC2A837-FAB1-4DEF-8C54-823551B9BD1F}"/>
    <cellStyle name="Standard 4 2 2 2 5 2 3 2 2 4" xfId="35529" xr:uid="{D8458221-7E73-442F-8011-5175F2B539A2}"/>
    <cellStyle name="Standard 4 2 2 2 5 2 3 2 3" xfId="18585" xr:uid="{0AB5F650-0FD5-4B9E-A5CC-858FD442F686}"/>
    <cellStyle name="Standard 4 2 2 2 5 2 3 2 3 2" xfId="52473" xr:uid="{18E2EB4F-B227-4D82-ABE2-24B736A45AB2}"/>
    <cellStyle name="Standard 4 2 2 2 5 2 3 2 4" xfId="41177" xr:uid="{2720A8FE-96B8-43C8-96CA-858243CB6AD6}"/>
    <cellStyle name="Standard 4 2 2 2 5 2 3 2 5" xfId="29881" xr:uid="{D97BCB13-F557-4183-954F-D349D2875D21}"/>
    <cellStyle name="Standard 4 2 2 2 5 2 3 3" xfId="10113" xr:uid="{412D9F81-91EB-43F1-B762-F4C9230541F3}"/>
    <cellStyle name="Standard 4 2 2 2 5 2 3 3 2" xfId="21409" xr:uid="{3590665A-069A-406C-B618-D59E0D61D217}"/>
    <cellStyle name="Standard 4 2 2 2 5 2 3 3 2 2" xfId="55297" xr:uid="{0A4ECC7D-9171-4A22-A111-79A72858D266}"/>
    <cellStyle name="Standard 4 2 2 2 5 2 3 3 3" xfId="44001" xr:uid="{6D116638-4A6D-4603-A4D0-6DFFC526B34D}"/>
    <cellStyle name="Standard 4 2 2 2 5 2 3 3 4" xfId="32705" xr:uid="{794E4010-FF03-4299-BF2C-EA0081231E70}"/>
    <cellStyle name="Standard 4 2 2 2 5 2 3 4" xfId="15761" xr:uid="{4B7A8B88-EE09-48BF-B26B-F0A42391A28A}"/>
    <cellStyle name="Standard 4 2 2 2 5 2 3 4 2" xfId="49649" xr:uid="{943BADB1-00FC-47E4-806F-C8A9745709E2}"/>
    <cellStyle name="Standard 4 2 2 2 5 2 3 5" xfId="38353" xr:uid="{611A09EC-C0C7-4559-B8BC-CE95FB32503B}"/>
    <cellStyle name="Standard 4 2 2 2 5 2 3 6" xfId="27057" xr:uid="{111FB8A9-E327-4901-A222-3F4A1E584233}"/>
    <cellStyle name="Standard 4 2 2 2 5 2 4" xfId="5931" xr:uid="{E47D6407-0B30-4C87-894D-B2CCF97CEC82}"/>
    <cellStyle name="Standard 4 2 2 2 5 2 4 2" xfId="11581" xr:uid="{4F994F51-F696-4524-BE8C-192D89F093E1}"/>
    <cellStyle name="Standard 4 2 2 2 5 2 4 2 2" xfId="22877" xr:uid="{B9B943BA-C21E-462A-8FA5-E1C5C245BF42}"/>
    <cellStyle name="Standard 4 2 2 2 5 2 4 2 2 2" xfId="56765" xr:uid="{318DE1F9-6887-4780-9190-FE0941DDD259}"/>
    <cellStyle name="Standard 4 2 2 2 5 2 4 2 3" xfId="45469" xr:uid="{8BA26724-8BF6-416B-922D-BD765CB9A3C1}"/>
    <cellStyle name="Standard 4 2 2 2 5 2 4 2 4" xfId="34173" xr:uid="{78E21836-274A-49E1-A279-B833121A59B8}"/>
    <cellStyle name="Standard 4 2 2 2 5 2 4 3" xfId="17229" xr:uid="{3646FF29-4405-4B6C-8CFF-4DC1D4272316}"/>
    <cellStyle name="Standard 4 2 2 2 5 2 4 3 2" xfId="51117" xr:uid="{918FC661-A8A6-4157-92C8-C577AD788F6D}"/>
    <cellStyle name="Standard 4 2 2 2 5 2 4 4" xfId="39821" xr:uid="{B1A90716-E1A5-4F47-AF28-4AAAD9B78534}"/>
    <cellStyle name="Standard 4 2 2 2 5 2 4 5" xfId="28525" xr:uid="{CD03B259-3215-4693-A121-231DFBAAE49B}"/>
    <cellStyle name="Standard 4 2 2 2 5 2 5" xfId="8757" xr:uid="{14AE7B5A-1F99-44AA-86BD-B790A2FE6E6F}"/>
    <cellStyle name="Standard 4 2 2 2 5 2 5 2" xfId="20053" xr:uid="{23144B90-888D-437E-8C29-DC2E1A842024}"/>
    <cellStyle name="Standard 4 2 2 2 5 2 5 2 2" xfId="53941" xr:uid="{479B37C9-78FF-4CE5-B90F-17BDC6D39A6E}"/>
    <cellStyle name="Standard 4 2 2 2 5 2 5 3" xfId="42645" xr:uid="{B518FF88-1F7D-4802-8DFA-2FEEE279B1F9}"/>
    <cellStyle name="Standard 4 2 2 2 5 2 5 4" xfId="31349" xr:uid="{05633A5C-60E1-42D3-9FEC-3C7F87461D9B}"/>
    <cellStyle name="Standard 4 2 2 2 5 2 6" xfId="14405" xr:uid="{9A51F426-381D-45C0-9EFA-1495C3271F45}"/>
    <cellStyle name="Standard 4 2 2 2 5 2 6 2" xfId="48293" xr:uid="{033BB41E-99F7-45DF-9EDA-EA5FFA6C9F97}"/>
    <cellStyle name="Standard 4 2 2 2 5 2 7" xfId="36997" xr:uid="{D786C05B-AB7E-49E8-B795-90AC5484AF06}"/>
    <cellStyle name="Standard 4 2 2 2 5 2 8" xfId="25701" xr:uid="{73D3F564-612E-424E-B828-AA6F5EF8706C}"/>
    <cellStyle name="Standard 4 2 2 2 5 3" xfId="3014" xr:uid="{200D7E19-5148-4FA6-BD60-2D1D698175A0}"/>
    <cellStyle name="Standard 4 2 2 2 5 3 2" xfId="5195" xr:uid="{FA8651E9-3E6D-47ED-BA84-E199F40F4905}"/>
    <cellStyle name="Standard 4 2 2 2 5 3 2 2" xfId="8021" xr:uid="{6F290536-B9B0-4808-A633-8ABE5D9E5615}"/>
    <cellStyle name="Standard 4 2 2 2 5 3 2 2 2" xfId="13670" xr:uid="{9E7DC25B-F20D-417B-B0C5-73A812E8846D}"/>
    <cellStyle name="Standard 4 2 2 2 5 3 2 2 2 2" xfId="24966" xr:uid="{07D8CF0E-11C0-4930-A606-CBD6E2BA0102}"/>
    <cellStyle name="Standard 4 2 2 2 5 3 2 2 2 2 2" xfId="58854" xr:uid="{93B6015E-9A5E-4496-AB79-ADAE991E744C}"/>
    <cellStyle name="Standard 4 2 2 2 5 3 2 2 2 3" xfId="47558" xr:uid="{A4FFE463-5050-43EB-B49D-5458DFBEDBCB}"/>
    <cellStyle name="Standard 4 2 2 2 5 3 2 2 2 4" xfId="36262" xr:uid="{12BAEC26-039B-4EB4-A9E9-823312641F4E}"/>
    <cellStyle name="Standard 4 2 2 2 5 3 2 2 3" xfId="19318" xr:uid="{DE96451C-F239-4032-8CCA-C5FE0FBE40BD}"/>
    <cellStyle name="Standard 4 2 2 2 5 3 2 2 3 2" xfId="53206" xr:uid="{D8952380-79B1-44C8-AB05-D2ADC03FD294}"/>
    <cellStyle name="Standard 4 2 2 2 5 3 2 2 4" xfId="41910" xr:uid="{E2649758-D8EE-48F3-B808-CD5EC531BC73}"/>
    <cellStyle name="Standard 4 2 2 2 5 3 2 2 5" xfId="30614" xr:uid="{2C8E8E94-A169-40CE-8B2C-D8A589A9D2A2}"/>
    <cellStyle name="Standard 4 2 2 2 5 3 2 3" xfId="10846" xr:uid="{A514D3BD-A797-4575-A94D-6999746BF5F5}"/>
    <cellStyle name="Standard 4 2 2 2 5 3 2 3 2" xfId="22142" xr:uid="{44B5533D-5D7E-4C51-A310-7BE05D6EA042}"/>
    <cellStyle name="Standard 4 2 2 2 5 3 2 3 2 2" xfId="56030" xr:uid="{87306685-09A3-44AB-92F9-908ECCC49451}"/>
    <cellStyle name="Standard 4 2 2 2 5 3 2 3 3" xfId="44734" xr:uid="{7CEE1E27-E850-4862-A5D0-E7B1E92EC064}"/>
    <cellStyle name="Standard 4 2 2 2 5 3 2 3 4" xfId="33438" xr:uid="{A6B29789-2DFD-4F27-BAA1-3CCC40F38A7C}"/>
    <cellStyle name="Standard 4 2 2 2 5 3 2 4" xfId="16494" xr:uid="{87928238-4DF0-458C-99C4-8FC305CED858}"/>
    <cellStyle name="Standard 4 2 2 2 5 3 2 4 2" xfId="50382" xr:uid="{8717F5FD-AC8F-4068-9704-4330C69E7184}"/>
    <cellStyle name="Standard 4 2 2 2 5 3 2 5" xfId="39086" xr:uid="{133EDB30-AB39-4DDE-9C45-9E309CA2458A}"/>
    <cellStyle name="Standard 4 2 2 2 5 3 2 6" xfId="27790" xr:uid="{66D4A7C6-E3C1-4077-8EC3-D33D38330B64}"/>
    <cellStyle name="Standard 4 2 2 2 5 3 3" xfId="4412" xr:uid="{2E033318-4B7B-490F-B640-D6AA6A4E4C06}"/>
    <cellStyle name="Standard 4 2 2 2 5 3 3 2" xfId="7287" xr:uid="{5F5DC9B1-B88B-4E4E-96CC-B9A207964B06}"/>
    <cellStyle name="Standard 4 2 2 2 5 3 3 2 2" xfId="12936" xr:uid="{4C9C853A-5AE6-4FD8-8266-74D74FFDAC68}"/>
    <cellStyle name="Standard 4 2 2 2 5 3 3 2 2 2" xfId="24232" xr:uid="{640D945C-9170-47FC-AA1E-95A2AE548FCF}"/>
    <cellStyle name="Standard 4 2 2 2 5 3 3 2 2 2 2" xfId="58120" xr:uid="{3B9B66D7-4371-4799-BBC7-EE4355AA8C27}"/>
    <cellStyle name="Standard 4 2 2 2 5 3 3 2 2 3" xfId="46824" xr:uid="{BD82299E-C030-48EA-8FD0-B33E5F38A1C8}"/>
    <cellStyle name="Standard 4 2 2 2 5 3 3 2 2 4" xfId="35528" xr:uid="{AAA32CC7-EE3D-4F5D-BEF5-185F705CF781}"/>
    <cellStyle name="Standard 4 2 2 2 5 3 3 2 3" xfId="18584" xr:uid="{D8847F3E-5DF5-4C3D-B0A8-FD88EA6FEF4A}"/>
    <cellStyle name="Standard 4 2 2 2 5 3 3 2 3 2" xfId="52472" xr:uid="{ABCB3205-D4F9-496B-8FA6-BD6538CEDBE1}"/>
    <cellStyle name="Standard 4 2 2 2 5 3 3 2 4" xfId="41176" xr:uid="{D463A991-2612-4530-A578-B6E8EF7FBB67}"/>
    <cellStyle name="Standard 4 2 2 2 5 3 3 2 5" xfId="29880" xr:uid="{CC6B3C7D-AEE0-4916-82BF-86F20796CEBF}"/>
    <cellStyle name="Standard 4 2 2 2 5 3 3 3" xfId="10112" xr:uid="{DFD6A414-EF57-4904-ADF1-01F429832734}"/>
    <cellStyle name="Standard 4 2 2 2 5 3 3 3 2" xfId="21408" xr:uid="{83F8FD25-C8C6-4D0B-8708-2351EC4AEFD5}"/>
    <cellStyle name="Standard 4 2 2 2 5 3 3 3 2 2" xfId="55296" xr:uid="{42CA3147-170B-4CCC-9253-944B340BCA81}"/>
    <cellStyle name="Standard 4 2 2 2 5 3 3 3 3" xfId="44000" xr:uid="{2D38A09C-2B3A-4DA9-8E5B-D88C33A8BA0C}"/>
    <cellStyle name="Standard 4 2 2 2 5 3 3 3 4" xfId="32704" xr:uid="{AE6AAC9F-F0DD-4DE1-AE40-77623E402F1C}"/>
    <cellStyle name="Standard 4 2 2 2 5 3 3 4" xfId="15760" xr:uid="{45F5E604-ABE3-43DA-A3E6-7C4B85F710E0}"/>
    <cellStyle name="Standard 4 2 2 2 5 3 3 4 2" xfId="49648" xr:uid="{E844CAB8-C12B-42FB-91FA-9336A334EA57}"/>
    <cellStyle name="Standard 4 2 2 2 5 3 3 5" xfId="38352" xr:uid="{95E53A7B-A0D8-4703-93EC-EA1D37B0D711}"/>
    <cellStyle name="Standard 4 2 2 2 5 3 3 6" xfId="27056" xr:uid="{1D87CAF9-6CF2-44EB-924C-D6A4045A599B}"/>
    <cellStyle name="Standard 4 2 2 2 5 3 4" xfId="6185" xr:uid="{D2E49E1F-EBB4-47B6-89FE-E0D0DF6DD3C6}"/>
    <cellStyle name="Standard 4 2 2 2 5 3 4 2" xfId="11835" xr:uid="{9ED4AAF4-955C-49F2-8060-4EE0AE595824}"/>
    <cellStyle name="Standard 4 2 2 2 5 3 4 2 2" xfId="23131" xr:uid="{B000216C-3AE1-46D5-B4D5-368A09C47F04}"/>
    <cellStyle name="Standard 4 2 2 2 5 3 4 2 2 2" xfId="57019" xr:uid="{38748ACA-AEB7-40EE-B4B7-FA34AA48D834}"/>
    <cellStyle name="Standard 4 2 2 2 5 3 4 2 3" xfId="45723" xr:uid="{F51EE536-F983-43FE-AD64-E88E37B3F4C9}"/>
    <cellStyle name="Standard 4 2 2 2 5 3 4 2 4" xfId="34427" xr:uid="{08DCA469-F823-4355-BFEC-2B4D8294EB4B}"/>
    <cellStyle name="Standard 4 2 2 2 5 3 4 3" xfId="17483" xr:uid="{E5411965-CBA5-450B-BAB5-A007C7987CE1}"/>
    <cellStyle name="Standard 4 2 2 2 5 3 4 3 2" xfId="51371" xr:uid="{33F0F0E3-5BF6-4FC1-B1B6-BBE1887B945B}"/>
    <cellStyle name="Standard 4 2 2 2 5 3 4 4" xfId="40075" xr:uid="{3E431D7E-1CAB-4A32-A34E-787660254B61}"/>
    <cellStyle name="Standard 4 2 2 2 5 3 4 5" xfId="28779" xr:uid="{E792FFD4-EBB8-41C8-A7F7-BD9FB748A5F8}"/>
    <cellStyle name="Standard 4 2 2 2 5 3 5" xfId="9011" xr:uid="{785617B0-2839-41BA-A553-BD0CF337C3FE}"/>
    <cellStyle name="Standard 4 2 2 2 5 3 5 2" xfId="20307" xr:uid="{224B9816-AC98-481C-A81F-1E7ABF1BA76B}"/>
    <cellStyle name="Standard 4 2 2 2 5 3 5 2 2" xfId="54195" xr:uid="{A099CAEA-19E0-4FB9-B233-5FF1A2351774}"/>
    <cellStyle name="Standard 4 2 2 2 5 3 5 3" xfId="42899" xr:uid="{A283F319-B916-4699-8E43-B65B0129F6A9}"/>
    <cellStyle name="Standard 4 2 2 2 5 3 5 4" xfId="31603" xr:uid="{E7E5B688-0EB8-4155-8FB2-EFEE5F5CC34D}"/>
    <cellStyle name="Standard 4 2 2 2 5 3 6" xfId="14659" xr:uid="{4065DD89-E221-4F00-9F01-2E26C5F9E1C2}"/>
    <cellStyle name="Standard 4 2 2 2 5 3 6 2" xfId="48547" xr:uid="{9FE35498-D85E-413F-8B6E-ED5AEBC301A1}"/>
    <cellStyle name="Standard 4 2 2 2 5 3 7" xfId="37251" xr:uid="{01D809C0-4FA3-4CA0-B321-3DC277808833}"/>
    <cellStyle name="Standard 4 2 2 2 5 3 8" xfId="25955" xr:uid="{74CD273F-3CCF-46CF-898E-E6999E0B8957}"/>
    <cellStyle name="Standard 4 2 2 2 5 4" xfId="3873" xr:uid="{2B7D786B-778C-491F-BA31-D55B77717DAE}"/>
    <cellStyle name="Standard 4 2 2 2 5 4 2" xfId="7027" xr:uid="{4DC15E9C-CA29-4278-B208-9E35473784D1}"/>
    <cellStyle name="Standard 4 2 2 2 5 4 2 2" xfId="12676" xr:uid="{0E8CEF10-06E0-43C9-B6B6-23ED62A7C8BB}"/>
    <cellStyle name="Standard 4 2 2 2 5 4 2 2 2" xfId="23972" xr:uid="{5B7F9612-FD0F-4279-BDA9-4965ABCF560D}"/>
    <cellStyle name="Standard 4 2 2 2 5 4 2 2 2 2" xfId="57860" xr:uid="{215C5BFA-A3F4-499F-B029-EB24801CA892}"/>
    <cellStyle name="Standard 4 2 2 2 5 4 2 2 3" xfId="46564" xr:uid="{6F20EA79-2386-4C0B-B581-A477D502D87C}"/>
    <cellStyle name="Standard 4 2 2 2 5 4 2 2 4" xfId="35268" xr:uid="{5DD17816-688C-479D-BF9A-5E027C611B2C}"/>
    <cellStyle name="Standard 4 2 2 2 5 4 2 3" xfId="18324" xr:uid="{96DD340F-78C3-4743-B735-41ACA65AFD39}"/>
    <cellStyle name="Standard 4 2 2 2 5 4 2 3 2" xfId="52212" xr:uid="{3B8302FB-1809-4A6B-9C6C-055469AF3E07}"/>
    <cellStyle name="Standard 4 2 2 2 5 4 2 4" xfId="40916" xr:uid="{C43E72A3-F14C-4473-A169-46ECB9DC5847}"/>
    <cellStyle name="Standard 4 2 2 2 5 4 2 5" xfId="29620" xr:uid="{D8604EA2-44AD-46A5-A3FD-504000FB318E}"/>
    <cellStyle name="Standard 4 2 2 2 5 4 3" xfId="9852" xr:uid="{CD19E142-21AD-4339-BC3E-28FDCA334D3A}"/>
    <cellStyle name="Standard 4 2 2 2 5 4 3 2" xfId="21148" xr:uid="{C09AC384-6081-43C6-819C-E273CD8E5DA1}"/>
    <cellStyle name="Standard 4 2 2 2 5 4 3 2 2" xfId="55036" xr:uid="{EF7151F8-FB53-4350-BA14-4E1BB9E01594}"/>
    <cellStyle name="Standard 4 2 2 2 5 4 3 3" xfId="43740" xr:uid="{3BF6A1B3-0396-47B9-A5B7-E3E1338CD8A9}"/>
    <cellStyle name="Standard 4 2 2 2 5 4 3 4" xfId="32444" xr:uid="{BB50AB49-49D9-4A65-8C93-674AF56DF2D1}"/>
    <cellStyle name="Standard 4 2 2 2 5 4 4" xfId="15500" xr:uid="{2211A396-FB95-4E95-AE32-D1399D852308}"/>
    <cellStyle name="Standard 4 2 2 2 5 4 4 2" xfId="49388" xr:uid="{D329FFD7-E9B8-4F45-88AA-1A2AFC60725B}"/>
    <cellStyle name="Standard 4 2 2 2 5 4 5" xfId="38092" xr:uid="{904F939B-CFDA-4FC8-B210-E4D82FF6D90D}"/>
    <cellStyle name="Standard 4 2 2 2 5 4 6" xfId="26796" xr:uid="{D1D3F339-F297-466C-8516-38618DEFD379}"/>
    <cellStyle name="Standard 4 2 2 2 5 5" xfId="4974" xr:uid="{3EA1D552-B465-43A2-9EC8-7083DF8D3604}"/>
    <cellStyle name="Standard 4 2 2 2 5 5 2" xfId="7800" xr:uid="{184AD431-F576-4399-9CA4-0081BB9A0D98}"/>
    <cellStyle name="Standard 4 2 2 2 5 5 2 2" xfId="13449" xr:uid="{C1B69497-446E-4672-A97B-C949FE528D50}"/>
    <cellStyle name="Standard 4 2 2 2 5 5 2 2 2" xfId="24745" xr:uid="{06EB93D7-5F6C-4ED3-90C8-0A6740951F01}"/>
    <cellStyle name="Standard 4 2 2 2 5 5 2 2 2 2" xfId="58633" xr:uid="{83DA10F4-AF51-42CE-93C5-A7AF08FAFDC3}"/>
    <cellStyle name="Standard 4 2 2 2 5 5 2 2 3" xfId="47337" xr:uid="{75E8DF05-C524-4C47-ACEB-85909B249771}"/>
    <cellStyle name="Standard 4 2 2 2 5 5 2 2 4" xfId="36041" xr:uid="{EDB8CDC0-D72D-4BF9-A196-FDFE09789BC7}"/>
    <cellStyle name="Standard 4 2 2 2 5 5 2 3" xfId="19097" xr:uid="{77D46962-5806-41B1-A0BA-3DC7ACC48490}"/>
    <cellStyle name="Standard 4 2 2 2 5 5 2 3 2" xfId="52985" xr:uid="{230E31C2-6CA4-4951-B51D-3EA6789122A1}"/>
    <cellStyle name="Standard 4 2 2 2 5 5 2 4" xfId="41689" xr:uid="{555A7752-DB96-451D-AB48-BCB680661FB9}"/>
    <cellStyle name="Standard 4 2 2 2 5 5 2 5" xfId="30393" xr:uid="{234C37B3-089F-4F0D-A73E-78FD4BE22FD1}"/>
    <cellStyle name="Standard 4 2 2 2 5 5 3" xfId="10625" xr:uid="{7208C91B-C1DE-4C5D-B16C-37BEE560EC2B}"/>
    <cellStyle name="Standard 4 2 2 2 5 5 3 2" xfId="21921" xr:uid="{F91A4647-9E21-4EBD-AAFB-200D5F614806}"/>
    <cellStyle name="Standard 4 2 2 2 5 5 3 2 2" xfId="55809" xr:uid="{1CC2F5A0-4828-4BAC-A4FD-57C3E4339616}"/>
    <cellStyle name="Standard 4 2 2 2 5 5 3 3" xfId="44513" xr:uid="{ECFD2997-F81F-4DDC-9025-693AD3B2F678}"/>
    <cellStyle name="Standard 4 2 2 2 5 5 3 4" xfId="33217" xr:uid="{61126E17-6208-4C18-83C5-A61F68E10F27}"/>
    <cellStyle name="Standard 4 2 2 2 5 5 4" xfId="16273" xr:uid="{220716A7-BE0B-4354-B33F-DFD468890EB4}"/>
    <cellStyle name="Standard 4 2 2 2 5 5 4 2" xfId="50161" xr:uid="{DDB56D5C-C672-4C5D-A1CB-516B8C2B3852}"/>
    <cellStyle name="Standard 4 2 2 2 5 5 5" xfId="38865" xr:uid="{C435D08A-4282-42B0-8963-E7A5DB39044E}"/>
    <cellStyle name="Standard 4 2 2 2 5 5 6" xfId="27569" xr:uid="{178F0ACA-794F-4D87-89B4-FFE1E2E0D889}"/>
    <cellStyle name="Standard 4 2 2 2 5 6" xfId="3580" xr:uid="{8E2B8106-F2DD-44EB-A4E2-1984173603B0}"/>
    <cellStyle name="Standard 4 2 2 2 5 6 2" xfId="6736" xr:uid="{518FBFC2-AA6D-4B6B-86DA-EA40C765D4FE}"/>
    <cellStyle name="Standard 4 2 2 2 5 6 2 2" xfId="12385" xr:uid="{4B5A7573-652B-448D-ADAA-EE3B37770BC6}"/>
    <cellStyle name="Standard 4 2 2 2 5 6 2 2 2" xfId="23681" xr:uid="{85EC4EB9-EAC6-4056-822A-5416A71E74F8}"/>
    <cellStyle name="Standard 4 2 2 2 5 6 2 2 2 2" xfId="57569" xr:uid="{F581B1A5-9DF7-46FA-9F03-BF94A343F708}"/>
    <cellStyle name="Standard 4 2 2 2 5 6 2 2 3" xfId="46273" xr:uid="{0D148796-053B-4CAC-86F1-E54AA77D7F93}"/>
    <cellStyle name="Standard 4 2 2 2 5 6 2 2 4" xfId="34977" xr:uid="{549372C7-80C6-4588-8D0B-0EABF655128B}"/>
    <cellStyle name="Standard 4 2 2 2 5 6 2 3" xfId="18033" xr:uid="{25DE51D2-A8C6-4C04-A392-B27F78B48645}"/>
    <cellStyle name="Standard 4 2 2 2 5 6 2 3 2" xfId="51921" xr:uid="{3AB33CC6-7779-41B7-AC53-F66444B00F54}"/>
    <cellStyle name="Standard 4 2 2 2 5 6 2 4" xfId="40625" xr:uid="{4B48064D-43FB-4A85-8DEC-B43A4DC446DA}"/>
    <cellStyle name="Standard 4 2 2 2 5 6 2 5" xfId="29329" xr:uid="{74836A09-389B-4A3E-B1E2-8B680BFAB727}"/>
    <cellStyle name="Standard 4 2 2 2 5 6 3" xfId="9561" xr:uid="{A3E13F7F-CDF2-4FC7-AF21-7DA3476C8159}"/>
    <cellStyle name="Standard 4 2 2 2 5 6 3 2" xfId="20857" xr:uid="{5093843C-CC5F-4569-9592-D68C9C145C86}"/>
    <cellStyle name="Standard 4 2 2 2 5 6 3 2 2" xfId="54745" xr:uid="{0D8B47B0-352B-4D17-9AF8-509735A3AFBB}"/>
    <cellStyle name="Standard 4 2 2 2 5 6 3 3" xfId="43449" xr:uid="{29322EA7-015B-421A-9628-90DC5C656ABB}"/>
    <cellStyle name="Standard 4 2 2 2 5 6 3 4" xfId="32153" xr:uid="{8867D77C-53AC-4E0A-978A-87BAE6E620AF}"/>
    <cellStyle name="Standard 4 2 2 2 5 6 4" xfId="15209" xr:uid="{5E5ED8B4-6510-4AD3-A871-7C5A6539868D}"/>
    <cellStyle name="Standard 4 2 2 2 5 6 4 2" xfId="49097" xr:uid="{684BC9BA-A027-49F7-9E00-90AF61F20FA9}"/>
    <cellStyle name="Standard 4 2 2 2 5 6 5" xfId="37801" xr:uid="{8D82BF81-A65B-4A3D-9C03-8391A2AB139F}"/>
    <cellStyle name="Standard 4 2 2 2 5 6 6" xfId="26505" xr:uid="{2E04934D-4C07-459E-83C4-2C77A3FC4D37}"/>
    <cellStyle name="Standard 4 2 2 2 5 7" xfId="5685" xr:uid="{3E7C4C16-BA4F-4B5E-B812-37072BE403D0}"/>
    <cellStyle name="Standard 4 2 2 2 5 7 2" xfId="11335" xr:uid="{0C4E11CA-BAF5-44F7-8A16-E6AE372188DF}"/>
    <cellStyle name="Standard 4 2 2 2 5 7 2 2" xfId="22631" xr:uid="{ADD77A2E-3810-4FDE-AE26-A4D65EFE164A}"/>
    <cellStyle name="Standard 4 2 2 2 5 7 2 2 2" xfId="56519" xr:uid="{56FB064F-B0CD-4F18-A60B-70DEAF6CEC8D}"/>
    <cellStyle name="Standard 4 2 2 2 5 7 2 3" xfId="45223" xr:uid="{4B85905F-4E67-426C-BD7D-D2AF664DE51A}"/>
    <cellStyle name="Standard 4 2 2 2 5 7 2 4" xfId="33927" xr:uid="{1DF6ED64-4024-42C0-A679-6CCCE827951A}"/>
    <cellStyle name="Standard 4 2 2 2 5 7 3" xfId="16983" xr:uid="{7A69ACE6-1F25-4B83-BEFC-162B95C03D46}"/>
    <cellStyle name="Standard 4 2 2 2 5 7 3 2" xfId="50871" xr:uid="{864F965B-4E7B-42D0-A5C8-C23290636CE7}"/>
    <cellStyle name="Standard 4 2 2 2 5 7 4" xfId="39575" xr:uid="{16A8B6BC-683C-497C-84A5-37965C21AF6C}"/>
    <cellStyle name="Standard 4 2 2 2 5 7 5" xfId="28279" xr:uid="{6BC38453-D270-46AE-B0B2-A3548350E2E0}"/>
    <cellStyle name="Standard 4 2 2 2 5 8" xfId="8511" xr:uid="{F447E7BC-B59C-47EE-92C4-91E1BEADA2B6}"/>
    <cellStyle name="Standard 4 2 2 2 5 8 2" xfId="19807" xr:uid="{286ECA6B-A7D9-4CDC-9C9C-02173607AE82}"/>
    <cellStyle name="Standard 4 2 2 2 5 8 2 2" xfId="53695" xr:uid="{C2BBC417-D6E8-4930-B310-61276E854921}"/>
    <cellStyle name="Standard 4 2 2 2 5 8 3" xfId="42399" xr:uid="{CD6E5009-23D9-4EA2-9120-097C80D77BB4}"/>
    <cellStyle name="Standard 4 2 2 2 5 8 4" xfId="31103" xr:uid="{6D27D1F3-A087-446F-941C-8BFB1B23567F}"/>
    <cellStyle name="Standard 4 2 2 2 5 9" xfId="14159" xr:uid="{5DBAF634-320E-49F6-BED7-FF52D17BBB2F}"/>
    <cellStyle name="Standard 4 2 2 2 5 9 2" xfId="48047" xr:uid="{2958495F-D81A-4295-A63E-8FF9E016CC84}"/>
    <cellStyle name="Standard 4 2 2 2 6" xfId="2627" xr:uid="{A2E39720-28EB-4A53-92C1-57F58840A715}"/>
    <cellStyle name="Standard 4 2 2 2 6 10" xfId="25570" xr:uid="{568FB6E4-53E4-4DB8-84AE-96352C03FADA}"/>
    <cellStyle name="Standard 4 2 2 2 6 2" xfId="3129" xr:uid="{6CC9AB72-C250-41BC-A1A5-82BBBA69FBB5}"/>
    <cellStyle name="Standard 4 2 2 2 6 2 2" xfId="5197" xr:uid="{6EF15ECF-75FD-40F0-993A-FC6E7628F5FD}"/>
    <cellStyle name="Standard 4 2 2 2 6 2 2 2" xfId="8023" xr:uid="{9145A128-BAA9-4F3F-A633-4507AD982F54}"/>
    <cellStyle name="Standard 4 2 2 2 6 2 2 2 2" xfId="13672" xr:uid="{9D456123-A015-45F8-B76E-BEA7A4ED0FC4}"/>
    <cellStyle name="Standard 4 2 2 2 6 2 2 2 2 2" xfId="24968" xr:uid="{2DD9DBCE-585C-4C0D-BC99-D38483D5378A}"/>
    <cellStyle name="Standard 4 2 2 2 6 2 2 2 2 2 2" xfId="58856" xr:uid="{EBD07716-9BDF-4991-95F5-10251236962E}"/>
    <cellStyle name="Standard 4 2 2 2 6 2 2 2 2 3" xfId="47560" xr:uid="{14C336F4-2FD3-479B-BEB1-36CB41AC1905}"/>
    <cellStyle name="Standard 4 2 2 2 6 2 2 2 2 4" xfId="36264" xr:uid="{06860D30-D736-4862-83CD-434AD1D571A0}"/>
    <cellStyle name="Standard 4 2 2 2 6 2 2 2 3" xfId="19320" xr:uid="{E356A2E0-D449-4BB0-B6EA-C48108213223}"/>
    <cellStyle name="Standard 4 2 2 2 6 2 2 2 3 2" xfId="53208" xr:uid="{660C7EF7-E8AF-40A0-ACCD-637683B604D0}"/>
    <cellStyle name="Standard 4 2 2 2 6 2 2 2 4" xfId="41912" xr:uid="{52E98053-9701-4E02-9080-FC08CC3070FB}"/>
    <cellStyle name="Standard 4 2 2 2 6 2 2 2 5" xfId="30616" xr:uid="{BB0E3CF4-745A-4B14-BBB4-A4341744EE04}"/>
    <cellStyle name="Standard 4 2 2 2 6 2 2 3" xfId="10848" xr:uid="{48530942-D048-408B-85B2-A4104D89DED1}"/>
    <cellStyle name="Standard 4 2 2 2 6 2 2 3 2" xfId="22144" xr:uid="{973F53EF-5DD0-4E13-87A7-5BA6D82C4FE3}"/>
    <cellStyle name="Standard 4 2 2 2 6 2 2 3 2 2" xfId="56032" xr:uid="{2A213A07-DC07-473F-A59D-1D96A8D11E80}"/>
    <cellStyle name="Standard 4 2 2 2 6 2 2 3 3" xfId="44736" xr:uid="{45C15E92-A9B4-48CD-9BB7-769BBE939609}"/>
    <cellStyle name="Standard 4 2 2 2 6 2 2 3 4" xfId="33440" xr:uid="{5770C4AE-ED97-445F-B4E9-ABC2F7D23E7C}"/>
    <cellStyle name="Standard 4 2 2 2 6 2 2 4" xfId="16496" xr:uid="{8F714CD5-376A-4858-9047-3EF714DCA63D}"/>
    <cellStyle name="Standard 4 2 2 2 6 2 2 4 2" xfId="50384" xr:uid="{76DBCC8E-0C0D-4092-A7B9-892B45230DB0}"/>
    <cellStyle name="Standard 4 2 2 2 6 2 2 5" xfId="39088" xr:uid="{B5046C05-CF05-4282-B0E5-4984F5C3C08A}"/>
    <cellStyle name="Standard 4 2 2 2 6 2 2 6" xfId="27792" xr:uid="{7341FE04-AA3D-43F0-AAC6-8D7FF2CDB5B8}"/>
    <cellStyle name="Standard 4 2 2 2 6 2 3" xfId="4414" xr:uid="{5311DD59-9D89-4D56-9F7E-38630AE5DB82}"/>
    <cellStyle name="Standard 4 2 2 2 6 2 3 2" xfId="7289" xr:uid="{57085109-F314-490D-BD83-AF3FF077D910}"/>
    <cellStyle name="Standard 4 2 2 2 6 2 3 2 2" xfId="12938" xr:uid="{38A612EE-8E0F-44BD-8973-6FFE6177E35E}"/>
    <cellStyle name="Standard 4 2 2 2 6 2 3 2 2 2" xfId="24234" xr:uid="{BA11FB6C-3857-4A0D-A0BA-F3683E5D46A2}"/>
    <cellStyle name="Standard 4 2 2 2 6 2 3 2 2 2 2" xfId="58122" xr:uid="{3598282E-A48D-4702-9689-9275E1EBA099}"/>
    <cellStyle name="Standard 4 2 2 2 6 2 3 2 2 3" xfId="46826" xr:uid="{40206F32-6247-4712-A748-7600E52B26EC}"/>
    <cellStyle name="Standard 4 2 2 2 6 2 3 2 2 4" xfId="35530" xr:uid="{EDF0F60D-ACF6-47EC-99B0-5C36C457030A}"/>
    <cellStyle name="Standard 4 2 2 2 6 2 3 2 3" xfId="18586" xr:uid="{C9A98745-1F3A-4BE0-B5F8-08C73EE61943}"/>
    <cellStyle name="Standard 4 2 2 2 6 2 3 2 3 2" xfId="52474" xr:uid="{55F0DF1D-EE47-4486-B519-6A2CFC1219B2}"/>
    <cellStyle name="Standard 4 2 2 2 6 2 3 2 4" xfId="41178" xr:uid="{6614B98B-6EAE-4C3B-BA67-6AC4E152DC09}"/>
    <cellStyle name="Standard 4 2 2 2 6 2 3 2 5" xfId="29882" xr:uid="{4372ED88-1CB0-4779-AB6F-88AB87B229EC}"/>
    <cellStyle name="Standard 4 2 2 2 6 2 3 3" xfId="10114" xr:uid="{0C955E61-804C-4095-8031-00B5375F422C}"/>
    <cellStyle name="Standard 4 2 2 2 6 2 3 3 2" xfId="21410" xr:uid="{57805EE9-9B99-498D-AB44-6938912BE404}"/>
    <cellStyle name="Standard 4 2 2 2 6 2 3 3 2 2" xfId="55298" xr:uid="{872B0488-4E7B-47AC-8E67-FD1B1FB5956B}"/>
    <cellStyle name="Standard 4 2 2 2 6 2 3 3 3" xfId="44002" xr:uid="{5B0B7127-015B-48BA-915D-50775065C561}"/>
    <cellStyle name="Standard 4 2 2 2 6 2 3 3 4" xfId="32706" xr:uid="{96926673-9DDE-4594-BCCD-D4D146E89896}"/>
    <cellStyle name="Standard 4 2 2 2 6 2 3 4" xfId="15762" xr:uid="{DB3AF63F-5635-41B9-9A6A-10096FCFA4D1}"/>
    <cellStyle name="Standard 4 2 2 2 6 2 3 4 2" xfId="49650" xr:uid="{704CCBD1-3802-4BF2-ABA5-BD5625579C8C}"/>
    <cellStyle name="Standard 4 2 2 2 6 2 3 5" xfId="38354" xr:uid="{38DAC7AF-8EAB-4B4B-B295-FFC71B434446}"/>
    <cellStyle name="Standard 4 2 2 2 6 2 3 6" xfId="27058" xr:uid="{6F01A779-C618-418A-8C05-237E4B0BB30C}"/>
    <cellStyle name="Standard 4 2 2 2 6 2 4" xfId="6300" xr:uid="{85B5762F-78F6-49B6-B59B-06B953CC12B0}"/>
    <cellStyle name="Standard 4 2 2 2 6 2 4 2" xfId="11950" xr:uid="{5702CB7A-17CA-4E4D-B86B-A7F6BAF54D57}"/>
    <cellStyle name="Standard 4 2 2 2 6 2 4 2 2" xfId="23246" xr:uid="{371EB353-36E6-4E5A-8AC1-411F1DED967B}"/>
    <cellStyle name="Standard 4 2 2 2 6 2 4 2 2 2" xfId="57134" xr:uid="{0A5F8C1D-8098-478B-A391-6392D0C7DC14}"/>
    <cellStyle name="Standard 4 2 2 2 6 2 4 2 3" xfId="45838" xr:uid="{D66AB440-C2F2-48B6-AC42-5CD48F41D787}"/>
    <cellStyle name="Standard 4 2 2 2 6 2 4 2 4" xfId="34542" xr:uid="{DB181050-C554-4D35-B526-F028854E84E8}"/>
    <cellStyle name="Standard 4 2 2 2 6 2 4 3" xfId="17598" xr:uid="{803E7559-665A-4FFA-8737-B6FFD4F90EA4}"/>
    <cellStyle name="Standard 4 2 2 2 6 2 4 3 2" xfId="51486" xr:uid="{C9E001AE-0EA0-454D-917F-8E85DB3FEA16}"/>
    <cellStyle name="Standard 4 2 2 2 6 2 4 4" xfId="40190" xr:uid="{795E95E2-03B5-4002-9925-FD713971600A}"/>
    <cellStyle name="Standard 4 2 2 2 6 2 4 5" xfId="28894" xr:uid="{4685C021-0F84-4A9C-8539-5C5F0AF0FD26}"/>
    <cellStyle name="Standard 4 2 2 2 6 2 5" xfId="9126" xr:uid="{A02B657E-F011-4DDF-A8C6-580BF2E2B791}"/>
    <cellStyle name="Standard 4 2 2 2 6 2 5 2" xfId="20422" xr:uid="{4648CAB5-74D6-45E8-9A3E-219ED4676CEB}"/>
    <cellStyle name="Standard 4 2 2 2 6 2 5 2 2" xfId="54310" xr:uid="{4B808A37-7687-4375-97CE-F8975128827C}"/>
    <cellStyle name="Standard 4 2 2 2 6 2 5 3" xfId="43014" xr:uid="{3CAAB6B5-8801-4D3D-A49E-BED3B323F3E0}"/>
    <cellStyle name="Standard 4 2 2 2 6 2 5 4" xfId="31718" xr:uid="{6AAF3FA6-C808-4588-8BAD-00D0FE6DA712}"/>
    <cellStyle name="Standard 4 2 2 2 6 2 6" xfId="14774" xr:uid="{01C7708C-858E-41D6-89EB-DE7AD4FE3D74}"/>
    <cellStyle name="Standard 4 2 2 2 6 2 6 2" xfId="48662" xr:uid="{88C9461A-C6DC-4719-8BF9-795C131D3DAC}"/>
    <cellStyle name="Standard 4 2 2 2 6 2 7" xfId="37366" xr:uid="{098B3DC6-0C40-4C25-A2AF-532FF482C416}"/>
    <cellStyle name="Standard 4 2 2 2 6 2 8" xfId="26070" xr:uid="{DDB8D1BC-BFE7-49B0-82A5-95597528BBB8}"/>
    <cellStyle name="Standard 4 2 2 2 6 3" xfId="3763" xr:uid="{59675FBC-6977-4024-B301-F4B3F8B0627C}"/>
    <cellStyle name="Standard 4 2 2 2 6 3 2" xfId="6917" xr:uid="{DA4EB180-F493-4C25-A7CF-C6F190171D54}"/>
    <cellStyle name="Standard 4 2 2 2 6 3 2 2" xfId="12566" xr:uid="{10EEAB50-8180-45BD-93CB-1B486DF3CBD4}"/>
    <cellStyle name="Standard 4 2 2 2 6 3 2 2 2" xfId="23862" xr:uid="{C3FC6E25-1A4A-475A-AED9-CA3B09A2DBB0}"/>
    <cellStyle name="Standard 4 2 2 2 6 3 2 2 2 2" xfId="57750" xr:uid="{B1F8A325-C7B5-4C06-B778-35776A23F7D0}"/>
    <cellStyle name="Standard 4 2 2 2 6 3 2 2 3" xfId="46454" xr:uid="{EB8778B5-4BA6-4744-A66F-0A446FA3265E}"/>
    <cellStyle name="Standard 4 2 2 2 6 3 2 2 4" xfId="35158" xr:uid="{E989620F-5CE3-4F18-A850-CB907061F239}"/>
    <cellStyle name="Standard 4 2 2 2 6 3 2 3" xfId="18214" xr:uid="{4D0C9A1A-3638-41BB-AB3C-C0221200AD0A}"/>
    <cellStyle name="Standard 4 2 2 2 6 3 2 3 2" xfId="52102" xr:uid="{D87AFFCF-7BEF-4919-A531-CA6929C4D733}"/>
    <cellStyle name="Standard 4 2 2 2 6 3 2 4" xfId="40806" xr:uid="{1B129F3B-0FE4-4617-B230-5ABAC789E217}"/>
    <cellStyle name="Standard 4 2 2 2 6 3 2 5" xfId="29510" xr:uid="{0BBDC388-140F-4131-AC45-2A7688F4713E}"/>
    <cellStyle name="Standard 4 2 2 2 6 3 3" xfId="9742" xr:uid="{6EA9C52F-B9B1-409B-B5CB-139E09437093}"/>
    <cellStyle name="Standard 4 2 2 2 6 3 3 2" xfId="21038" xr:uid="{8C2B96A8-7ABD-4944-87B8-1AF6617C95FE}"/>
    <cellStyle name="Standard 4 2 2 2 6 3 3 2 2" xfId="54926" xr:uid="{100B4C51-6D10-4A30-B19C-5A0593FC89DE}"/>
    <cellStyle name="Standard 4 2 2 2 6 3 3 3" xfId="43630" xr:uid="{789D6895-29A0-431B-AF73-7D5947D157AB}"/>
    <cellStyle name="Standard 4 2 2 2 6 3 3 4" xfId="32334" xr:uid="{E38C69A5-D9C0-4955-A979-D4A5E0D18151}"/>
    <cellStyle name="Standard 4 2 2 2 6 3 4" xfId="15390" xr:uid="{BDCDE194-4C3C-47DA-B524-E266D8131402}"/>
    <cellStyle name="Standard 4 2 2 2 6 3 4 2" xfId="49278" xr:uid="{82B7B06F-FBE1-473A-BDB9-D52393AEB9A4}"/>
    <cellStyle name="Standard 4 2 2 2 6 3 5" xfId="37982" xr:uid="{466BA687-70B4-47F1-BD25-419AF9A1A3AD}"/>
    <cellStyle name="Standard 4 2 2 2 6 3 6" xfId="26686" xr:uid="{05C49D14-479E-4D4A-B847-0AB7A65AEA91}"/>
    <cellStyle name="Standard 4 2 2 2 6 4" xfId="4864" xr:uid="{A688D945-38BD-44AE-997D-B53C86962A6C}"/>
    <cellStyle name="Standard 4 2 2 2 6 4 2" xfId="7690" xr:uid="{96E0ED98-582F-440C-B70D-8414DABE53F9}"/>
    <cellStyle name="Standard 4 2 2 2 6 4 2 2" xfId="13339" xr:uid="{8F23C46F-FCC1-4F62-8C77-03DB11BABBCE}"/>
    <cellStyle name="Standard 4 2 2 2 6 4 2 2 2" xfId="24635" xr:uid="{0F48118D-A397-4459-BC53-E21EA2F19B4C}"/>
    <cellStyle name="Standard 4 2 2 2 6 4 2 2 2 2" xfId="58523" xr:uid="{8027DF70-4143-407A-99BB-880F96925ACF}"/>
    <cellStyle name="Standard 4 2 2 2 6 4 2 2 3" xfId="47227" xr:uid="{EAABD318-4C1E-4167-8F21-3C95F84C66AF}"/>
    <cellStyle name="Standard 4 2 2 2 6 4 2 2 4" xfId="35931" xr:uid="{47CED1FD-ED1A-4207-9C14-F631A842724B}"/>
    <cellStyle name="Standard 4 2 2 2 6 4 2 3" xfId="18987" xr:uid="{9AD95EF7-DAFD-4F1A-9C4F-1FB6ADE4EBEF}"/>
    <cellStyle name="Standard 4 2 2 2 6 4 2 3 2" xfId="52875" xr:uid="{8C19D7EE-2C1D-4C22-ABBE-423EC2470538}"/>
    <cellStyle name="Standard 4 2 2 2 6 4 2 4" xfId="41579" xr:uid="{6EF52896-0A90-4C84-A038-1303F94D52BD}"/>
    <cellStyle name="Standard 4 2 2 2 6 4 2 5" xfId="30283" xr:uid="{44734A8A-F835-43E6-8069-D3C1A77F2B9E}"/>
    <cellStyle name="Standard 4 2 2 2 6 4 3" xfId="10515" xr:uid="{2C36008D-46E2-4CA8-AB41-47929F6E043E}"/>
    <cellStyle name="Standard 4 2 2 2 6 4 3 2" xfId="21811" xr:uid="{2D2A030F-1A44-4A6A-9770-3D1FA3C92887}"/>
    <cellStyle name="Standard 4 2 2 2 6 4 3 2 2" xfId="55699" xr:uid="{CEBABC06-75BA-40D1-9253-4EF43F2CF731}"/>
    <cellStyle name="Standard 4 2 2 2 6 4 3 3" xfId="44403" xr:uid="{1496A6B4-DCA4-4F49-BC62-6409D2FEBBDE}"/>
    <cellStyle name="Standard 4 2 2 2 6 4 3 4" xfId="33107" xr:uid="{A1C42545-B099-48CF-BA29-ED41077454E7}"/>
    <cellStyle name="Standard 4 2 2 2 6 4 4" xfId="16163" xr:uid="{56C4CF91-183E-48E1-8DC3-7C0AF01889A9}"/>
    <cellStyle name="Standard 4 2 2 2 6 4 4 2" xfId="50051" xr:uid="{FEDF14DD-9A3C-488D-8658-24F6409920D1}"/>
    <cellStyle name="Standard 4 2 2 2 6 4 5" xfId="38755" xr:uid="{E94145B9-0E40-47CE-9805-B24946C6221B}"/>
    <cellStyle name="Standard 4 2 2 2 6 4 6" xfId="27459" xr:uid="{763E37C3-8B78-4946-B7A3-5383365C2A71}"/>
    <cellStyle name="Standard 4 2 2 2 6 5" xfId="3466" xr:uid="{954D9EF5-21A3-40D0-8FF5-CC91712204BC}"/>
    <cellStyle name="Standard 4 2 2 2 6 5 2" xfId="6624" xr:uid="{89912BAD-5999-4DC8-8BDC-78EF4DD23CCF}"/>
    <cellStyle name="Standard 4 2 2 2 6 5 2 2" xfId="12273" xr:uid="{FE452ABC-58B1-42A4-A2B4-AA77B302CDEA}"/>
    <cellStyle name="Standard 4 2 2 2 6 5 2 2 2" xfId="23569" xr:uid="{275C8DD8-0EC7-4E58-8418-8CFF83DEEE8E}"/>
    <cellStyle name="Standard 4 2 2 2 6 5 2 2 2 2" xfId="57457" xr:uid="{59A4BD9D-5ECD-4D35-91D4-DD0DE23E892B}"/>
    <cellStyle name="Standard 4 2 2 2 6 5 2 2 3" xfId="46161" xr:uid="{6ED668E1-87C4-4941-84E1-FEB094155A22}"/>
    <cellStyle name="Standard 4 2 2 2 6 5 2 2 4" xfId="34865" xr:uid="{12B282FC-BB30-419A-8136-E3B44652A18B}"/>
    <cellStyle name="Standard 4 2 2 2 6 5 2 3" xfId="17921" xr:uid="{BB2BB4F8-0501-4E3A-B216-719391E06280}"/>
    <cellStyle name="Standard 4 2 2 2 6 5 2 3 2" xfId="51809" xr:uid="{6F834CE6-D190-41CC-9664-5A78468DC04C}"/>
    <cellStyle name="Standard 4 2 2 2 6 5 2 4" xfId="40513" xr:uid="{3BDFF799-1271-4977-9988-BF783A1AD4D7}"/>
    <cellStyle name="Standard 4 2 2 2 6 5 2 5" xfId="29217" xr:uid="{991E4A1D-6099-4605-A8D9-5ED49D5DDEAD}"/>
    <cellStyle name="Standard 4 2 2 2 6 5 3" xfId="9449" xr:uid="{68C62A67-0A16-4ABD-B34C-3E179A14C2C2}"/>
    <cellStyle name="Standard 4 2 2 2 6 5 3 2" xfId="20745" xr:uid="{4329F813-407E-4D2D-9B0F-3F829AFBAFC9}"/>
    <cellStyle name="Standard 4 2 2 2 6 5 3 2 2" xfId="54633" xr:uid="{DA4336F3-CCA6-4EDE-B293-CFE5EC5B21A5}"/>
    <cellStyle name="Standard 4 2 2 2 6 5 3 3" xfId="43337" xr:uid="{5B0110CA-DB6F-4E16-AE7A-89CFC12A0902}"/>
    <cellStyle name="Standard 4 2 2 2 6 5 3 4" xfId="32041" xr:uid="{F0B40C1F-9CDE-4932-84F7-A53E964E9D66}"/>
    <cellStyle name="Standard 4 2 2 2 6 5 4" xfId="15097" xr:uid="{A7440F47-9665-47C4-86CC-4C992A859295}"/>
    <cellStyle name="Standard 4 2 2 2 6 5 4 2" xfId="48985" xr:uid="{AE232B84-B541-4F38-880A-F9845EC4208F}"/>
    <cellStyle name="Standard 4 2 2 2 6 5 5" xfId="37689" xr:uid="{2C2120EE-C66F-4C2C-A28B-D9F41F1CDD99}"/>
    <cellStyle name="Standard 4 2 2 2 6 5 6" xfId="26393" xr:uid="{D88B4D73-35B4-4C8E-A763-198309B8C1C1}"/>
    <cellStyle name="Standard 4 2 2 2 6 6" xfId="5800" xr:uid="{AE3252E4-6DF1-4725-9415-8A48933C35E6}"/>
    <cellStyle name="Standard 4 2 2 2 6 6 2" xfId="11450" xr:uid="{4C8A583A-CAF6-4B05-B5B3-8EF3FEA183D7}"/>
    <cellStyle name="Standard 4 2 2 2 6 6 2 2" xfId="22746" xr:uid="{F6D94760-1485-4965-847F-0CE3BD3DC23E}"/>
    <cellStyle name="Standard 4 2 2 2 6 6 2 2 2" xfId="56634" xr:uid="{37FF1EC7-8AA0-4EDC-A10A-B1939BBE1FDE}"/>
    <cellStyle name="Standard 4 2 2 2 6 6 2 3" xfId="45338" xr:uid="{97FCC9D5-CDE2-428D-8366-ECA9A52D27A5}"/>
    <cellStyle name="Standard 4 2 2 2 6 6 2 4" xfId="34042" xr:uid="{8C7AD3FF-6713-4C4E-875E-6FAA1AC1CB59}"/>
    <cellStyle name="Standard 4 2 2 2 6 6 3" xfId="17098" xr:uid="{5EF394A9-49FB-460D-A4A5-271E78A01DDA}"/>
    <cellStyle name="Standard 4 2 2 2 6 6 3 2" xfId="50986" xr:uid="{E53AA410-A752-497D-A648-D9331BA01940}"/>
    <cellStyle name="Standard 4 2 2 2 6 6 4" xfId="39690" xr:uid="{3FBC8CA8-4C70-4B9B-A9FA-3DAB24B85988}"/>
    <cellStyle name="Standard 4 2 2 2 6 6 5" xfId="28394" xr:uid="{CE5F0FB4-BD1E-4A08-8C37-9342E3B97BEB}"/>
    <cellStyle name="Standard 4 2 2 2 6 7" xfId="8626" xr:uid="{47114583-31D8-4963-AFE6-A5CA20AC87C3}"/>
    <cellStyle name="Standard 4 2 2 2 6 7 2" xfId="19922" xr:uid="{36E68E42-B69B-451C-B6EB-330D6101710A}"/>
    <cellStyle name="Standard 4 2 2 2 6 7 2 2" xfId="53810" xr:uid="{E5E3E8D4-159F-4ACE-967B-47061D0354AC}"/>
    <cellStyle name="Standard 4 2 2 2 6 7 3" xfId="42514" xr:uid="{3EE6C2B0-5740-49F3-9C08-CFAA7688E3E7}"/>
    <cellStyle name="Standard 4 2 2 2 6 7 4" xfId="31218" xr:uid="{BAB795BC-15D5-4975-B0D3-5EF959A94CCF}"/>
    <cellStyle name="Standard 4 2 2 2 6 8" xfId="14274" xr:uid="{646589DF-F385-4131-B2F7-C497B31BF7CF}"/>
    <cellStyle name="Standard 4 2 2 2 6 8 2" xfId="48162" xr:uid="{4EA29B3B-9854-4C74-A922-CF232CA8EB3B}"/>
    <cellStyle name="Standard 4 2 2 2 6 9" xfId="36866" xr:uid="{479360DF-A1C1-4174-9C7B-47A798EC2BAE}"/>
    <cellStyle name="Standard 4 2 2 2 7" xfId="2881" xr:uid="{EC2ED972-A367-4E53-9429-D285854C2237}"/>
    <cellStyle name="Standard 4 2 2 2 7 2" xfId="5178" xr:uid="{D7B3E0A2-0D79-4D96-ABCC-09F9C66EB29B}"/>
    <cellStyle name="Standard 4 2 2 2 7 2 2" xfId="8004" xr:uid="{B5C033BF-AAB5-4DA9-B9D3-FDF478683F28}"/>
    <cellStyle name="Standard 4 2 2 2 7 2 2 2" xfId="13653" xr:uid="{05C1F05C-0163-4959-83E4-1F7F2CF58B25}"/>
    <cellStyle name="Standard 4 2 2 2 7 2 2 2 2" xfId="24949" xr:uid="{0402CAD9-BE81-4DB6-8EC1-869B793947B1}"/>
    <cellStyle name="Standard 4 2 2 2 7 2 2 2 2 2" xfId="58837" xr:uid="{4165B512-C653-4DB0-BF49-BE328C86D98E}"/>
    <cellStyle name="Standard 4 2 2 2 7 2 2 2 3" xfId="47541" xr:uid="{76FA76FC-B199-43DE-A9BE-C96774456B0C}"/>
    <cellStyle name="Standard 4 2 2 2 7 2 2 2 4" xfId="36245" xr:uid="{3F2311F9-B8E2-436C-A338-382A6948637F}"/>
    <cellStyle name="Standard 4 2 2 2 7 2 2 3" xfId="19301" xr:uid="{9ACBC826-0132-4D6F-9B71-04DF60CFF06A}"/>
    <cellStyle name="Standard 4 2 2 2 7 2 2 3 2" xfId="53189" xr:uid="{7CA19382-3FA4-4ADD-A5D9-A3281F8F4007}"/>
    <cellStyle name="Standard 4 2 2 2 7 2 2 4" xfId="41893" xr:uid="{4CBE8D50-4540-4889-975D-7375FEAD85E6}"/>
    <cellStyle name="Standard 4 2 2 2 7 2 2 5" xfId="30597" xr:uid="{CC624C63-8E25-4A7B-87CB-9BABA47D1F06}"/>
    <cellStyle name="Standard 4 2 2 2 7 2 3" xfId="10829" xr:uid="{B0C597C5-C12B-41ED-BDCB-6559794FB7B2}"/>
    <cellStyle name="Standard 4 2 2 2 7 2 3 2" xfId="22125" xr:uid="{99B47946-D49E-4C47-850D-F7A9DD0EA223}"/>
    <cellStyle name="Standard 4 2 2 2 7 2 3 2 2" xfId="56013" xr:uid="{4AADB80E-D33A-491F-96A4-E03247103257}"/>
    <cellStyle name="Standard 4 2 2 2 7 2 3 3" xfId="44717" xr:uid="{8042F227-4494-4D68-B101-8E1A0800B130}"/>
    <cellStyle name="Standard 4 2 2 2 7 2 3 4" xfId="33421" xr:uid="{599325B6-FBAF-42B0-8515-50DEB1145BC2}"/>
    <cellStyle name="Standard 4 2 2 2 7 2 4" xfId="16477" xr:uid="{8AB8683F-F10F-4B73-B466-553DF4AF306A}"/>
    <cellStyle name="Standard 4 2 2 2 7 2 4 2" xfId="50365" xr:uid="{704812C7-F2FE-46A0-A46D-9D02BD42409D}"/>
    <cellStyle name="Standard 4 2 2 2 7 2 5" xfId="39069" xr:uid="{3B43E6FD-0FC4-427F-A9F0-0E120D6BA725}"/>
    <cellStyle name="Standard 4 2 2 2 7 2 6" xfId="27773" xr:uid="{E76896EF-1E69-489D-9150-28FC2FF5BFF2}"/>
    <cellStyle name="Standard 4 2 2 2 7 3" xfId="4395" xr:uid="{51872ACF-6174-4219-8A93-9B6ED8169644}"/>
    <cellStyle name="Standard 4 2 2 2 7 3 2" xfId="7270" xr:uid="{82D678F1-DDCE-46AB-9A02-4D551F6627C9}"/>
    <cellStyle name="Standard 4 2 2 2 7 3 2 2" xfId="12919" xr:uid="{3C160DD0-EC2A-4A7E-9D69-EAFE7E587C7C}"/>
    <cellStyle name="Standard 4 2 2 2 7 3 2 2 2" xfId="24215" xr:uid="{985FF73D-A0DE-459A-B252-4633F94AE64B}"/>
    <cellStyle name="Standard 4 2 2 2 7 3 2 2 2 2" xfId="58103" xr:uid="{D2FF3975-FF75-4F7B-898C-55E6B06011BB}"/>
    <cellStyle name="Standard 4 2 2 2 7 3 2 2 3" xfId="46807" xr:uid="{F44840DE-4C7B-479E-A4AB-A5BD30852C49}"/>
    <cellStyle name="Standard 4 2 2 2 7 3 2 2 4" xfId="35511" xr:uid="{85BDF933-C0D3-4C09-8426-AD36316E8509}"/>
    <cellStyle name="Standard 4 2 2 2 7 3 2 3" xfId="18567" xr:uid="{701CA1E8-A0E4-48F5-93BA-A57C71FB3E70}"/>
    <cellStyle name="Standard 4 2 2 2 7 3 2 3 2" xfId="52455" xr:uid="{460E4991-56EA-49BA-97C2-53A2E3A6E148}"/>
    <cellStyle name="Standard 4 2 2 2 7 3 2 4" xfId="41159" xr:uid="{79D7294D-8ADC-4913-B774-062D9E867920}"/>
    <cellStyle name="Standard 4 2 2 2 7 3 2 5" xfId="29863" xr:uid="{B09D99A1-678A-4A7B-9347-C80CADE73EB7}"/>
    <cellStyle name="Standard 4 2 2 2 7 3 3" xfId="10095" xr:uid="{DC8F11F3-0234-4F61-BF88-4CF638EB3E2A}"/>
    <cellStyle name="Standard 4 2 2 2 7 3 3 2" xfId="21391" xr:uid="{F08EDA67-E539-4088-B827-C2DA1AD64842}"/>
    <cellStyle name="Standard 4 2 2 2 7 3 3 2 2" xfId="55279" xr:uid="{21B449CF-3F47-4357-A554-FCC3AF61AF95}"/>
    <cellStyle name="Standard 4 2 2 2 7 3 3 3" xfId="43983" xr:uid="{41643C08-78CE-42A8-83D1-9C998F78E05F}"/>
    <cellStyle name="Standard 4 2 2 2 7 3 3 4" xfId="32687" xr:uid="{AAE01F6B-29F7-43EE-866F-C1C6EF5DDA20}"/>
    <cellStyle name="Standard 4 2 2 2 7 3 4" xfId="15743" xr:uid="{ABDD659B-00B4-40EE-8EAD-F0CAE0EDA3E0}"/>
    <cellStyle name="Standard 4 2 2 2 7 3 4 2" xfId="49631" xr:uid="{A8E965A0-E060-48F2-81FB-8644C479627A}"/>
    <cellStyle name="Standard 4 2 2 2 7 3 5" xfId="38335" xr:uid="{584A5665-FDA4-41DA-8375-B2C251598125}"/>
    <cellStyle name="Standard 4 2 2 2 7 3 6" xfId="27039" xr:uid="{792B4AE5-0C80-43DE-BE95-BBEE6EDD2453}"/>
    <cellStyle name="Standard 4 2 2 2 7 4" xfId="6052" xr:uid="{7AB316C0-FE17-4545-9A86-D6CD2667CBDB}"/>
    <cellStyle name="Standard 4 2 2 2 7 4 2" xfId="11702" xr:uid="{4E79FE4C-16EE-4CFC-8FF5-CAC6F3616562}"/>
    <cellStyle name="Standard 4 2 2 2 7 4 2 2" xfId="22998" xr:uid="{BA43868C-0D9F-4914-8305-977E9ABF609E}"/>
    <cellStyle name="Standard 4 2 2 2 7 4 2 2 2" xfId="56886" xr:uid="{1531305F-774C-42F6-8AAB-C95EA6861694}"/>
    <cellStyle name="Standard 4 2 2 2 7 4 2 3" xfId="45590" xr:uid="{8AABE3DD-1B8B-4512-B6F7-BCCC72E8B5CF}"/>
    <cellStyle name="Standard 4 2 2 2 7 4 2 4" xfId="34294" xr:uid="{6BDA4D5A-DC24-4869-9406-C290C8106CCF}"/>
    <cellStyle name="Standard 4 2 2 2 7 4 3" xfId="17350" xr:uid="{30ECA2C7-2147-4F4E-B551-516CAD26D81D}"/>
    <cellStyle name="Standard 4 2 2 2 7 4 3 2" xfId="51238" xr:uid="{E4BCFE4C-F122-4E66-A055-9297CABA7B31}"/>
    <cellStyle name="Standard 4 2 2 2 7 4 4" xfId="39942" xr:uid="{F39B7635-CF07-4C6A-A32C-AC07841CD4C0}"/>
    <cellStyle name="Standard 4 2 2 2 7 4 5" xfId="28646" xr:uid="{1DB15A4A-77A9-43B8-B013-4858225183D9}"/>
    <cellStyle name="Standard 4 2 2 2 7 5" xfId="8878" xr:uid="{10245903-3CF9-431A-AEFA-F009E3FCA231}"/>
    <cellStyle name="Standard 4 2 2 2 7 5 2" xfId="20174" xr:uid="{67A74B30-C7DB-4B7F-9CBB-A86E9AD6521A}"/>
    <cellStyle name="Standard 4 2 2 2 7 5 2 2" xfId="54062" xr:uid="{5D5E3D2E-E1AD-45BF-92B3-9A6EC8143928}"/>
    <cellStyle name="Standard 4 2 2 2 7 5 3" xfId="42766" xr:uid="{BBD0B165-1DE1-4CC9-BCF9-BD93624EC3DF}"/>
    <cellStyle name="Standard 4 2 2 2 7 5 4" xfId="31470" xr:uid="{0D148354-375D-403E-85A1-CFE61FA0D65E}"/>
    <cellStyle name="Standard 4 2 2 2 7 6" xfId="14526" xr:uid="{D9087F9B-8B74-4780-A809-29997C1B474E}"/>
    <cellStyle name="Standard 4 2 2 2 7 6 2" xfId="48414" xr:uid="{454FB834-FFE6-4501-A47C-F4C4F04EE6D1}"/>
    <cellStyle name="Standard 4 2 2 2 7 7" xfId="37118" xr:uid="{6E8C707B-FE93-41E1-85A8-1118B9D94E89}"/>
    <cellStyle name="Standard 4 2 2 2 7 8" xfId="25822" xr:uid="{CF351FAC-D163-48C7-9F86-FC4A7BC5C18D}"/>
    <cellStyle name="Standard 4 2 2 2 8" xfId="3716" xr:uid="{2D386E11-8FED-456D-BC2A-239E4CA450D6}"/>
    <cellStyle name="Standard 4 2 2 2 8 2" xfId="6870" xr:uid="{F0FDC0E0-1B22-4163-BE55-322FC4A96F9B}"/>
    <cellStyle name="Standard 4 2 2 2 8 2 2" xfId="12519" xr:uid="{1F061A4B-64B1-41A0-96AC-876DB95B69DB}"/>
    <cellStyle name="Standard 4 2 2 2 8 2 2 2" xfId="23815" xr:uid="{9C837DBD-ECC6-4AD2-AA7A-79050D98A2EE}"/>
    <cellStyle name="Standard 4 2 2 2 8 2 2 2 2" xfId="57703" xr:uid="{DEAC40A7-E5E5-4616-907B-9F502A77A204}"/>
    <cellStyle name="Standard 4 2 2 2 8 2 2 3" xfId="46407" xr:uid="{AF42BE4C-24CE-4AF4-A421-A7F985CC69CE}"/>
    <cellStyle name="Standard 4 2 2 2 8 2 2 4" xfId="35111" xr:uid="{56B93C08-FFA2-40C1-9E4A-E8DC95ECCA9F}"/>
    <cellStyle name="Standard 4 2 2 2 8 2 3" xfId="18167" xr:uid="{A3ACE6AC-D551-4405-96A2-B4B51FD2F0A6}"/>
    <cellStyle name="Standard 4 2 2 2 8 2 3 2" xfId="52055" xr:uid="{9EE4C15C-F710-4CE2-9ED2-20C0E649CE17}"/>
    <cellStyle name="Standard 4 2 2 2 8 2 4" xfId="40759" xr:uid="{FB04ABAC-C75A-4684-BE89-93DC538E34E9}"/>
    <cellStyle name="Standard 4 2 2 2 8 2 5" xfId="29463" xr:uid="{45DB59D3-9F31-4A22-BECF-07D2FC1C4A79}"/>
    <cellStyle name="Standard 4 2 2 2 8 3" xfId="9695" xr:uid="{80522E5A-AC4A-42B8-B3FD-69546A5AC5FB}"/>
    <cellStyle name="Standard 4 2 2 2 8 3 2" xfId="20991" xr:uid="{081CF826-CE8D-4961-B5C9-76C754983871}"/>
    <cellStyle name="Standard 4 2 2 2 8 3 2 2" xfId="54879" xr:uid="{73AD39C1-5219-47B0-9528-873362A4145F}"/>
    <cellStyle name="Standard 4 2 2 2 8 3 3" xfId="43583" xr:uid="{705A72AD-0778-4D14-8F79-1447BFFDE02E}"/>
    <cellStyle name="Standard 4 2 2 2 8 3 4" xfId="32287" xr:uid="{7D5A4274-4BAB-4FAC-B3D6-877AA4A58CF6}"/>
    <cellStyle name="Standard 4 2 2 2 8 4" xfId="15343" xr:uid="{D903C1D5-DA07-4EB4-9A4E-D993499403BD}"/>
    <cellStyle name="Standard 4 2 2 2 8 4 2" xfId="49231" xr:uid="{622CC68A-DB4F-4125-A788-1791967F4D07}"/>
    <cellStyle name="Standard 4 2 2 2 8 5" xfId="37935" xr:uid="{6E44AD84-4087-4EA7-A46B-EE0B9CE900E8}"/>
    <cellStyle name="Standard 4 2 2 2 8 6" xfId="26639" xr:uid="{A73E082E-77E5-435D-9D1B-A32A270F7CE8}"/>
    <cellStyle name="Standard 4 2 2 2 9" xfId="4817" xr:uid="{53EF502F-EA45-4B83-8F22-B7C1BEF278C3}"/>
    <cellStyle name="Standard 4 2 2 2 9 2" xfId="7643" xr:uid="{E3E74FDF-A50F-41DE-BAFA-70E5F10252C5}"/>
    <cellStyle name="Standard 4 2 2 2 9 2 2" xfId="13292" xr:uid="{8644FF63-A29E-47CD-B646-373A061E6E7A}"/>
    <cellStyle name="Standard 4 2 2 2 9 2 2 2" xfId="24588" xr:uid="{289B1781-BB78-47A5-BD86-CDC2D0770044}"/>
    <cellStyle name="Standard 4 2 2 2 9 2 2 2 2" xfId="58476" xr:uid="{8BBBDB6A-637D-4E8B-B024-3B4C00073238}"/>
    <cellStyle name="Standard 4 2 2 2 9 2 2 3" xfId="47180" xr:uid="{AADA6BD2-A685-4EB2-8731-0FFFE88AAF69}"/>
    <cellStyle name="Standard 4 2 2 2 9 2 2 4" xfId="35884" xr:uid="{DC603E03-3109-4F2D-95E1-F9FC8244216C}"/>
    <cellStyle name="Standard 4 2 2 2 9 2 3" xfId="18940" xr:uid="{A3289058-95F0-4D21-9EEF-0F7D04DC2901}"/>
    <cellStyle name="Standard 4 2 2 2 9 2 3 2" xfId="52828" xr:uid="{024B4F35-C38E-49E6-9A4A-FA792DB24313}"/>
    <cellStyle name="Standard 4 2 2 2 9 2 4" xfId="41532" xr:uid="{B7FFA32F-3ED7-433A-8EA8-708DEEDBA24C}"/>
    <cellStyle name="Standard 4 2 2 2 9 2 5" xfId="30236" xr:uid="{B3473493-0133-47C9-9A8A-3D896AA436DD}"/>
    <cellStyle name="Standard 4 2 2 2 9 3" xfId="10468" xr:uid="{7F62A543-05BF-4B8C-BC74-326756D6D899}"/>
    <cellStyle name="Standard 4 2 2 2 9 3 2" xfId="21764" xr:uid="{155A49C1-9676-4067-8EEB-B4477001E1BF}"/>
    <cellStyle name="Standard 4 2 2 2 9 3 2 2" xfId="55652" xr:uid="{975EE956-5790-43FE-B0B3-AAAC8DCC45B1}"/>
    <cellStyle name="Standard 4 2 2 2 9 3 3" xfId="44356" xr:uid="{A083FAF6-4E0A-4A4E-90A3-5B4403E9A2D5}"/>
    <cellStyle name="Standard 4 2 2 2 9 3 4" xfId="33060" xr:uid="{DE6E209F-3DC7-4CB4-BED3-29441F6F2F72}"/>
    <cellStyle name="Standard 4 2 2 2 9 4" xfId="16116" xr:uid="{94991278-A01A-4FFC-88B7-FE8594368AD1}"/>
    <cellStyle name="Standard 4 2 2 2 9 4 2" xfId="50004" xr:uid="{4E8AE5C2-D9BD-4A8C-B164-66F6D0D7F9FC}"/>
    <cellStyle name="Standard 4 2 2 2 9 5" xfId="38708" xr:uid="{AAC83E6D-89DF-4195-A608-F61F1A3F1DE5}"/>
    <cellStyle name="Standard 4 2 2 2 9 6" xfId="27412" xr:uid="{7964A6F9-79BB-4F85-9543-4B5BBFA7CB9A}"/>
    <cellStyle name="Standard 4 2 2 3" xfId="318" xr:uid="{159B0CFA-00D8-4184-AAB9-A3C93039EB4F}"/>
    <cellStyle name="Standard 4 2 2 3 10" xfId="8418" xr:uid="{9942D58C-9F35-47E0-80C8-B59F93145EA4}"/>
    <cellStyle name="Standard 4 2 2 3 10 2" xfId="19714" xr:uid="{1F01AC61-1819-4AF2-B2F2-23A7E672C749}"/>
    <cellStyle name="Standard 4 2 2 3 10 2 2" xfId="53602" xr:uid="{9EA60064-B00E-4357-9F83-AB6D0CDF5D2C}"/>
    <cellStyle name="Standard 4 2 2 3 10 3" xfId="42306" xr:uid="{B02A06D1-5867-46E4-8875-69B6C4C120FC}"/>
    <cellStyle name="Standard 4 2 2 3 10 4" xfId="31010" xr:uid="{C2DF4AEA-0EEA-4756-ADC8-18174EA52A4D}"/>
    <cellStyle name="Standard 4 2 2 3 11" xfId="14066" xr:uid="{AC5E0B49-C4A7-44FE-BAE8-F43A4DE1FB7F}"/>
    <cellStyle name="Standard 4 2 2 3 11 2" xfId="47954" xr:uid="{9D077E27-C617-4E30-858C-5C0854D2C37A}"/>
    <cellStyle name="Standard 4 2 2 3 12" xfId="36658" xr:uid="{045ADE0B-AEAA-416A-8CA2-4CCDC44DBEF5}"/>
    <cellStyle name="Standard 4 2 2 3 13" xfId="25362" xr:uid="{5E9959C8-2D33-448E-8260-E69121BFF8FD}"/>
    <cellStyle name="Standard 4 2 2 3 2" xfId="714" xr:uid="{42095F1B-C42A-4C36-B274-BC2CAE4364BB}"/>
    <cellStyle name="Standard 4 2 2 3 2 10" xfId="14110" xr:uid="{D8469EDC-FB4A-4650-B257-B155E20D600C}"/>
    <cellStyle name="Standard 4 2 2 3 2 10 2" xfId="47998" xr:uid="{78B40D50-7234-4F86-BA79-3F7C8551B815}"/>
    <cellStyle name="Standard 4 2 2 3 2 11" xfId="36702" xr:uid="{87003E67-A7E4-452E-8757-DEFAE1E1DF58}"/>
    <cellStyle name="Standard 4 2 2 3 2 12" xfId="25406" xr:uid="{5E91079E-124F-4390-B2D3-F589AEC90795}"/>
    <cellStyle name="Standard 4 2 2 3 2 2" xfId="1950" xr:uid="{CC63607E-4C5F-4775-903D-E7C952FC78D2}"/>
    <cellStyle name="Standard 4 2 2 3 2 2 10" xfId="36835" xr:uid="{D06B3AA7-68DF-4393-870E-E65EA71B4499}"/>
    <cellStyle name="Standard 4 2 2 3 2 2 11" xfId="25539" xr:uid="{96076C80-87E3-4F8C-A4DE-47764291B6F8}"/>
    <cellStyle name="Standard 4 2 2 3 2 2 2" xfId="2842" xr:uid="{C838D8D1-86C7-42FB-B678-7EACBAF4D2AD}"/>
    <cellStyle name="Standard 4 2 2 3 2 2 2 2" xfId="3344" xr:uid="{A1D87635-6C53-4D54-B926-EE89E5443696}"/>
    <cellStyle name="Standard 4 2 2 3 2 2 2 2 2" xfId="5201" xr:uid="{58AAE090-DB3E-41AA-8EA0-9AD9F9887180}"/>
    <cellStyle name="Standard 4 2 2 3 2 2 2 2 2 2" xfId="8027" xr:uid="{C7D1CC38-D05B-446B-A2CE-F9DC3A745E4D}"/>
    <cellStyle name="Standard 4 2 2 3 2 2 2 2 2 2 2" xfId="13676" xr:uid="{921C51C7-6A1B-47ED-BFA9-D5BBE97F386F}"/>
    <cellStyle name="Standard 4 2 2 3 2 2 2 2 2 2 2 2" xfId="24972" xr:uid="{F3D49496-90A8-4A01-8032-7AD1E4BE5E8C}"/>
    <cellStyle name="Standard 4 2 2 3 2 2 2 2 2 2 2 2 2" xfId="58860" xr:uid="{FD210E4E-8D51-464D-995D-DBA482CF3155}"/>
    <cellStyle name="Standard 4 2 2 3 2 2 2 2 2 2 2 3" xfId="47564" xr:uid="{415611C4-053F-4386-9C99-B4B464BF78D7}"/>
    <cellStyle name="Standard 4 2 2 3 2 2 2 2 2 2 2 4" xfId="36268" xr:uid="{36CBC1AC-982B-4AD5-998C-289701C99D1D}"/>
    <cellStyle name="Standard 4 2 2 3 2 2 2 2 2 2 3" xfId="19324" xr:uid="{317D50C4-0BFC-40D9-B60A-91DEC7580BBF}"/>
    <cellStyle name="Standard 4 2 2 3 2 2 2 2 2 2 3 2" xfId="53212" xr:uid="{53DE556E-1A14-41C6-922E-84D762C5FF64}"/>
    <cellStyle name="Standard 4 2 2 3 2 2 2 2 2 2 4" xfId="41916" xr:uid="{082C5A41-8431-46DA-9A58-DD0227F866AF}"/>
    <cellStyle name="Standard 4 2 2 3 2 2 2 2 2 2 5" xfId="30620" xr:uid="{EEF6D96B-1A09-4C66-AB89-09B15845EACB}"/>
    <cellStyle name="Standard 4 2 2 3 2 2 2 2 2 3" xfId="10852" xr:uid="{0D0B8320-D523-432A-947A-397BE09EE9BB}"/>
    <cellStyle name="Standard 4 2 2 3 2 2 2 2 2 3 2" xfId="22148" xr:uid="{7F5CFC46-7081-41F9-A790-32B1022CBD94}"/>
    <cellStyle name="Standard 4 2 2 3 2 2 2 2 2 3 2 2" xfId="56036" xr:uid="{F46CEB9B-17F5-4858-9076-AAE25C0B8B55}"/>
    <cellStyle name="Standard 4 2 2 3 2 2 2 2 2 3 3" xfId="44740" xr:uid="{0D5276F9-01D1-4E3B-9B86-03C117453B28}"/>
    <cellStyle name="Standard 4 2 2 3 2 2 2 2 2 3 4" xfId="33444" xr:uid="{EF61B439-2171-49A7-B985-EBAD65BD2DD7}"/>
    <cellStyle name="Standard 4 2 2 3 2 2 2 2 2 4" xfId="16500" xr:uid="{1928640C-4843-455F-A59F-8A01D601536C}"/>
    <cellStyle name="Standard 4 2 2 3 2 2 2 2 2 4 2" xfId="50388" xr:uid="{61683AE5-030F-42AA-9BD9-4D6A32793D6D}"/>
    <cellStyle name="Standard 4 2 2 3 2 2 2 2 2 5" xfId="39092" xr:uid="{D03B3E85-ACA5-4FC8-A549-59E1F2273E8A}"/>
    <cellStyle name="Standard 4 2 2 3 2 2 2 2 2 6" xfId="27796" xr:uid="{8DF5A081-65F6-48D3-9011-EBBB5305A989}"/>
    <cellStyle name="Standard 4 2 2 3 2 2 2 2 3" xfId="6515" xr:uid="{EEACDEE4-593C-4021-A74E-E4FC4E639E97}"/>
    <cellStyle name="Standard 4 2 2 3 2 2 2 2 3 2" xfId="12165" xr:uid="{FCB8A0AB-D2D8-4CDD-8876-C7BF6D21D3E7}"/>
    <cellStyle name="Standard 4 2 2 3 2 2 2 2 3 2 2" xfId="23461" xr:uid="{ED54A0D2-0E0A-4C82-875F-B4D42A9FDD85}"/>
    <cellStyle name="Standard 4 2 2 3 2 2 2 2 3 2 2 2" xfId="57349" xr:uid="{31D47CB7-5366-45CF-8A9E-02210E214665}"/>
    <cellStyle name="Standard 4 2 2 3 2 2 2 2 3 2 3" xfId="46053" xr:uid="{5BBD7974-E7EC-474D-9503-7C53DBB43805}"/>
    <cellStyle name="Standard 4 2 2 3 2 2 2 2 3 2 4" xfId="34757" xr:uid="{E7220194-A314-41C4-AFF8-D7E84D439A70}"/>
    <cellStyle name="Standard 4 2 2 3 2 2 2 2 3 3" xfId="17813" xr:uid="{791759F3-5FDC-4E79-9CED-46A6732BDA7F}"/>
    <cellStyle name="Standard 4 2 2 3 2 2 2 2 3 3 2" xfId="51701" xr:uid="{022A8A73-AD6F-4D54-BA94-59A3A480956B}"/>
    <cellStyle name="Standard 4 2 2 3 2 2 2 2 3 4" xfId="40405" xr:uid="{1F5635E5-1DD7-4F56-9BCE-4FC7E1E91028}"/>
    <cellStyle name="Standard 4 2 2 3 2 2 2 2 3 5" xfId="29109" xr:uid="{FAB80F81-6202-4C36-8EC7-2177819BBCAF}"/>
    <cellStyle name="Standard 4 2 2 3 2 2 2 2 4" xfId="9341" xr:uid="{72BE8B65-8C2B-4A99-B90D-E1D3C81665C1}"/>
    <cellStyle name="Standard 4 2 2 3 2 2 2 2 4 2" xfId="20637" xr:uid="{F6DCC0E2-961A-4CE2-A9C5-B370CC51F148}"/>
    <cellStyle name="Standard 4 2 2 3 2 2 2 2 4 2 2" xfId="54525" xr:uid="{14F2526C-3648-48B8-8504-B5806278E376}"/>
    <cellStyle name="Standard 4 2 2 3 2 2 2 2 4 3" xfId="43229" xr:uid="{292CC706-CB7C-4ED2-AEFD-208CAD55B4B8}"/>
    <cellStyle name="Standard 4 2 2 3 2 2 2 2 4 4" xfId="31933" xr:uid="{9A2B7877-467F-4D91-9DDF-19B5B0B43881}"/>
    <cellStyle name="Standard 4 2 2 3 2 2 2 2 5" xfId="14989" xr:uid="{8CE9226A-F447-411A-A46B-9FE050182517}"/>
    <cellStyle name="Standard 4 2 2 3 2 2 2 2 5 2" xfId="48877" xr:uid="{85A96429-F92A-4AE2-A93B-46D8B2842734}"/>
    <cellStyle name="Standard 4 2 2 3 2 2 2 2 6" xfId="37581" xr:uid="{10B87A02-669A-4FB5-8E0F-5F5EE74CA82E}"/>
    <cellStyle name="Standard 4 2 2 3 2 2 2 2 7" xfId="26285" xr:uid="{68E2CD5E-8B23-4B56-AAAB-3EA2604A5729}"/>
    <cellStyle name="Standard 4 2 2 3 2 2 2 3" xfId="4418" xr:uid="{F7C1B97D-F567-41AF-B38C-6047B3CD824C}"/>
    <cellStyle name="Standard 4 2 2 3 2 2 2 3 2" xfId="7293" xr:uid="{4BC1FC4A-4A1A-493D-A0A9-C3CFF45EB6E1}"/>
    <cellStyle name="Standard 4 2 2 3 2 2 2 3 2 2" xfId="12942" xr:uid="{D9767309-BD45-49BD-BC15-69C7BBC8C9A6}"/>
    <cellStyle name="Standard 4 2 2 3 2 2 2 3 2 2 2" xfId="24238" xr:uid="{1BEF4C0C-B6C3-4D2C-B044-B8CFD461639E}"/>
    <cellStyle name="Standard 4 2 2 3 2 2 2 3 2 2 2 2" xfId="58126" xr:uid="{AE38836F-8450-4BE9-B501-80ABA8C52A38}"/>
    <cellStyle name="Standard 4 2 2 3 2 2 2 3 2 2 3" xfId="46830" xr:uid="{0E2CD4A3-01D3-43C6-BA47-7AF0D18A5498}"/>
    <cellStyle name="Standard 4 2 2 3 2 2 2 3 2 2 4" xfId="35534" xr:uid="{0FA4F951-0779-4DD0-BD8F-8050796407F4}"/>
    <cellStyle name="Standard 4 2 2 3 2 2 2 3 2 3" xfId="18590" xr:uid="{CD49C982-FBE6-443D-BCC2-5218E6176D40}"/>
    <cellStyle name="Standard 4 2 2 3 2 2 2 3 2 3 2" xfId="52478" xr:uid="{1515247C-F71B-4A59-9FCA-3AD95E6018FE}"/>
    <cellStyle name="Standard 4 2 2 3 2 2 2 3 2 4" xfId="41182" xr:uid="{CC5AF41D-8639-4460-B42A-2FCB35217A80}"/>
    <cellStyle name="Standard 4 2 2 3 2 2 2 3 2 5" xfId="29886" xr:uid="{C67E37BA-A8DE-445B-895C-11777E24357C}"/>
    <cellStyle name="Standard 4 2 2 3 2 2 2 3 3" xfId="10118" xr:uid="{C3A28AE6-14D1-4D4B-B86E-A79E4BF932B6}"/>
    <cellStyle name="Standard 4 2 2 3 2 2 2 3 3 2" xfId="21414" xr:uid="{4B873E9C-04B7-4929-BFEE-DEA069A9E275}"/>
    <cellStyle name="Standard 4 2 2 3 2 2 2 3 3 2 2" xfId="55302" xr:uid="{1D8C1544-1A44-434D-AAB9-0BAA4B86BEF3}"/>
    <cellStyle name="Standard 4 2 2 3 2 2 2 3 3 3" xfId="44006" xr:uid="{D01A4795-B49C-4C91-83AE-89BE2D25E5E9}"/>
    <cellStyle name="Standard 4 2 2 3 2 2 2 3 3 4" xfId="32710" xr:uid="{FC200EEF-AD9B-407F-AF5F-E6A7D4A29923}"/>
    <cellStyle name="Standard 4 2 2 3 2 2 2 3 4" xfId="15766" xr:uid="{CF6EF761-B08C-472B-B336-290E7CB9019D}"/>
    <cellStyle name="Standard 4 2 2 3 2 2 2 3 4 2" xfId="49654" xr:uid="{EDF073E9-447B-4413-A31E-BADD8B4A27B5}"/>
    <cellStyle name="Standard 4 2 2 3 2 2 2 3 5" xfId="38358" xr:uid="{3D0EA61F-3DB9-4108-8168-9ED95690E191}"/>
    <cellStyle name="Standard 4 2 2 3 2 2 2 3 6" xfId="27062" xr:uid="{03E666CF-1D29-4D37-8716-3149298826AB}"/>
    <cellStyle name="Standard 4 2 2 3 2 2 2 4" xfId="6015" xr:uid="{BE97C1B8-487F-4DCA-9F22-A5C8A5AB2F94}"/>
    <cellStyle name="Standard 4 2 2 3 2 2 2 4 2" xfId="11665" xr:uid="{FB92BDC5-5DF2-4B97-B3ED-1858C6403A3B}"/>
    <cellStyle name="Standard 4 2 2 3 2 2 2 4 2 2" xfId="22961" xr:uid="{8C354CBF-DE9F-4FF9-A85C-DFD755F59323}"/>
    <cellStyle name="Standard 4 2 2 3 2 2 2 4 2 2 2" xfId="56849" xr:uid="{4E2C50BC-F735-4FE1-9951-4C2280147934}"/>
    <cellStyle name="Standard 4 2 2 3 2 2 2 4 2 3" xfId="45553" xr:uid="{0AB3B867-2493-4218-9B36-3031B684D791}"/>
    <cellStyle name="Standard 4 2 2 3 2 2 2 4 2 4" xfId="34257" xr:uid="{F6C1F085-C82D-4A12-9EBB-DEC4FDA2D2FA}"/>
    <cellStyle name="Standard 4 2 2 3 2 2 2 4 3" xfId="17313" xr:uid="{8AF153A8-3161-44CB-8D2A-E0D52D1487E8}"/>
    <cellStyle name="Standard 4 2 2 3 2 2 2 4 3 2" xfId="51201" xr:uid="{F7BB5E7D-3CD5-49DB-8EDC-50CB57A47D0A}"/>
    <cellStyle name="Standard 4 2 2 3 2 2 2 4 4" xfId="39905" xr:uid="{DEA163AC-9ADC-43FE-8BE1-6144C9DDC636}"/>
    <cellStyle name="Standard 4 2 2 3 2 2 2 4 5" xfId="28609" xr:uid="{7FC3F895-C0A5-4109-BC3E-D9F113D16642}"/>
    <cellStyle name="Standard 4 2 2 3 2 2 2 5" xfId="8841" xr:uid="{4ECE5092-9D89-441D-B3EB-4ED166137E5B}"/>
    <cellStyle name="Standard 4 2 2 3 2 2 2 5 2" xfId="20137" xr:uid="{21EF984C-9280-47E8-99B3-0413B3C56DD4}"/>
    <cellStyle name="Standard 4 2 2 3 2 2 2 5 2 2" xfId="54025" xr:uid="{75B3516C-1243-4F15-8579-F2350A879424}"/>
    <cellStyle name="Standard 4 2 2 3 2 2 2 5 3" xfId="42729" xr:uid="{2074A83F-ED0C-4C83-A16C-07B4A849F788}"/>
    <cellStyle name="Standard 4 2 2 3 2 2 2 5 4" xfId="31433" xr:uid="{8CBF7155-4F59-4FA8-A125-FD0561701F0B}"/>
    <cellStyle name="Standard 4 2 2 3 2 2 2 6" xfId="14489" xr:uid="{5BB9524F-F945-447A-8EF8-1248B62BAC8C}"/>
    <cellStyle name="Standard 4 2 2 3 2 2 2 6 2" xfId="48377" xr:uid="{A6E4AE1F-359A-44C1-B800-6520E224E564}"/>
    <cellStyle name="Standard 4 2 2 3 2 2 2 7" xfId="37081" xr:uid="{2B741EFE-D6CD-49D4-B475-5DD043B54DD9}"/>
    <cellStyle name="Standard 4 2 2 3 2 2 2 8" xfId="25785" xr:uid="{9763CE4B-5F70-4215-A570-EB71E3A45B51}"/>
    <cellStyle name="Standard 4 2 2 3 2 2 3" xfId="3098" xr:uid="{83B6B755-A506-44FD-BF48-35F29133AD06}"/>
    <cellStyle name="Standard 4 2 2 3 2 2 3 2" xfId="5200" xr:uid="{2E6893BC-35C6-4B12-AA9D-5D35C65C1705}"/>
    <cellStyle name="Standard 4 2 2 3 2 2 3 2 2" xfId="8026" xr:uid="{E2AE891D-6ED3-43EF-8333-143FAE1B7C17}"/>
    <cellStyle name="Standard 4 2 2 3 2 2 3 2 2 2" xfId="13675" xr:uid="{655EBCC2-5509-4AC5-90E4-BA4D7C92ADA6}"/>
    <cellStyle name="Standard 4 2 2 3 2 2 3 2 2 2 2" xfId="24971" xr:uid="{247897DE-61C9-4E5F-BE46-E092A3ABB3CB}"/>
    <cellStyle name="Standard 4 2 2 3 2 2 3 2 2 2 2 2" xfId="58859" xr:uid="{CBC35566-1052-421D-8963-B66727806D96}"/>
    <cellStyle name="Standard 4 2 2 3 2 2 3 2 2 2 3" xfId="47563" xr:uid="{CDE9C437-C4F1-4627-99B7-49364925B6CE}"/>
    <cellStyle name="Standard 4 2 2 3 2 2 3 2 2 2 4" xfId="36267" xr:uid="{5F2E2DFD-42C7-49D1-816E-CD7A696AEF60}"/>
    <cellStyle name="Standard 4 2 2 3 2 2 3 2 2 3" xfId="19323" xr:uid="{A5D23C41-19EE-4325-BF39-F3399F009BF5}"/>
    <cellStyle name="Standard 4 2 2 3 2 2 3 2 2 3 2" xfId="53211" xr:uid="{4AFEC739-CAB7-4190-AEB5-A592AE03358E}"/>
    <cellStyle name="Standard 4 2 2 3 2 2 3 2 2 4" xfId="41915" xr:uid="{274DAA3C-2928-49AB-B1C7-884A4010224E}"/>
    <cellStyle name="Standard 4 2 2 3 2 2 3 2 2 5" xfId="30619" xr:uid="{A4D6241A-0D99-4414-AFA1-50FED8F17BF4}"/>
    <cellStyle name="Standard 4 2 2 3 2 2 3 2 3" xfId="10851" xr:uid="{C4C97658-A0E5-4001-8C35-EAFDB62CE3F6}"/>
    <cellStyle name="Standard 4 2 2 3 2 2 3 2 3 2" xfId="22147" xr:uid="{961A9771-9E60-4196-BB8B-1D6D19FA8E99}"/>
    <cellStyle name="Standard 4 2 2 3 2 2 3 2 3 2 2" xfId="56035" xr:uid="{E97375C0-983F-4243-B93D-1B9B33F499EA}"/>
    <cellStyle name="Standard 4 2 2 3 2 2 3 2 3 3" xfId="44739" xr:uid="{082A1CA3-2075-4F09-995E-346A7BFD66FF}"/>
    <cellStyle name="Standard 4 2 2 3 2 2 3 2 3 4" xfId="33443" xr:uid="{B054767C-CCB3-4E77-B8A4-CC8DBF0C5E67}"/>
    <cellStyle name="Standard 4 2 2 3 2 2 3 2 4" xfId="16499" xr:uid="{64828F24-8BCD-4D96-8762-F7367D22FB46}"/>
    <cellStyle name="Standard 4 2 2 3 2 2 3 2 4 2" xfId="50387" xr:uid="{25330DD6-048E-4E27-9103-C72F8962DCE0}"/>
    <cellStyle name="Standard 4 2 2 3 2 2 3 2 5" xfId="39091" xr:uid="{228E3825-7B06-4A54-ABE6-3DAED2B9E1AF}"/>
    <cellStyle name="Standard 4 2 2 3 2 2 3 2 6" xfId="27795" xr:uid="{EFC24C92-171C-4AC5-A010-53C3A7B321A7}"/>
    <cellStyle name="Standard 4 2 2 3 2 2 3 3" xfId="4417" xr:uid="{2CE69A42-5E52-435C-86E8-C8C7DE993F2A}"/>
    <cellStyle name="Standard 4 2 2 3 2 2 3 3 2" xfId="7292" xr:uid="{CD82BC69-2299-4FBA-A65A-603D0B2E979A}"/>
    <cellStyle name="Standard 4 2 2 3 2 2 3 3 2 2" xfId="12941" xr:uid="{42A3F323-39A2-4464-BD80-7D777D3BB141}"/>
    <cellStyle name="Standard 4 2 2 3 2 2 3 3 2 2 2" xfId="24237" xr:uid="{5C016344-F066-4773-A75E-A68FCA2FFC49}"/>
    <cellStyle name="Standard 4 2 2 3 2 2 3 3 2 2 2 2" xfId="58125" xr:uid="{77BA47DB-A251-45CF-B97F-A46A9CF78018}"/>
    <cellStyle name="Standard 4 2 2 3 2 2 3 3 2 2 3" xfId="46829" xr:uid="{4374B52F-1A5F-4A3F-83CA-E9B36CF17005}"/>
    <cellStyle name="Standard 4 2 2 3 2 2 3 3 2 2 4" xfId="35533" xr:uid="{E3F947F6-73B9-4E52-AA1D-CA3067C0F086}"/>
    <cellStyle name="Standard 4 2 2 3 2 2 3 3 2 3" xfId="18589" xr:uid="{6CC146A9-C804-4CD6-BB65-660D6EB3A890}"/>
    <cellStyle name="Standard 4 2 2 3 2 2 3 3 2 3 2" xfId="52477" xr:uid="{C2C4A5D4-18A7-4933-AF88-CEB223E4586F}"/>
    <cellStyle name="Standard 4 2 2 3 2 2 3 3 2 4" xfId="41181" xr:uid="{A20F8185-E2B0-4155-8FAE-2D81C49124DE}"/>
    <cellStyle name="Standard 4 2 2 3 2 2 3 3 2 5" xfId="29885" xr:uid="{261AB455-F0C0-4B94-88D3-351B5654F74C}"/>
    <cellStyle name="Standard 4 2 2 3 2 2 3 3 3" xfId="10117" xr:uid="{CEA4E60A-3AE9-4886-9FAF-FA4DD33E615A}"/>
    <cellStyle name="Standard 4 2 2 3 2 2 3 3 3 2" xfId="21413" xr:uid="{950B5976-44D6-4793-8F63-71A0F6F656EC}"/>
    <cellStyle name="Standard 4 2 2 3 2 2 3 3 3 2 2" xfId="55301" xr:uid="{0062F1A8-9228-4760-B749-D11FC78E8AC2}"/>
    <cellStyle name="Standard 4 2 2 3 2 2 3 3 3 3" xfId="44005" xr:uid="{D804E6F0-72F1-49FA-9182-E69ED2CE2247}"/>
    <cellStyle name="Standard 4 2 2 3 2 2 3 3 3 4" xfId="32709" xr:uid="{120F056A-56C3-4EB7-BA0C-121FC2C10B35}"/>
    <cellStyle name="Standard 4 2 2 3 2 2 3 3 4" xfId="15765" xr:uid="{2C9F5073-C843-4DBE-8BFD-9CBBBDCBB242}"/>
    <cellStyle name="Standard 4 2 2 3 2 2 3 3 4 2" xfId="49653" xr:uid="{9717E1FF-4CE3-4B57-AD74-F08F1346DBEB}"/>
    <cellStyle name="Standard 4 2 2 3 2 2 3 3 5" xfId="38357" xr:uid="{285579B7-FF3C-496E-983E-0918E2FEDA2B}"/>
    <cellStyle name="Standard 4 2 2 3 2 2 3 3 6" xfId="27061" xr:uid="{AF909A4F-C2E3-4C16-AC26-8ACCC51CAB82}"/>
    <cellStyle name="Standard 4 2 2 3 2 2 3 4" xfId="6269" xr:uid="{84DAC424-41D4-4C7D-BF5D-84184DD65C2B}"/>
    <cellStyle name="Standard 4 2 2 3 2 2 3 4 2" xfId="11919" xr:uid="{13A034B2-CCB6-4BE3-8BB5-0DB95386D277}"/>
    <cellStyle name="Standard 4 2 2 3 2 2 3 4 2 2" xfId="23215" xr:uid="{62F6D2D6-B066-41FF-AF39-DCFDD2CA243B}"/>
    <cellStyle name="Standard 4 2 2 3 2 2 3 4 2 2 2" xfId="57103" xr:uid="{3836B302-D9DB-4B4C-B784-AD5912B4C7AC}"/>
    <cellStyle name="Standard 4 2 2 3 2 2 3 4 2 3" xfId="45807" xr:uid="{7722DCB3-58C1-4ABB-BD56-8943A5AA665B}"/>
    <cellStyle name="Standard 4 2 2 3 2 2 3 4 2 4" xfId="34511" xr:uid="{78BF5BB2-71F8-4292-B52C-87C44A452953}"/>
    <cellStyle name="Standard 4 2 2 3 2 2 3 4 3" xfId="17567" xr:uid="{57686433-BADE-45A6-824C-A8AF71F06F3A}"/>
    <cellStyle name="Standard 4 2 2 3 2 2 3 4 3 2" xfId="51455" xr:uid="{B145693A-13C7-41C8-9CFC-FC0DA41B7B9B}"/>
    <cellStyle name="Standard 4 2 2 3 2 2 3 4 4" xfId="40159" xr:uid="{4E660543-2BB6-4DC9-87ED-F712C7659D65}"/>
    <cellStyle name="Standard 4 2 2 3 2 2 3 4 5" xfId="28863" xr:uid="{1D1D9700-555B-47A7-A117-A7A54D2CF16A}"/>
    <cellStyle name="Standard 4 2 2 3 2 2 3 5" xfId="9095" xr:uid="{9976AE8B-2F05-437A-8E75-6D65A2490129}"/>
    <cellStyle name="Standard 4 2 2 3 2 2 3 5 2" xfId="20391" xr:uid="{FC93244E-E59F-4D35-A58A-1F2A5D283F6E}"/>
    <cellStyle name="Standard 4 2 2 3 2 2 3 5 2 2" xfId="54279" xr:uid="{E9B03B53-3AC8-4FCE-85E8-BA30E361D192}"/>
    <cellStyle name="Standard 4 2 2 3 2 2 3 5 3" xfId="42983" xr:uid="{2E456390-F240-4688-9F7B-91BF3054F928}"/>
    <cellStyle name="Standard 4 2 2 3 2 2 3 5 4" xfId="31687" xr:uid="{486BB9B7-BE54-4827-A07C-0207FD8174AD}"/>
    <cellStyle name="Standard 4 2 2 3 2 2 3 6" xfId="14743" xr:uid="{57CD2B74-55F3-4F21-9E70-4A2CB4ADF928}"/>
    <cellStyle name="Standard 4 2 2 3 2 2 3 6 2" xfId="48631" xr:uid="{8BA40FF0-3D95-413A-A733-2DBBAE418955}"/>
    <cellStyle name="Standard 4 2 2 3 2 2 3 7" xfId="37335" xr:uid="{9B04B346-48EC-43D8-BA46-F31EE69938AA}"/>
    <cellStyle name="Standard 4 2 2 3 2 2 3 8" xfId="26039" xr:uid="{F4D095AA-652A-4C05-8245-1B6019C3DFA8}"/>
    <cellStyle name="Standard 4 2 2 3 2 2 4" xfId="3956" xr:uid="{914FCA6C-5BA6-4857-915D-A9FBFBB8DECE}"/>
    <cellStyle name="Standard 4 2 2 3 2 2 4 2" xfId="7110" xr:uid="{BA7BDDD7-DA6C-4760-A41B-E2530EA0FFF2}"/>
    <cellStyle name="Standard 4 2 2 3 2 2 4 2 2" xfId="12759" xr:uid="{9DBB386C-0A9B-4C63-B608-A4473D83ABCB}"/>
    <cellStyle name="Standard 4 2 2 3 2 2 4 2 2 2" xfId="24055" xr:uid="{4FD7DD2D-CC47-4F4A-BAD9-F93FE6C50665}"/>
    <cellStyle name="Standard 4 2 2 3 2 2 4 2 2 2 2" xfId="57943" xr:uid="{F01ABFC9-1670-41A5-A20E-CD1F14536BC5}"/>
    <cellStyle name="Standard 4 2 2 3 2 2 4 2 2 3" xfId="46647" xr:uid="{DEC4EBA7-2A8D-4934-A757-9109C5A1766D}"/>
    <cellStyle name="Standard 4 2 2 3 2 2 4 2 2 4" xfId="35351" xr:uid="{68360758-28F2-45BF-8600-DD14FE86E237}"/>
    <cellStyle name="Standard 4 2 2 3 2 2 4 2 3" xfId="18407" xr:uid="{B2151E41-0220-420E-8B0A-4CAE8BD46325}"/>
    <cellStyle name="Standard 4 2 2 3 2 2 4 2 3 2" xfId="52295" xr:uid="{250C6D3B-4350-4C3F-A988-0D4A8D4F2142}"/>
    <cellStyle name="Standard 4 2 2 3 2 2 4 2 4" xfId="40999" xr:uid="{7856229E-11EF-4855-9DCE-C17F2D7576C7}"/>
    <cellStyle name="Standard 4 2 2 3 2 2 4 2 5" xfId="29703" xr:uid="{E371A9D0-F065-4C9F-BC4A-A87086BF1F6B}"/>
    <cellStyle name="Standard 4 2 2 3 2 2 4 3" xfId="9935" xr:uid="{A29D5F2D-0A0B-4C9B-A4DF-B39A7EA3D894}"/>
    <cellStyle name="Standard 4 2 2 3 2 2 4 3 2" xfId="21231" xr:uid="{7EE9D205-8310-4270-A873-B128E94350C9}"/>
    <cellStyle name="Standard 4 2 2 3 2 2 4 3 2 2" xfId="55119" xr:uid="{B0BB12A7-D040-4876-B54A-E1C23C4274DB}"/>
    <cellStyle name="Standard 4 2 2 3 2 2 4 3 3" xfId="43823" xr:uid="{978428F4-11D6-4077-AEA3-8C2446EC49C0}"/>
    <cellStyle name="Standard 4 2 2 3 2 2 4 3 4" xfId="32527" xr:uid="{9CBC516C-F97E-451E-AD94-E4DB20A97E70}"/>
    <cellStyle name="Standard 4 2 2 3 2 2 4 4" xfId="15583" xr:uid="{6EA46284-0017-48ED-BF76-F1E8AE07626B}"/>
    <cellStyle name="Standard 4 2 2 3 2 2 4 4 2" xfId="49471" xr:uid="{42FE4C56-7204-432C-9B66-D7401F4F34AA}"/>
    <cellStyle name="Standard 4 2 2 3 2 2 4 5" xfId="38175" xr:uid="{4C30FD75-AA65-47E4-8256-C17ECDE7202E}"/>
    <cellStyle name="Standard 4 2 2 3 2 2 4 6" xfId="26879" xr:uid="{BDAC59EE-C827-4FAC-A794-EED6BC9A17B4}"/>
    <cellStyle name="Standard 4 2 2 3 2 2 5" xfId="5057" xr:uid="{37A187E1-55E7-4796-9A04-91F2085F1925}"/>
    <cellStyle name="Standard 4 2 2 3 2 2 5 2" xfId="7883" xr:uid="{27306992-221F-44A0-B4EF-D9644C74F189}"/>
    <cellStyle name="Standard 4 2 2 3 2 2 5 2 2" xfId="13532" xr:uid="{2C97AE70-DD2D-42C9-9947-50520AD11910}"/>
    <cellStyle name="Standard 4 2 2 3 2 2 5 2 2 2" xfId="24828" xr:uid="{78534FF0-979F-4269-8C6A-8B10EF0035FC}"/>
    <cellStyle name="Standard 4 2 2 3 2 2 5 2 2 2 2" xfId="58716" xr:uid="{0AF9CCDD-2C43-4F74-A4DF-55EC08A860C8}"/>
    <cellStyle name="Standard 4 2 2 3 2 2 5 2 2 3" xfId="47420" xr:uid="{FACE1BC3-8A71-468D-8958-7397BDA3929E}"/>
    <cellStyle name="Standard 4 2 2 3 2 2 5 2 2 4" xfId="36124" xr:uid="{C291E0F8-3162-455F-95F5-BDD3C7D55711}"/>
    <cellStyle name="Standard 4 2 2 3 2 2 5 2 3" xfId="19180" xr:uid="{C2521BAC-5141-49DD-8A96-1309E71E7C35}"/>
    <cellStyle name="Standard 4 2 2 3 2 2 5 2 3 2" xfId="53068" xr:uid="{996157EE-33CC-466C-B698-110ED40F7035}"/>
    <cellStyle name="Standard 4 2 2 3 2 2 5 2 4" xfId="41772" xr:uid="{3580DAEC-3061-41B1-BF6B-6FEF8C86C867}"/>
    <cellStyle name="Standard 4 2 2 3 2 2 5 2 5" xfId="30476" xr:uid="{3519BEC9-54F5-4510-925D-CAFC9284D836}"/>
    <cellStyle name="Standard 4 2 2 3 2 2 5 3" xfId="10708" xr:uid="{8C82FF35-B31E-477C-9F1A-9A19281BB99E}"/>
    <cellStyle name="Standard 4 2 2 3 2 2 5 3 2" xfId="22004" xr:uid="{2E6C00C2-2D10-4ECA-BD8F-A6A71BDD8D65}"/>
    <cellStyle name="Standard 4 2 2 3 2 2 5 3 2 2" xfId="55892" xr:uid="{D41860DC-2507-48F4-B9DC-05E4C1DAEF60}"/>
    <cellStyle name="Standard 4 2 2 3 2 2 5 3 3" xfId="44596" xr:uid="{E1751E59-2476-44B4-9C20-AE541C31D7B2}"/>
    <cellStyle name="Standard 4 2 2 3 2 2 5 3 4" xfId="33300" xr:uid="{A9379398-4149-4C3D-8228-D055041FA611}"/>
    <cellStyle name="Standard 4 2 2 3 2 2 5 4" xfId="16356" xr:uid="{1F3B9C1A-E0A8-4009-94AC-77CFA78A07A6}"/>
    <cellStyle name="Standard 4 2 2 3 2 2 5 4 2" xfId="50244" xr:uid="{287A82B0-419D-4539-B308-5C0AE0F3D213}"/>
    <cellStyle name="Standard 4 2 2 3 2 2 5 5" xfId="38948" xr:uid="{D90B50C3-4067-4441-ABF2-80AF26D66645}"/>
    <cellStyle name="Standard 4 2 2 3 2 2 5 6" xfId="27652" xr:uid="{A15E84C5-4A86-4BF0-8FD9-35D285C53EEB}"/>
    <cellStyle name="Standard 4 2 2 3 2 2 6" xfId="3664" xr:uid="{6403F90A-1C51-4102-A5F1-3CFAE664CF40}"/>
    <cellStyle name="Standard 4 2 2 3 2 2 6 2" xfId="6820" xr:uid="{EDE24D7A-84E7-4F04-824F-7D11EAA9474E}"/>
    <cellStyle name="Standard 4 2 2 3 2 2 6 2 2" xfId="12469" xr:uid="{AA5142AD-1D30-46D9-84AF-A6A0AC5398FD}"/>
    <cellStyle name="Standard 4 2 2 3 2 2 6 2 2 2" xfId="23765" xr:uid="{BAD08E83-B852-45BB-B869-4E35BF68E6CE}"/>
    <cellStyle name="Standard 4 2 2 3 2 2 6 2 2 2 2" xfId="57653" xr:uid="{9BEDF0F8-668F-47CE-B91D-78FB334CD349}"/>
    <cellStyle name="Standard 4 2 2 3 2 2 6 2 2 3" xfId="46357" xr:uid="{77D0C18B-FE60-4DD8-A8A7-976742C565B7}"/>
    <cellStyle name="Standard 4 2 2 3 2 2 6 2 2 4" xfId="35061" xr:uid="{2BE22AF2-1E35-4463-A03A-FCE823C8A444}"/>
    <cellStyle name="Standard 4 2 2 3 2 2 6 2 3" xfId="18117" xr:uid="{1D566177-B2C3-43C5-A155-CE51AE90D143}"/>
    <cellStyle name="Standard 4 2 2 3 2 2 6 2 3 2" xfId="52005" xr:uid="{6AD9C55F-7DDA-4EF0-BF7D-594316B39223}"/>
    <cellStyle name="Standard 4 2 2 3 2 2 6 2 4" xfId="40709" xr:uid="{1099DFAE-1564-4045-A9B8-399B28E0DC32}"/>
    <cellStyle name="Standard 4 2 2 3 2 2 6 2 5" xfId="29413" xr:uid="{E6A508D0-593E-48AB-B3DC-D60313AE7F0E}"/>
    <cellStyle name="Standard 4 2 2 3 2 2 6 3" xfId="9645" xr:uid="{739D0A59-803E-47C2-B398-4E19277130F9}"/>
    <cellStyle name="Standard 4 2 2 3 2 2 6 3 2" xfId="20941" xr:uid="{3AAA0382-3EBC-424A-B946-08D2E31EF335}"/>
    <cellStyle name="Standard 4 2 2 3 2 2 6 3 2 2" xfId="54829" xr:uid="{4D01B715-72EA-416F-9803-1A1EC266064E}"/>
    <cellStyle name="Standard 4 2 2 3 2 2 6 3 3" xfId="43533" xr:uid="{E8A79484-393B-4DE0-8742-5C13DCB82E06}"/>
    <cellStyle name="Standard 4 2 2 3 2 2 6 3 4" xfId="32237" xr:uid="{CFD01AB9-0153-45CA-9516-1F66E4359217}"/>
    <cellStyle name="Standard 4 2 2 3 2 2 6 4" xfId="15293" xr:uid="{C2EF0098-5EA9-4712-9861-58E16C75FAF8}"/>
    <cellStyle name="Standard 4 2 2 3 2 2 6 4 2" xfId="49181" xr:uid="{F9D0B335-94AF-49C5-B6AE-A0A047CB0AFB}"/>
    <cellStyle name="Standard 4 2 2 3 2 2 6 5" xfId="37885" xr:uid="{697A672F-88EA-46F4-AE60-FCCE0D794E9E}"/>
    <cellStyle name="Standard 4 2 2 3 2 2 6 6" xfId="26589" xr:uid="{15659089-2B89-4A2C-BD55-24D5F618C6EC}"/>
    <cellStyle name="Standard 4 2 2 3 2 2 7" xfId="5769" xr:uid="{6B5C04AA-8B5B-42E6-9671-959AD2E591B2}"/>
    <cellStyle name="Standard 4 2 2 3 2 2 7 2" xfId="11419" xr:uid="{0F8FBDD1-D141-425E-BEF3-46DD31321515}"/>
    <cellStyle name="Standard 4 2 2 3 2 2 7 2 2" xfId="22715" xr:uid="{4D0C3284-51C3-4B27-B86C-80204DF1271E}"/>
    <cellStyle name="Standard 4 2 2 3 2 2 7 2 2 2" xfId="56603" xr:uid="{F463FF7B-5312-4ADA-86C6-A460BEC989D2}"/>
    <cellStyle name="Standard 4 2 2 3 2 2 7 2 3" xfId="45307" xr:uid="{A783B881-0240-4A95-B71C-FBF7A8B04144}"/>
    <cellStyle name="Standard 4 2 2 3 2 2 7 2 4" xfId="34011" xr:uid="{5C3E8613-0C51-40B1-AA86-F8DD446DEA41}"/>
    <cellStyle name="Standard 4 2 2 3 2 2 7 3" xfId="17067" xr:uid="{0593679F-958C-46C4-83C6-EDFFBD1A30BA}"/>
    <cellStyle name="Standard 4 2 2 3 2 2 7 3 2" xfId="50955" xr:uid="{8FAFC6CD-6F53-4481-8A7C-7AEF07B06CA2}"/>
    <cellStyle name="Standard 4 2 2 3 2 2 7 4" xfId="39659" xr:uid="{03184BE3-8AB5-4938-92FD-EF6FC4301CD8}"/>
    <cellStyle name="Standard 4 2 2 3 2 2 7 5" xfId="28363" xr:uid="{19FC9F49-4521-4AED-9B32-A7FA8F17A91B}"/>
    <cellStyle name="Standard 4 2 2 3 2 2 8" xfId="8595" xr:uid="{31CC528E-8626-4E10-843C-AFE3E56924C5}"/>
    <cellStyle name="Standard 4 2 2 3 2 2 8 2" xfId="19891" xr:uid="{392740D1-7051-4024-8EF8-F75A0AEA14D7}"/>
    <cellStyle name="Standard 4 2 2 3 2 2 8 2 2" xfId="53779" xr:uid="{8FE358D4-C098-4C01-A509-176E5B632244}"/>
    <cellStyle name="Standard 4 2 2 3 2 2 8 3" xfId="42483" xr:uid="{0636A5EF-D083-40FD-AF1B-BB0F375F1DDF}"/>
    <cellStyle name="Standard 4 2 2 3 2 2 8 4" xfId="31187" xr:uid="{AF0F9A15-B5CD-4544-B792-4A63EE5EFCFC}"/>
    <cellStyle name="Standard 4 2 2 3 2 2 9" xfId="14243" xr:uid="{842C2422-293D-40AC-8E38-324F302618D2}"/>
    <cellStyle name="Standard 4 2 2 3 2 2 9 2" xfId="48131" xr:uid="{6DE103FB-2AB2-4CAE-B244-092C3F5AEF63}"/>
    <cellStyle name="Standard 4 2 2 3 2 3" xfId="2710" xr:uid="{2F2A0355-C704-4AC6-AD35-040115725244}"/>
    <cellStyle name="Standard 4 2 2 3 2 3 2" xfId="3212" xr:uid="{15275B54-5233-4E60-9713-B728084D5CDD}"/>
    <cellStyle name="Standard 4 2 2 3 2 3 2 2" xfId="5202" xr:uid="{D0D0A7F5-A2E2-42AB-821B-D9752863E9B8}"/>
    <cellStyle name="Standard 4 2 2 3 2 3 2 2 2" xfId="8028" xr:uid="{2306E3E3-576D-40E4-A1A0-C36F72E5EDA7}"/>
    <cellStyle name="Standard 4 2 2 3 2 3 2 2 2 2" xfId="13677" xr:uid="{6D144F46-C74F-48F0-9D00-DC22C516F962}"/>
    <cellStyle name="Standard 4 2 2 3 2 3 2 2 2 2 2" xfId="24973" xr:uid="{51675741-06CE-4DC8-AF66-9E4599A76042}"/>
    <cellStyle name="Standard 4 2 2 3 2 3 2 2 2 2 2 2" xfId="58861" xr:uid="{75E79634-0028-470C-BA3E-68B410F735C5}"/>
    <cellStyle name="Standard 4 2 2 3 2 3 2 2 2 2 3" xfId="47565" xr:uid="{75324ABB-81EF-4538-8A5F-9BCF486042DB}"/>
    <cellStyle name="Standard 4 2 2 3 2 3 2 2 2 2 4" xfId="36269" xr:uid="{94CE998E-F76C-42DF-AA6D-75BAC407562F}"/>
    <cellStyle name="Standard 4 2 2 3 2 3 2 2 2 3" xfId="19325" xr:uid="{A52EA5FB-B481-4571-B590-7EA7FED2BE97}"/>
    <cellStyle name="Standard 4 2 2 3 2 3 2 2 2 3 2" xfId="53213" xr:uid="{8635262B-3537-4E13-942A-3308A51A4498}"/>
    <cellStyle name="Standard 4 2 2 3 2 3 2 2 2 4" xfId="41917" xr:uid="{5060CE6B-E162-4050-B972-E8F85C58FDED}"/>
    <cellStyle name="Standard 4 2 2 3 2 3 2 2 2 5" xfId="30621" xr:uid="{E51B6BDF-BC1D-41FD-9922-2BB1EDA8E158}"/>
    <cellStyle name="Standard 4 2 2 3 2 3 2 2 3" xfId="10853" xr:uid="{FDE7FFE0-A8A7-41D6-8D77-2BFB62F4642F}"/>
    <cellStyle name="Standard 4 2 2 3 2 3 2 2 3 2" xfId="22149" xr:uid="{2AE5F6BD-9398-4E4F-B9B7-4C7990201DC4}"/>
    <cellStyle name="Standard 4 2 2 3 2 3 2 2 3 2 2" xfId="56037" xr:uid="{B3ED0F82-EFC3-46E0-933E-670920D71E9C}"/>
    <cellStyle name="Standard 4 2 2 3 2 3 2 2 3 3" xfId="44741" xr:uid="{125938F0-2E40-47DF-8077-D7C2C9902D12}"/>
    <cellStyle name="Standard 4 2 2 3 2 3 2 2 3 4" xfId="33445" xr:uid="{6E250E8C-568A-463E-98EC-393D6CAD918A}"/>
    <cellStyle name="Standard 4 2 2 3 2 3 2 2 4" xfId="16501" xr:uid="{2600FE2D-4DCC-494A-8B51-EEBAEB4BBAE1}"/>
    <cellStyle name="Standard 4 2 2 3 2 3 2 2 4 2" xfId="50389" xr:uid="{E82EF0F0-7362-471F-A867-4F82414638F7}"/>
    <cellStyle name="Standard 4 2 2 3 2 3 2 2 5" xfId="39093" xr:uid="{F6E52765-89F0-4FFA-8D66-06D70E4A4825}"/>
    <cellStyle name="Standard 4 2 2 3 2 3 2 2 6" xfId="27797" xr:uid="{C02DE525-06B0-46A0-966C-2E7AC8833442}"/>
    <cellStyle name="Standard 4 2 2 3 2 3 2 3" xfId="6383" xr:uid="{8F5B3B2F-4171-4167-8A3C-CA1E5A05A8DE}"/>
    <cellStyle name="Standard 4 2 2 3 2 3 2 3 2" xfId="12033" xr:uid="{36A99DAF-BFB1-4ADB-B85E-FD6C049DC6E8}"/>
    <cellStyle name="Standard 4 2 2 3 2 3 2 3 2 2" xfId="23329" xr:uid="{CD9A2868-3ED4-4A65-AC61-67586CA5D80F}"/>
    <cellStyle name="Standard 4 2 2 3 2 3 2 3 2 2 2" xfId="57217" xr:uid="{0C025F1B-2FDF-40A1-B150-D75B796C0590}"/>
    <cellStyle name="Standard 4 2 2 3 2 3 2 3 2 3" xfId="45921" xr:uid="{A04AAB5D-4962-414D-901B-A3CF3AC71D71}"/>
    <cellStyle name="Standard 4 2 2 3 2 3 2 3 2 4" xfId="34625" xr:uid="{A310F2D6-DD93-4800-B2ED-86EF44810790}"/>
    <cellStyle name="Standard 4 2 2 3 2 3 2 3 3" xfId="17681" xr:uid="{20B02BD7-DCA9-4272-B0DC-A78FF77C19CF}"/>
    <cellStyle name="Standard 4 2 2 3 2 3 2 3 3 2" xfId="51569" xr:uid="{916FBBDD-41FC-4C4A-BA5E-EB0BE05C21C6}"/>
    <cellStyle name="Standard 4 2 2 3 2 3 2 3 4" xfId="40273" xr:uid="{ECF72DC8-72B6-4EF9-939A-46A5F58456FE}"/>
    <cellStyle name="Standard 4 2 2 3 2 3 2 3 5" xfId="28977" xr:uid="{F8CD7B7C-1031-4BD3-A0F9-5892ACC7F41D}"/>
    <cellStyle name="Standard 4 2 2 3 2 3 2 4" xfId="9209" xr:uid="{E8164012-E009-470D-92CE-03C1C893D004}"/>
    <cellStyle name="Standard 4 2 2 3 2 3 2 4 2" xfId="20505" xr:uid="{2A11049B-7D52-4573-BF7E-D784E253507E}"/>
    <cellStyle name="Standard 4 2 2 3 2 3 2 4 2 2" xfId="54393" xr:uid="{AF4B87B0-816C-4707-8AD4-284420085A31}"/>
    <cellStyle name="Standard 4 2 2 3 2 3 2 4 3" xfId="43097" xr:uid="{36B06764-DE87-493A-BB39-E7336AD7E9AD}"/>
    <cellStyle name="Standard 4 2 2 3 2 3 2 4 4" xfId="31801" xr:uid="{117464DC-60C9-45EB-978C-1D0F4822CA44}"/>
    <cellStyle name="Standard 4 2 2 3 2 3 2 5" xfId="14857" xr:uid="{50FA228B-661F-4BF8-97D8-F8268AE86663}"/>
    <cellStyle name="Standard 4 2 2 3 2 3 2 5 2" xfId="48745" xr:uid="{C83F9B58-4629-4CC0-8880-E8AC378647BE}"/>
    <cellStyle name="Standard 4 2 2 3 2 3 2 6" xfId="37449" xr:uid="{AB14B794-C438-4CF4-8341-19986ED9B66F}"/>
    <cellStyle name="Standard 4 2 2 3 2 3 2 7" xfId="26153" xr:uid="{EFF9514A-2EE9-4564-A965-74145BD87B4C}"/>
    <cellStyle name="Standard 4 2 2 3 2 3 3" xfId="4419" xr:uid="{1797C977-47D8-40AC-AA36-7E66F244E625}"/>
    <cellStyle name="Standard 4 2 2 3 2 3 3 2" xfId="7294" xr:uid="{9886D24A-DA61-49D7-BC35-40F7505298B6}"/>
    <cellStyle name="Standard 4 2 2 3 2 3 3 2 2" xfId="12943" xr:uid="{7BF433E8-575B-4302-9376-25D8ED1D1A3B}"/>
    <cellStyle name="Standard 4 2 2 3 2 3 3 2 2 2" xfId="24239" xr:uid="{AEFDE699-EBBF-474C-9C15-DDF84E6C069D}"/>
    <cellStyle name="Standard 4 2 2 3 2 3 3 2 2 2 2" xfId="58127" xr:uid="{7D84A3B2-2D75-4207-AB9B-DB7B8F806461}"/>
    <cellStyle name="Standard 4 2 2 3 2 3 3 2 2 3" xfId="46831" xr:uid="{D5CEA593-B85E-4694-A39A-5668936A80CA}"/>
    <cellStyle name="Standard 4 2 2 3 2 3 3 2 2 4" xfId="35535" xr:uid="{16F423B3-E797-4A9F-9591-EAEFE0E54CE1}"/>
    <cellStyle name="Standard 4 2 2 3 2 3 3 2 3" xfId="18591" xr:uid="{2F72D0CC-147D-4321-8CE6-22E5AC8A6844}"/>
    <cellStyle name="Standard 4 2 2 3 2 3 3 2 3 2" xfId="52479" xr:uid="{B0B89CF8-5292-41E7-A836-4BDF8817E152}"/>
    <cellStyle name="Standard 4 2 2 3 2 3 3 2 4" xfId="41183" xr:uid="{7889212D-09CA-4A69-8435-11C69B9E15E6}"/>
    <cellStyle name="Standard 4 2 2 3 2 3 3 2 5" xfId="29887" xr:uid="{B9D43A1B-38D0-4457-8C34-65AF2B145C43}"/>
    <cellStyle name="Standard 4 2 2 3 2 3 3 3" xfId="10119" xr:uid="{C0B23F82-F84E-46EE-8E3B-705BD57A863B}"/>
    <cellStyle name="Standard 4 2 2 3 2 3 3 3 2" xfId="21415" xr:uid="{25066B57-AE14-4525-B178-9B5D2B444789}"/>
    <cellStyle name="Standard 4 2 2 3 2 3 3 3 2 2" xfId="55303" xr:uid="{1EC38214-CC9C-4663-9CDF-DB3995960D40}"/>
    <cellStyle name="Standard 4 2 2 3 2 3 3 3 3" xfId="44007" xr:uid="{45F5AEB4-6A73-4548-8A0B-D5CED7F7633F}"/>
    <cellStyle name="Standard 4 2 2 3 2 3 3 3 4" xfId="32711" xr:uid="{34538777-EFEA-452A-A93B-8AF99FAFB24D}"/>
    <cellStyle name="Standard 4 2 2 3 2 3 3 4" xfId="15767" xr:uid="{8E51B9FF-9750-4AE2-B1D4-69C7C41605CE}"/>
    <cellStyle name="Standard 4 2 2 3 2 3 3 4 2" xfId="49655" xr:uid="{F2046656-00A6-4DD5-856E-78BE3716211E}"/>
    <cellStyle name="Standard 4 2 2 3 2 3 3 5" xfId="38359" xr:uid="{5B1B762B-5D2D-4ED6-965C-AAB61823E354}"/>
    <cellStyle name="Standard 4 2 2 3 2 3 3 6" xfId="27063" xr:uid="{0AC38CBD-D00A-4176-97CE-C64163627A69}"/>
    <cellStyle name="Standard 4 2 2 3 2 3 4" xfId="5883" xr:uid="{3937D735-320A-4B3A-BE00-348FF531CB24}"/>
    <cellStyle name="Standard 4 2 2 3 2 3 4 2" xfId="11533" xr:uid="{53B17041-064B-417A-B565-E3F842886A58}"/>
    <cellStyle name="Standard 4 2 2 3 2 3 4 2 2" xfId="22829" xr:uid="{198A66CA-BF9B-4EAA-82A4-47DA1FDFC2B5}"/>
    <cellStyle name="Standard 4 2 2 3 2 3 4 2 2 2" xfId="56717" xr:uid="{EE6C1048-81A1-471F-AC34-F3A8ED4C36AD}"/>
    <cellStyle name="Standard 4 2 2 3 2 3 4 2 3" xfId="45421" xr:uid="{7BC2C47E-7043-4875-8C59-5C2F9F496B9F}"/>
    <cellStyle name="Standard 4 2 2 3 2 3 4 2 4" xfId="34125" xr:uid="{D988EC8A-E3B8-47E9-A9D6-2CA365CF8650}"/>
    <cellStyle name="Standard 4 2 2 3 2 3 4 3" xfId="17181" xr:uid="{C1CA2592-054B-42C7-AD80-F89A422A8E98}"/>
    <cellStyle name="Standard 4 2 2 3 2 3 4 3 2" xfId="51069" xr:uid="{6B009E3D-F14B-4A6E-ADAA-A9A443DF0B47}"/>
    <cellStyle name="Standard 4 2 2 3 2 3 4 4" xfId="39773" xr:uid="{4927164D-5292-4110-8B81-CC975A278180}"/>
    <cellStyle name="Standard 4 2 2 3 2 3 4 5" xfId="28477" xr:uid="{F5D22410-CAD4-45A7-97D6-ED85D932302B}"/>
    <cellStyle name="Standard 4 2 2 3 2 3 5" xfId="8709" xr:uid="{639B1F30-3F78-4BED-B6F0-813EF70F6764}"/>
    <cellStyle name="Standard 4 2 2 3 2 3 5 2" xfId="20005" xr:uid="{6DB3CCD7-A103-4FAE-BD60-C129F51A5BEF}"/>
    <cellStyle name="Standard 4 2 2 3 2 3 5 2 2" xfId="53893" xr:uid="{9F7B2339-2994-4F08-913A-5B25D45DAF58}"/>
    <cellStyle name="Standard 4 2 2 3 2 3 5 3" xfId="42597" xr:uid="{BB098A21-AD66-47BA-A0F7-6270E00589ED}"/>
    <cellStyle name="Standard 4 2 2 3 2 3 5 4" xfId="31301" xr:uid="{32B3C2A1-B738-4D1D-B172-F53A53B58622}"/>
    <cellStyle name="Standard 4 2 2 3 2 3 6" xfId="14357" xr:uid="{885B1120-4A1F-40C8-9B66-175E15A995A8}"/>
    <cellStyle name="Standard 4 2 2 3 2 3 6 2" xfId="48245" xr:uid="{9936A84C-C609-4DCD-A587-1F552DEDB283}"/>
    <cellStyle name="Standard 4 2 2 3 2 3 7" xfId="36949" xr:uid="{D9EBD3A2-C902-46DC-A173-87C06A02A039}"/>
    <cellStyle name="Standard 4 2 2 3 2 3 8" xfId="25653" xr:uid="{4210B9FF-DB10-41BC-8957-A1D57C97D744}"/>
    <cellStyle name="Standard 4 2 2 3 2 4" xfId="2965" xr:uid="{2B55E57A-3306-4D28-BBA6-55B1BC3F422E}"/>
    <cellStyle name="Standard 4 2 2 3 2 4 2" xfId="5199" xr:uid="{C90DF501-93BC-4752-82D8-CC1E6E756A6E}"/>
    <cellStyle name="Standard 4 2 2 3 2 4 2 2" xfId="8025" xr:uid="{F650BDD5-545D-462D-809C-4A44819DA66F}"/>
    <cellStyle name="Standard 4 2 2 3 2 4 2 2 2" xfId="13674" xr:uid="{24565C9E-FCB9-44C2-9B8D-D4C94643A2CC}"/>
    <cellStyle name="Standard 4 2 2 3 2 4 2 2 2 2" xfId="24970" xr:uid="{0C413196-9872-4274-A3E1-2DB69F87C2DF}"/>
    <cellStyle name="Standard 4 2 2 3 2 4 2 2 2 2 2" xfId="58858" xr:uid="{1D01BD6E-0F53-4998-A163-7A865D39D531}"/>
    <cellStyle name="Standard 4 2 2 3 2 4 2 2 2 3" xfId="47562" xr:uid="{12235588-C648-43AA-98D0-E35767D58743}"/>
    <cellStyle name="Standard 4 2 2 3 2 4 2 2 2 4" xfId="36266" xr:uid="{DBA6E30E-201A-4510-B088-0E040E558239}"/>
    <cellStyle name="Standard 4 2 2 3 2 4 2 2 3" xfId="19322" xr:uid="{3B68BE00-6391-4D2B-9AD3-A27F77B1B3E4}"/>
    <cellStyle name="Standard 4 2 2 3 2 4 2 2 3 2" xfId="53210" xr:uid="{69B5F468-5DB3-4893-9A72-02CD0F47264C}"/>
    <cellStyle name="Standard 4 2 2 3 2 4 2 2 4" xfId="41914" xr:uid="{735178F8-6336-4990-99A1-DFD010AD9A64}"/>
    <cellStyle name="Standard 4 2 2 3 2 4 2 2 5" xfId="30618" xr:uid="{AD87464F-4253-414B-8BB0-59C2E64DB9E9}"/>
    <cellStyle name="Standard 4 2 2 3 2 4 2 3" xfId="10850" xr:uid="{8CBA80F7-8E00-4AD8-95E7-F62132AAF984}"/>
    <cellStyle name="Standard 4 2 2 3 2 4 2 3 2" xfId="22146" xr:uid="{8AE0B2B1-6D32-4CE7-B128-18B62BF689B2}"/>
    <cellStyle name="Standard 4 2 2 3 2 4 2 3 2 2" xfId="56034" xr:uid="{409EB55C-7356-43D2-9040-2474C0097327}"/>
    <cellStyle name="Standard 4 2 2 3 2 4 2 3 3" xfId="44738" xr:uid="{EA2AA686-D405-4DFC-9071-D45A19D80394}"/>
    <cellStyle name="Standard 4 2 2 3 2 4 2 3 4" xfId="33442" xr:uid="{7B213F77-D3AF-445F-A096-F14594F3C1EC}"/>
    <cellStyle name="Standard 4 2 2 3 2 4 2 4" xfId="16498" xr:uid="{376A7BA6-B328-44B6-BBF6-095B9E2F1592}"/>
    <cellStyle name="Standard 4 2 2 3 2 4 2 4 2" xfId="50386" xr:uid="{DB85C2E3-168C-4717-8CD7-0EFCAE5246E6}"/>
    <cellStyle name="Standard 4 2 2 3 2 4 2 5" xfId="39090" xr:uid="{2BE6E182-0CA4-463C-BFD5-78985CA9F718}"/>
    <cellStyle name="Standard 4 2 2 3 2 4 2 6" xfId="27794" xr:uid="{F1B0BBBF-8C80-4323-AE4A-E588A84B9A87}"/>
    <cellStyle name="Standard 4 2 2 3 2 4 3" xfId="4416" xr:uid="{6F9D7C36-8112-49DA-AF51-170413F149AF}"/>
    <cellStyle name="Standard 4 2 2 3 2 4 3 2" xfId="7291" xr:uid="{973A2C09-C8C0-4F77-B9BF-9E0DFD084A7E}"/>
    <cellStyle name="Standard 4 2 2 3 2 4 3 2 2" xfId="12940" xr:uid="{10225452-E0B3-4A8A-8B62-9FB2CEE04560}"/>
    <cellStyle name="Standard 4 2 2 3 2 4 3 2 2 2" xfId="24236" xr:uid="{0E3592FC-2172-42BF-A3C9-6F042C12FA31}"/>
    <cellStyle name="Standard 4 2 2 3 2 4 3 2 2 2 2" xfId="58124" xr:uid="{9C30861C-03B6-4D06-9770-1E961F18156F}"/>
    <cellStyle name="Standard 4 2 2 3 2 4 3 2 2 3" xfId="46828" xr:uid="{61CE13F5-6D66-47AD-ADB6-0AB10EC0D7FC}"/>
    <cellStyle name="Standard 4 2 2 3 2 4 3 2 2 4" xfId="35532" xr:uid="{B7EA2AB6-7102-4863-9259-DB6B39BD09E4}"/>
    <cellStyle name="Standard 4 2 2 3 2 4 3 2 3" xfId="18588" xr:uid="{1347B381-4AAD-40FE-B190-527327254625}"/>
    <cellStyle name="Standard 4 2 2 3 2 4 3 2 3 2" xfId="52476" xr:uid="{D9006EEA-D600-43B9-8E2C-ED32328EA712}"/>
    <cellStyle name="Standard 4 2 2 3 2 4 3 2 4" xfId="41180" xr:uid="{C2D640F7-7BD3-4C5E-BFA0-3A0EF93B8149}"/>
    <cellStyle name="Standard 4 2 2 3 2 4 3 2 5" xfId="29884" xr:uid="{1D9BEDC7-7BA2-48E2-9031-3032EAF9968C}"/>
    <cellStyle name="Standard 4 2 2 3 2 4 3 3" xfId="10116" xr:uid="{A9A22A75-19B4-457D-A181-4C1A8ADC2130}"/>
    <cellStyle name="Standard 4 2 2 3 2 4 3 3 2" xfId="21412" xr:uid="{148840CD-56FB-46A6-A66B-5AF97F9A830A}"/>
    <cellStyle name="Standard 4 2 2 3 2 4 3 3 2 2" xfId="55300" xr:uid="{118079F0-D8FC-4BB7-89DF-11116B9C1D02}"/>
    <cellStyle name="Standard 4 2 2 3 2 4 3 3 3" xfId="44004" xr:uid="{8C2209D1-49AF-4B4F-9073-5DB4A812CA9F}"/>
    <cellStyle name="Standard 4 2 2 3 2 4 3 3 4" xfId="32708" xr:uid="{D86D9BB7-B4C6-42D4-B2AC-6A083A394ED3}"/>
    <cellStyle name="Standard 4 2 2 3 2 4 3 4" xfId="15764" xr:uid="{E60F4C81-4BB8-4766-A83F-12B2C80A74C2}"/>
    <cellStyle name="Standard 4 2 2 3 2 4 3 4 2" xfId="49652" xr:uid="{1E5FFBEB-0C2C-480C-B018-56B1D544666D}"/>
    <cellStyle name="Standard 4 2 2 3 2 4 3 5" xfId="38356" xr:uid="{A76F91B3-320A-4813-A439-8EE3634A8817}"/>
    <cellStyle name="Standard 4 2 2 3 2 4 3 6" xfId="27060" xr:uid="{E01E3ED6-863A-4328-B735-7E2828756ACC}"/>
    <cellStyle name="Standard 4 2 2 3 2 4 4" xfId="6136" xr:uid="{71B86DF4-035E-452C-A93F-BCFB77F67E31}"/>
    <cellStyle name="Standard 4 2 2 3 2 4 4 2" xfId="11786" xr:uid="{8AFB669C-50BB-400E-8A94-B17A7FAC494C}"/>
    <cellStyle name="Standard 4 2 2 3 2 4 4 2 2" xfId="23082" xr:uid="{AC8EF998-F28E-4440-9CFC-8450C74D1243}"/>
    <cellStyle name="Standard 4 2 2 3 2 4 4 2 2 2" xfId="56970" xr:uid="{3D9083F9-7990-4026-9726-3C060CB01C07}"/>
    <cellStyle name="Standard 4 2 2 3 2 4 4 2 3" xfId="45674" xr:uid="{00DBD86E-DB24-4114-896E-3B2121E58FD8}"/>
    <cellStyle name="Standard 4 2 2 3 2 4 4 2 4" xfId="34378" xr:uid="{5946FD20-190B-40C7-AAD5-2A41E24B2E38}"/>
    <cellStyle name="Standard 4 2 2 3 2 4 4 3" xfId="17434" xr:uid="{73226737-9D63-4545-8568-BB5380E8BBE9}"/>
    <cellStyle name="Standard 4 2 2 3 2 4 4 3 2" xfId="51322" xr:uid="{6C72F094-DE8D-4368-8668-8E1516C1C88B}"/>
    <cellStyle name="Standard 4 2 2 3 2 4 4 4" xfId="40026" xr:uid="{36E2456F-FB3F-4DEE-BCAB-B262819BCD5A}"/>
    <cellStyle name="Standard 4 2 2 3 2 4 4 5" xfId="28730" xr:uid="{90C3C865-7809-4DB1-A584-97AA48CE18F0}"/>
    <cellStyle name="Standard 4 2 2 3 2 4 5" xfId="8962" xr:uid="{192A24CE-DA93-408E-B8C4-504F3BF5D3A2}"/>
    <cellStyle name="Standard 4 2 2 3 2 4 5 2" xfId="20258" xr:uid="{B4856B24-835C-4B87-BE6A-D3550E269E78}"/>
    <cellStyle name="Standard 4 2 2 3 2 4 5 2 2" xfId="54146" xr:uid="{3DF3E508-B44A-4EE9-9F1F-53E568E09E0B}"/>
    <cellStyle name="Standard 4 2 2 3 2 4 5 3" xfId="42850" xr:uid="{366DF2A5-D2A7-44D1-96F9-B6FE49D5996F}"/>
    <cellStyle name="Standard 4 2 2 3 2 4 5 4" xfId="31554" xr:uid="{1629469F-8895-4E4E-BC29-82345341016F}"/>
    <cellStyle name="Standard 4 2 2 3 2 4 6" xfId="14610" xr:uid="{855CC4E8-F7F4-4A85-905A-286C5B0D5370}"/>
    <cellStyle name="Standard 4 2 2 3 2 4 6 2" xfId="48498" xr:uid="{E3E5F40B-C3F6-411B-9A83-6F74F1E2DE1C}"/>
    <cellStyle name="Standard 4 2 2 3 2 4 7" xfId="37202" xr:uid="{F760A846-8EFB-41AB-B187-2E343E003CD7}"/>
    <cellStyle name="Standard 4 2 2 3 2 4 8" xfId="25906" xr:uid="{54076B4D-CABF-416A-8A21-26C085660CE3}"/>
    <cellStyle name="Standard 4 2 2 3 2 5" xfId="3846" xr:uid="{AAB5BDC4-6249-49CE-A918-263779E32EB7}"/>
    <cellStyle name="Standard 4 2 2 3 2 5 2" xfId="7000" xr:uid="{4C459982-962F-4EE5-9064-A99845353130}"/>
    <cellStyle name="Standard 4 2 2 3 2 5 2 2" xfId="12649" xr:uid="{2BFFD1B5-5983-4DFE-A043-CF3B25E7A03A}"/>
    <cellStyle name="Standard 4 2 2 3 2 5 2 2 2" xfId="23945" xr:uid="{524D8271-3650-4E80-BF3E-DAF4CDFC00F3}"/>
    <cellStyle name="Standard 4 2 2 3 2 5 2 2 2 2" xfId="57833" xr:uid="{1D6DAF8D-03EB-45B4-B17E-BC63662FB8A5}"/>
    <cellStyle name="Standard 4 2 2 3 2 5 2 2 3" xfId="46537" xr:uid="{546FEC06-6DF8-45F9-88AA-3672F823D22E}"/>
    <cellStyle name="Standard 4 2 2 3 2 5 2 2 4" xfId="35241" xr:uid="{294666FF-2535-4343-B639-8525FB15FE2E}"/>
    <cellStyle name="Standard 4 2 2 3 2 5 2 3" xfId="18297" xr:uid="{5B261790-4D03-46AA-AA13-2EA5961B22A4}"/>
    <cellStyle name="Standard 4 2 2 3 2 5 2 3 2" xfId="52185" xr:uid="{4385A607-9B73-4D87-9256-9D80F86799D1}"/>
    <cellStyle name="Standard 4 2 2 3 2 5 2 4" xfId="40889" xr:uid="{97341CEE-9FA4-47A1-BB42-B20D65732878}"/>
    <cellStyle name="Standard 4 2 2 3 2 5 2 5" xfId="29593" xr:uid="{0B830095-554D-4D61-9149-210977C607E1}"/>
    <cellStyle name="Standard 4 2 2 3 2 5 3" xfId="9825" xr:uid="{8A39DE44-4D9A-4E13-B523-0C8C695FD03E}"/>
    <cellStyle name="Standard 4 2 2 3 2 5 3 2" xfId="21121" xr:uid="{832F82A3-D214-4BED-80EA-4AA11E8EA4C8}"/>
    <cellStyle name="Standard 4 2 2 3 2 5 3 2 2" xfId="55009" xr:uid="{18335842-84FA-4494-BE6B-4D216E105D2D}"/>
    <cellStyle name="Standard 4 2 2 3 2 5 3 3" xfId="43713" xr:uid="{0FE7C815-8A8E-4FBC-97F8-54E31706BA3A}"/>
    <cellStyle name="Standard 4 2 2 3 2 5 3 4" xfId="32417" xr:uid="{4FA0CF46-2CCC-4F6D-85C3-18215BD89A7C}"/>
    <cellStyle name="Standard 4 2 2 3 2 5 4" xfId="15473" xr:uid="{78B2B634-2DA1-4B13-9313-3B200413303B}"/>
    <cellStyle name="Standard 4 2 2 3 2 5 4 2" xfId="49361" xr:uid="{B4B00A1D-2401-4A5D-81FC-6BCC45953DC3}"/>
    <cellStyle name="Standard 4 2 2 3 2 5 5" xfId="38065" xr:uid="{ACE52409-EDA0-4E6F-B227-C4D0A3B3F4EF}"/>
    <cellStyle name="Standard 4 2 2 3 2 5 6" xfId="26769" xr:uid="{76F7D757-06F2-43AD-9FE8-BE05C0C9B6F1}"/>
    <cellStyle name="Standard 4 2 2 3 2 6" xfId="4947" xr:uid="{B7A24064-0888-4433-B712-99DBCA5C1ED8}"/>
    <cellStyle name="Standard 4 2 2 3 2 6 2" xfId="7773" xr:uid="{4964543F-7B82-40B6-8D5A-A804B51E6E05}"/>
    <cellStyle name="Standard 4 2 2 3 2 6 2 2" xfId="13422" xr:uid="{02B1772C-9F0D-49DE-9E6B-EC1B96BD6BF6}"/>
    <cellStyle name="Standard 4 2 2 3 2 6 2 2 2" xfId="24718" xr:uid="{31739EAB-060F-43B4-8F9E-A1D957EBF65E}"/>
    <cellStyle name="Standard 4 2 2 3 2 6 2 2 2 2" xfId="58606" xr:uid="{5643E66A-73B8-4594-8616-D1787DF758ED}"/>
    <cellStyle name="Standard 4 2 2 3 2 6 2 2 3" xfId="47310" xr:uid="{24172748-C717-4520-9DEC-3DC56430EB00}"/>
    <cellStyle name="Standard 4 2 2 3 2 6 2 2 4" xfId="36014" xr:uid="{6F37C08A-2E63-464B-84CE-DA2AAF55ED93}"/>
    <cellStyle name="Standard 4 2 2 3 2 6 2 3" xfId="19070" xr:uid="{EE092433-59BD-430B-9E52-F8632C0C10B4}"/>
    <cellStyle name="Standard 4 2 2 3 2 6 2 3 2" xfId="52958" xr:uid="{E7585D78-3E2E-4AA0-9DCD-8AB791722749}"/>
    <cellStyle name="Standard 4 2 2 3 2 6 2 4" xfId="41662" xr:uid="{5D139843-9B3F-4F9F-8134-8524BF97F87E}"/>
    <cellStyle name="Standard 4 2 2 3 2 6 2 5" xfId="30366" xr:uid="{BDD69552-46C7-4747-9881-33A563C68B3D}"/>
    <cellStyle name="Standard 4 2 2 3 2 6 3" xfId="10598" xr:uid="{21327F3D-7AF5-46CE-BE5B-76C47FF037C9}"/>
    <cellStyle name="Standard 4 2 2 3 2 6 3 2" xfId="21894" xr:uid="{E77420AB-20C9-44FD-87E6-3D6EB3F9552F}"/>
    <cellStyle name="Standard 4 2 2 3 2 6 3 2 2" xfId="55782" xr:uid="{527C7AD6-2F5D-4560-B0E0-4D713409A581}"/>
    <cellStyle name="Standard 4 2 2 3 2 6 3 3" xfId="44486" xr:uid="{EC721342-25C3-4271-AC74-CEFD60DDC5EC}"/>
    <cellStyle name="Standard 4 2 2 3 2 6 3 4" xfId="33190" xr:uid="{B3FE2C8B-036A-45A3-A9AE-0B141084522E}"/>
    <cellStyle name="Standard 4 2 2 3 2 6 4" xfId="16246" xr:uid="{F38FAD97-4497-4DCA-9F95-4D5539920681}"/>
    <cellStyle name="Standard 4 2 2 3 2 6 4 2" xfId="50134" xr:uid="{26B701B9-4299-4F2B-933F-D8CC58FE8215}"/>
    <cellStyle name="Standard 4 2 2 3 2 6 5" xfId="38838" xr:uid="{0C882A76-6FD9-47CC-B82E-9DB7DAFFE81B}"/>
    <cellStyle name="Standard 4 2 2 3 2 6 6" xfId="27542" xr:uid="{453D9895-03B1-4F6E-8B5D-2C250B8F3793}"/>
    <cellStyle name="Standard 4 2 2 3 2 7" xfId="3552" xr:uid="{80075C21-E526-4A67-BDD7-E6027255C233}"/>
    <cellStyle name="Standard 4 2 2 3 2 7 2" xfId="6708" xr:uid="{81F20754-5D85-45F7-8B37-F3B74FDDD9F5}"/>
    <cellStyle name="Standard 4 2 2 3 2 7 2 2" xfId="12357" xr:uid="{5F085235-3DCC-453C-AFCC-ACEFD214B134}"/>
    <cellStyle name="Standard 4 2 2 3 2 7 2 2 2" xfId="23653" xr:uid="{9D07F12A-AB1C-41B6-86B5-2CBDD68C5B6F}"/>
    <cellStyle name="Standard 4 2 2 3 2 7 2 2 2 2" xfId="57541" xr:uid="{54D90A7B-C89B-4F18-B566-D41EA25C91D8}"/>
    <cellStyle name="Standard 4 2 2 3 2 7 2 2 3" xfId="46245" xr:uid="{814B505C-9F2D-48D8-B1AE-67D825347BF3}"/>
    <cellStyle name="Standard 4 2 2 3 2 7 2 2 4" xfId="34949" xr:uid="{1E6D1A3F-239E-4454-9605-82BBFC93E76A}"/>
    <cellStyle name="Standard 4 2 2 3 2 7 2 3" xfId="18005" xr:uid="{F5D34858-029D-47EF-971E-1593288C0BD9}"/>
    <cellStyle name="Standard 4 2 2 3 2 7 2 3 2" xfId="51893" xr:uid="{3BF6F868-ECA8-4708-80AC-01126BC469BB}"/>
    <cellStyle name="Standard 4 2 2 3 2 7 2 4" xfId="40597" xr:uid="{3809EFE4-91AC-47F0-A6AA-C0C18A2675CF}"/>
    <cellStyle name="Standard 4 2 2 3 2 7 2 5" xfId="29301" xr:uid="{4B2FFB01-11C3-45B2-9D75-879D5E26D636}"/>
    <cellStyle name="Standard 4 2 2 3 2 7 3" xfId="9533" xr:uid="{C40690B0-4E2C-4B5F-B3E9-CC8415DD9DF3}"/>
    <cellStyle name="Standard 4 2 2 3 2 7 3 2" xfId="20829" xr:uid="{4C8FA14B-6112-442D-9063-835DE93627BA}"/>
    <cellStyle name="Standard 4 2 2 3 2 7 3 2 2" xfId="54717" xr:uid="{AF4E61FA-74DD-4D91-A53D-5F13D0703941}"/>
    <cellStyle name="Standard 4 2 2 3 2 7 3 3" xfId="43421" xr:uid="{0C91A669-56A8-4430-B4E1-63CCB61D74E5}"/>
    <cellStyle name="Standard 4 2 2 3 2 7 3 4" xfId="32125" xr:uid="{9405CF80-AA69-4260-93F6-CF30CFF8E66D}"/>
    <cellStyle name="Standard 4 2 2 3 2 7 4" xfId="15181" xr:uid="{BB251A3C-CAC2-46D6-B008-ED408FE30271}"/>
    <cellStyle name="Standard 4 2 2 3 2 7 4 2" xfId="49069" xr:uid="{E07A73D4-280D-4CC5-B274-D2B75D28C778}"/>
    <cellStyle name="Standard 4 2 2 3 2 7 5" xfId="37773" xr:uid="{7EA48CFD-B50A-45A3-8A24-C2DF8B4D114A}"/>
    <cellStyle name="Standard 4 2 2 3 2 7 6" xfId="26477" xr:uid="{E7B86483-DF91-4EA4-AF89-33556A47E162}"/>
    <cellStyle name="Standard 4 2 2 3 2 8" xfId="5636" xr:uid="{9DCEF7FE-F0FC-4C60-BB30-ACB4C9AD2F77}"/>
    <cellStyle name="Standard 4 2 2 3 2 8 2" xfId="11286" xr:uid="{F11AFD12-DA7C-47B5-B27D-94CD8AAF7BFE}"/>
    <cellStyle name="Standard 4 2 2 3 2 8 2 2" xfId="22582" xr:uid="{74656391-0119-4E9A-B193-5CBE94F5E497}"/>
    <cellStyle name="Standard 4 2 2 3 2 8 2 2 2" xfId="56470" xr:uid="{B46350F0-B2C1-4E66-AA31-F98F46D41907}"/>
    <cellStyle name="Standard 4 2 2 3 2 8 2 3" xfId="45174" xr:uid="{D1DD7E62-0003-4BB6-B5B5-983A22892131}"/>
    <cellStyle name="Standard 4 2 2 3 2 8 2 4" xfId="33878" xr:uid="{CF7C0B57-3F4D-4B50-8D8B-FE4845470D1F}"/>
    <cellStyle name="Standard 4 2 2 3 2 8 3" xfId="16934" xr:uid="{FBEA6BB9-5CCF-4DDF-BA61-1051FA67D3DB}"/>
    <cellStyle name="Standard 4 2 2 3 2 8 3 2" xfId="50822" xr:uid="{B2180E2B-2B14-4E76-8BB5-AFCB811257C6}"/>
    <cellStyle name="Standard 4 2 2 3 2 8 4" xfId="39526" xr:uid="{B5E5E92A-A7BC-494F-ABB6-FC6AE5047E41}"/>
    <cellStyle name="Standard 4 2 2 3 2 8 5" xfId="28230" xr:uid="{892A8485-70F7-4F98-903F-4BA005FE3D7B}"/>
    <cellStyle name="Standard 4 2 2 3 2 9" xfId="8462" xr:uid="{069013ED-F682-494F-B439-144F208B602D}"/>
    <cellStyle name="Standard 4 2 2 3 2 9 2" xfId="19758" xr:uid="{0C0C4F28-6866-477F-9ADB-443FECFDACDC}"/>
    <cellStyle name="Standard 4 2 2 3 2 9 2 2" xfId="53646" xr:uid="{C2A56466-D67D-4F7F-8CA8-E1EB02C5642C}"/>
    <cellStyle name="Standard 4 2 2 3 2 9 3" xfId="42350" xr:uid="{18689C5D-EC13-433E-B3F6-C9EFD7D6DCF3}"/>
    <cellStyle name="Standard 4 2 2 3 2 9 4" xfId="31054" xr:uid="{A7246CF5-4C9E-4ACD-B81E-582FF1E589CA}"/>
    <cellStyle name="Standard 4 2 2 3 3" xfId="1632" xr:uid="{1CCBF79A-78BB-4C61-BA10-94C3639B5B94}"/>
    <cellStyle name="Standard 4 2 2 3 3 10" xfId="36791" xr:uid="{C66D0844-4087-4849-ACC3-DB4A29C4CF28}"/>
    <cellStyle name="Standard 4 2 2 3 3 11" xfId="25495" xr:uid="{D3F926B7-E74C-4CB7-B357-740B463FA102}"/>
    <cellStyle name="Standard 4 2 2 3 3 2" xfId="2798" xr:uid="{E8214B9D-D90F-4232-B793-56A7E7DC4949}"/>
    <cellStyle name="Standard 4 2 2 3 3 2 2" xfId="3300" xr:uid="{D1BB1C3E-83CC-446A-9E8A-08FCA462DB1F}"/>
    <cellStyle name="Standard 4 2 2 3 3 2 2 2" xfId="5204" xr:uid="{A411C731-5276-4D8F-A76B-951855D4AA61}"/>
    <cellStyle name="Standard 4 2 2 3 3 2 2 2 2" xfId="8030" xr:uid="{2CE7EC4A-5B2B-43C8-B168-D56548C098AD}"/>
    <cellStyle name="Standard 4 2 2 3 3 2 2 2 2 2" xfId="13679" xr:uid="{2EAB6ED2-2752-44E1-8BD2-9D306EDCF204}"/>
    <cellStyle name="Standard 4 2 2 3 3 2 2 2 2 2 2" xfId="24975" xr:uid="{F307CFDA-55CB-430B-B479-C102701E4C13}"/>
    <cellStyle name="Standard 4 2 2 3 3 2 2 2 2 2 2 2" xfId="58863" xr:uid="{05FB28BC-68A9-4408-8EA3-247B8E73FA46}"/>
    <cellStyle name="Standard 4 2 2 3 3 2 2 2 2 2 3" xfId="47567" xr:uid="{9704A472-4FC8-4AB3-A54F-1B2B5DADB8B3}"/>
    <cellStyle name="Standard 4 2 2 3 3 2 2 2 2 2 4" xfId="36271" xr:uid="{7D93EA15-2016-45BA-B90A-AE1BBA638166}"/>
    <cellStyle name="Standard 4 2 2 3 3 2 2 2 2 3" xfId="19327" xr:uid="{96CCEF3F-8908-463C-B2AD-41444F5D550D}"/>
    <cellStyle name="Standard 4 2 2 3 3 2 2 2 2 3 2" xfId="53215" xr:uid="{DEF76090-2EDC-4D09-BEBB-5974478CBA28}"/>
    <cellStyle name="Standard 4 2 2 3 3 2 2 2 2 4" xfId="41919" xr:uid="{BFEFCE3E-59C2-47AF-A1F2-B07267128367}"/>
    <cellStyle name="Standard 4 2 2 3 3 2 2 2 2 5" xfId="30623" xr:uid="{BBA7ACA0-79C6-466A-B82C-4E75AD062F5D}"/>
    <cellStyle name="Standard 4 2 2 3 3 2 2 2 3" xfId="10855" xr:uid="{719E80AB-07F2-49FA-BCF0-984CED37170A}"/>
    <cellStyle name="Standard 4 2 2 3 3 2 2 2 3 2" xfId="22151" xr:uid="{ED19407C-3EB9-4123-97AB-8A7902E8A93A}"/>
    <cellStyle name="Standard 4 2 2 3 3 2 2 2 3 2 2" xfId="56039" xr:uid="{CC132F0D-EFB3-4F10-B50F-47E349161784}"/>
    <cellStyle name="Standard 4 2 2 3 3 2 2 2 3 3" xfId="44743" xr:uid="{1A555C27-B3F5-4D65-9729-D7031F743B4F}"/>
    <cellStyle name="Standard 4 2 2 3 3 2 2 2 3 4" xfId="33447" xr:uid="{41D50060-F8F1-4947-8EF8-42547E8550D7}"/>
    <cellStyle name="Standard 4 2 2 3 3 2 2 2 4" xfId="16503" xr:uid="{656928DE-67F2-4272-8126-C4D27376DE64}"/>
    <cellStyle name="Standard 4 2 2 3 3 2 2 2 4 2" xfId="50391" xr:uid="{3D7FD4E3-D4BE-4D74-8B47-EF731547EB3E}"/>
    <cellStyle name="Standard 4 2 2 3 3 2 2 2 5" xfId="39095" xr:uid="{ED5DB85B-5E2E-4C47-80FB-1269A271DCDD}"/>
    <cellStyle name="Standard 4 2 2 3 3 2 2 2 6" xfId="27799" xr:uid="{86B7A5B4-123E-46F7-9646-8FBED8A8C487}"/>
    <cellStyle name="Standard 4 2 2 3 3 2 2 3" xfId="6471" xr:uid="{C96CE539-D557-4651-B276-A4F951FB736F}"/>
    <cellStyle name="Standard 4 2 2 3 3 2 2 3 2" xfId="12121" xr:uid="{2E554F08-F543-4684-A1F2-6C924A8CFF90}"/>
    <cellStyle name="Standard 4 2 2 3 3 2 2 3 2 2" xfId="23417" xr:uid="{B5DAE66F-1437-41E1-80F8-E01BAD385C11}"/>
    <cellStyle name="Standard 4 2 2 3 3 2 2 3 2 2 2" xfId="57305" xr:uid="{1E663B69-1A33-487E-82B6-0141D538DC08}"/>
    <cellStyle name="Standard 4 2 2 3 3 2 2 3 2 3" xfId="46009" xr:uid="{F71EC41B-8A80-478A-96D9-CCCA21AA3955}"/>
    <cellStyle name="Standard 4 2 2 3 3 2 2 3 2 4" xfId="34713" xr:uid="{247A92F6-E7EF-423A-ACF0-B735169257FE}"/>
    <cellStyle name="Standard 4 2 2 3 3 2 2 3 3" xfId="17769" xr:uid="{519268E8-06FF-45F1-BD97-3B578FC7300B}"/>
    <cellStyle name="Standard 4 2 2 3 3 2 2 3 3 2" xfId="51657" xr:uid="{5A5799F9-9A1D-41B9-A7C8-575EC7B35DAC}"/>
    <cellStyle name="Standard 4 2 2 3 3 2 2 3 4" xfId="40361" xr:uid="{5A3CD33C-3AC8-4DC3-BCF3-3B76BFB727C3}"/>
    <cellStyle name="Standard 4 2 2 3 3 2 2 3 5" xfId="29065" xr:uid="{2C64AF8C-DF8F-4BA3-9FBE-907F1562A06A}"/>
    <cellStyle name="Standard 4 2 2 3 3 2 2 4" xfId="9297" xr:uid="{B893C980-58BA-4C29-A740-29013C770132}"/>
    <cellStyle name="Standard 4 2 2 3 3 2 2 4 2" xfId="20593" xr:uid="{7E50BC96-48DF-4092-BBD0-29D149897104}"/>
    <cellStyle name="Standard 4 2 2 3 3 2 2 4 2 2" xfId="54481" xr:uid="{8EEDFEAB-42DF-42A6-B177-6D539BBDE9E2}"/>
    <cellStyle name="Standard 4 2 2 3 3 2 2 4 3" xfId="43185" xr:uid="{6BCF8FF7-A758-483C-9A02-003A839AB30C}"/>
    <cellStyle name="Standard 4 2 2 3 3 2 2 4 4" xfId="31889" xr:uid="{969FFE8A-36A8-4472-A89E-FFC13BAD882D}"/>
    <cellStyle name="Standard 4 2 2 3 3 2 2 5" xfId="14945" xr:uid="{CE724056-51DB-406F-B450-99AE9EB0E80D}"/>
    <cellStyle name="Standard 4 2 2 3 3 2 2 5 2" xfId="48833" xr:uid="{C1B0A744-144D-4218-9402-7E57969D8199}"/>
    <cellStyle name="Standard 4 2 2 3 3 2 2 6" xfId="37537" xr:uid="{F21670F1-B14D-491E-9426-D6B2662C5777}"/>
    <cellStyle name="Standard 4 2 2 3 3 2 2 7" xfId="26241" xr:uid="{4350667A-A5F5-43E3-8B65-07756D03061F}"/>
    <cellStyle name="Standard 4 2 2 3 3 2 3" xfId="4421" xr:uid="{33DF78DA-7315-4C8E-93DC-ED9EC8C97968}"/>
    <cellStyle name="Standard 4 2 2 3 3 2 3 2" xfId="7296" xr:uid="{F3CA0087-95D8-48B7-B175-4E963C8654E7}"/>
    <cellStyle name="Standard 4 2 2 3 3 2 3 2 2" xfId="12945" xr:uid="{240D73A2-F19D-40CB-8671-99374F327E8F}"/>
    <cellStyle name="Standard 4 2 2 3 3 2 3 2 2 2" xfId="24241" xr:uid="{1B327F7D-416B-44C0-AFA3-0F18EA272DFA}"/>
    <cellStyle name="Standard 4 2 2 3 3 2 3 2 2 2 2" xfId="58129" xr:uid="{FFF72808-04A1-4D12-B47A-F871783021AA}"/>
    <cellStyle name="Standard 4 2 2 3 3 2 3 2 2 3" xfId="46833" xr:uid="{F1AF8F66-5C9C-4B8C-86C5-DE47E93C483B}"/>
    <cellStyle name="Standard 4 2 2 3 3 2 3 2 2 4" xfId="35537" xr:uid="{7865017E-E584-47E5-BA43-C78D0271E44B}"/>
    <cellStyle name="Standard 4 2 2 3 3 2 3 2 3" xfId="18593" xr:uid="{BB637A4E-6412-47C2-87B7-ECF085DBAD11}"/>
    <cellStyle name="Standard 4 2 2 3 3 2 3 2 3 2" xfId="52481" xr:uid="{AD5F8993-9855-4E0E-98F3-E1C11189F317}"/>
    <cellStyle name="Standard 4 2 2 3 3 2 3 2 4" xfId="41185" xr:uid="{470BA683-B2EF-46A8-906B-23854C0C61B0}"/>
    <cellStyle name="Standard 4 2 2 3 3 2 3 2 5" xfId="29889" xr:uid="{98D04F7B-AB23-4996-90F3-A4BFB904D6D8}"/>
    <cellStyle name="Standard 4 2 2 3 3 2 3 3" xfId="10121" xr:uid="{13214C47-21E1-4278-B8E4-712C0E5E6BFF}"/>
    <cellStyle name="Standard 4 2 2 3 3 2 3 3 2" xfId="21417" xr:uid="{90563D7C-54D6-4188-8749-4BECC570046A}"/>
    <cellStyle name="Standard 4 2 2 3 3 2 3 3 2 2" xfId="55305" xr:uid="{94FA0691-5B30-4649-87E0-BDD513AC36F4}"/>
    <cellStyle name="Standard 4 2 2 3 3 2 3 3 3" xfId="44009" xr:uid="{DACBD26A-BB2C-414F-92D8-4569FF5F1920}"/>
    <cellStyle name="Standard 4 2 2 3 3 2 3 3 4" xfId="32713" xr:uid="{AD8859FA-31D1-4E54-98EF-1C3FB8B39448}"/>
    <cellStyle name="Standard 4 2 2 3 3 2 3 4" xfId="15769" xr:uid="{2043013A-57A0-4EA9-ABA8-74C08AFB02A1}"/>
    <cellStyle name="Standard 4 2 2 3 3 2 3 4 2" xfId="49657" xr:uid="{4BA96D9E-343F-490C-A2A0-4860EAB52A20}"/>
    <cellStyle name="Standard 4 2 2 3 3 2 3 5" xfId="38361" xr:uid="{93E43123-A1A7-479F-A739-5E712E8CFD77}"/>
    <cellStyle name="Standard 4 2 2 3 3 2 3 6" xfId="27065" xr:uid="{4BEFF550-1A45-448A-BC20-7DA24339F7C0}"/>
    <cellStyle name="Standard 4 2 2 3 3 2 4" xfId="5971" xr:uid="{C90C60B2-DD8B-48D6-AF7A-2E020E4EC289}"/>
    <cellStyle name="Standard 4 2 2 3 3 2 4 2" xfId="11621" xr:uid="{0D622A41-0D94-40FA-BA14-EB20F3CF6B33}"/>
    <cellStyle name="Standard 4 2 2 3 3 2 4 2 2" xfId="22917" xr:uid="{7B07917D-F33F-4CC1-A26A-81AF35C8E894}"/>
    <cellStyle name="Standard 4 2 2 3 3 2 4 2 2 2" xfId="56805" xr:uid="{EAD6C574-D9C1-4E30-A7FA-6DD6EE73749B}"/>
    <cellStyle name="Standard 4 2 2 3 3 2 4 2 3" xfId="45509" xr:uid="{EA206C3C-7ADF-461A-97F6-546990433E6E}"/>
    <cellStyle name="Standard 4 2 2 3 3 2 4 2 4" xfId="34213" xr:uid="{5B9923FD-01D1-484F-9356-E8927857EDB6}"/>
    <cellStyle name="Standard 4 2 2 3 3 2 4 3" xfId="17269" xr:uid="{B6FFBDA3-21F6-4210-A24C-FA8B902D72A7}"/>
    <cellStyle name="Standard 4 2 2 3 3 2 4 3 2" xfId="51157" xr:uid="{57F53FCA-5484-41FE-B4D5-73377DEE7B24}"/>
    <cellStyle name="Standard 4 2 2 3 3 2 4 4" xfId="39861" xr:uid="{3F2E678D-EAD4-4B6A-AAB8-EABA166268EA}"/>
    <cellStyle name="Standard 4 2 2 3 3 2 4 5" xfId="28565" xr:uid="{731B22CF-10A1-4A45-9250-2DDBFC227160}"/>
    <cellStyle name="Standard 4 2 2 3 3 2 5" xfId="8797" xr:uid="{F5182F08-AC71-4FBF-9029-7BCAECD7A650}"/>
    <cellStyle name="Standard 4 2 2 3 3 2 5 2" xfId="20093" xr:uid="{B9947518-0F92-4C4A-8913-69BBA61E632D}"/>
    <cellStyle name="Standard 4 2 2 3 3 2 5 2 2" xfId="53981" xr:uid="{7FD8C6CD-BCF3-44EB-9192-2E0CBB3A450F}"/>
    <cellStyle name="Standard 4 2 2 3 3 2 5 3" xfId="42685" xr:uid="{D71FAB6C-9E6B-43B5-AC7C-98DCFC10A531}"/>
    <cellStyle name="Standard 4 2 2 3 3 2 5 4" xfId="31389" xr:uid="{2AE904C9-4629-4B4F-A094-440A565CB5FE}"/>
    <cellStyle name="Standard 4 2 2 3 3 2 6" xfId="14445" xr:uid="{B2827017-0D2D-480D-B8E0-1893EF37247E}"/>
    <cellStyle name="Standard 4 2 2 3 3 2 6 2" xfId="48333" xr:uid="{AD6BAEAE-83F0-40CD-9ABC-49FBAD33E9AE}"/>
    <cellStyle name="Standard 4 2 2 3 3 2 7" xfId="37037" xr:uid="{F477DC8B-4375-492C-AA8C-D281B095D8BD}"/>
    <cellStyle name="Standard 4 2 2 3 3 2 8" xfId="25741" xr:uid="{FEDBE21A-4982-4597-A41F-DC6CAF854D22}"/>
    <cellStyle name="Standard 4 2 2 3 3 3" xfId="3054" xr:uid="{F12F33D8-4407-43FA-B51E-AA615F413178}"/>
    <cellStyle name="Standard 4 2 2 3 3 3 2" xfId="5203" xr:uid="{6B6D2883-2495-4027-8A8E-C3A845F85B44}"/>
    <cellStyle name="Standard 4 2 2 3 3 3 2 2" xfId="8029" xr:uid="{D32B5A7E-505E-4C8D-B634-5AC6955CD724}"/>
    <cellStyle name="Standard 4 2 2 3 3 3 2 2 2" xfId="13678" xr:uid="{1B6F488F-F933-4897-889A-3790272D3FD3}"/>
    <cellStyle name="Standard 4 2 2 3 3 3 2 2 2 2" xfId="24974" xr:uid="{769A5847-4F28-4D6C-B0B1-CD1F8D285F77}"/>
    <cellStyle name="Standard 4 2 2 3 3 3 2 2 2 2 2" xfId="58862" xr:uid="{A9C7C6B7-BDC8-4692-A160-9FB74E359F1D}"/>
    <cellStyle name="Standard 4 2 2 3 3 3 2 2 2 3" xfId="47566" xr:uid="{5512AAE9-67A4-4E6E-8746-9E2D46B7FE5E}"/>
    <cellStyle name="Standard 4 2 2 3 3 3 2 2 2 4" xfId="36270" xr:uid="{8C86C36A-7C78-4834-A615-46476364AC42}"/>
    <cellStyle name="Standard 4 2 2 3 3 3 2 2 3" xfId="19326" xr:uid="{046F738C-B5C9-474A-A102-6ED685D0B244}"/>
    <cellStyle name="Standard 4 2 2 3 3 3 2 2 3 2" xfId="53214" xr:uid="{25D1B2AC-74EE-4AB4-8499-0E9234ABD00E}"/>
    <cellStyle name="Standard 4 2 2 3 3 3 2 2 4" xfId="41918" xr:uid="{AEB7144B-05CD-45B8-9FF6-3813211442A5}"/>
    <cellStyle name="Standard 4 2 2 3 3 3 2 2 5" xfId="30622" xr:uid="{E337E77F-A17F-4839-A185-77468148CBD9}"/>
    <cellStyle name="Standard 4 2 2 3 3 3 2 3" xfId="10854" xr:uid="{1A682642-0218-455A-AEA8-E567AC87CF0D}"/>
    <cellStyle name="Standard 4 2 2 3 3 3 2 3 2" xfId="22150" xr:uid="{5F7158F8-42DA-4CB2-9BFD-D4AD95A91A7B}"/>
    <cellStyle name="Standard 4 2 2 3 3 3 2 3 2 2" xfId="56038" xr:uid="{AD141E30-68AA-428F-85AC-1781B222BD75}"/>
    <cellStyle name="Standard 4 2 2 3 3 3 2 3 3" xfId="44742" xr:uid="{7B55083C-0787-48F4-8BF3-92C7C1FF4A82}"/>
    <cellStyle name="Standard 4 2 2 3 3 3 2 3 4" xfId="33446" xr:uid="{9AB0A642-2CC1-4541-B6DA-FEF12834F530}"/>
    <cellStyle name="Standard 4 2 2 3 3 3 2 4" xfId="16502" xr:uid="{D065559A-D96F-406F-9540-603848803102}"/>
    <cellStyle name="Standard 4 2 2 3 3 3 2 4 2" xfId="50390" xr:uid="{6F890BFF-7005-469F-B2E0-8BF7921E5D2E}"/>
    <cellStyle name="Standard 4 2 2 3 3 3 2 5" xfId="39094" xr:uid="{37833471-FAB1-4450-8552-9E7296206456}"/>
    <cellStyle name="Standard 4 2 2 3 3 3 2 6" xfId="27798" xr:uid="{B93E932D-0306-44C4-9907-3C2B72A31C0F}"/>
    <cellStyle name="Standard 4 2 2 3 3 3 3" xfId="4420" xr:uid="{4151F86D-3D9B-49B6-8EBD-8802C3ACDEE8}"/>
    <cellStyle name="Standard 4 2 2 3 3 3 3 2" xfId="7295" xr:uid="{A66ADC9A-B1D7-476C-AE74-BCD7DD6E6AC3}"/>
    <cellStyle name="Standard 4 2 2 3 3 3 3 2 2" xfId="12944" xr:uid="{C30540BD-A198-424E-B38D-E5EBCD92D015}"/>
    <cellStyle name="Standard 4 2 2 3 3 3 3 2 2 2" xfId="24240" xr:uid="{EB78195E-DFDE-4750-80CA-2E7AE9D62531}"/>
    <cellStyle name="Standard 4 2 2 3 3 3 3 2 2 2 2" xfId="58128" xr:uid="{24674B74-FA29-4EC1-963B-2CA0B9378D4C}"/>
    <cellStyle name="Standard 4 2 2 3 3 3 3 2 2 3" xfId="46832" xr:uid="{6B53D8D5-D06A-43C2-ACC8-EEFF9EF475B4}"/>
    <cellStyle name="Standard 4 2 2 3 3 3 3 2 2 4" xfId="35536" xr:uid="{12B8C29F-614E-4AFE-8F81-3A95D78444DB}"/>
    <cellStyle name="Standard 4 2 2 3 3 3 3 2 3" xfId="18592" xr:uid="{1EB9A2A8-9DD2-41C8-811B-FB4394F3B3D4}"/>
    <cellStyle name="Standard 4 2 2 3 3 3 3 2 3 2" xfId="52480" xr:uid="{2A4B8F47-82AA-480F-A234-A38AB9C95098}"/>
    <cellStyle name="Standard 4 2 2 3 3 3 3 2 4" xfId="41184" xr:uid="{7F84C2DA-BAD2-4C45-9182-A29F183FE4F4}"/>
    <cellStyle name="Standard 4 2 2 3 3 3 3 2 5" xfId="29888" xr:uid="{CB8DDA37-BA1E-4A3F-BB7B-2F4CD99DCB46}"/>
    <cellStyle name="Standard 4 2 2 3 3 3 3 3" xfId="10120" xr:uid="{2AC93950-B584-4B99-9C77-41B5FF15C465}"/>
    <cellStyle name="Standard 4 2 2 3 3 3 3 3 2" xfId="21416" xr:uid="{4669946E-FF0D-4DAD-9A1D-018566FBB753}"/>
    <cellStyle name="Standard 4 2 2 3 3 3 3 3 2 2" xfId="55304" xr:uid="{C8FBA76D-A976-4DE8-ABA2-27E0951D74C8}"/>
    <cellStyle name="Standard 4 2 2 3 3 3 3 3 3" xfId="44008" xr:uid="{522B43AE-0EF3-4663-AEDB-F692AA200998}"/>
    <cellStyle name="Standard 4 2 2 3 3 3 3 3 4" xfId="32712" xr:uid="{E0DA5067-855E-48C5-870C-30785E827147}"/>
    <cellStyle name="Standard 4 2 2 3 3 3 3 4" xfId="15768" xr:uid="{A4A03E3C-6174-4B3A-9D94-B45615F0F9C1}"/>
    <cellStyle name="Standard 4 2 2 3 3 3 3 4 2" xfId="49656" xr:uid="{9CB7FA1A-431B-4692-A0CB-A99F7CD928C0}"/>
    <cellStyle name="Standard 4 2 2 3 3 3 3 5" xfId="38360" xr:uid="{F24F650A-3CDA-4DF6-93B4-09B473F07747}"/>
    <cellStyle name="Standard 4 2 2 3 3 3 3 6" xfId="27064" xr:uid="{E39907E9-C6FF-4C90-B411-C610432CE01C}"/>
    <cellStyle name="Standard 4 2 2 3 3 3 4" xfId="6225" xr:uid="{97A1E48D-A692-4752-B99A-787E9ABEC6B5}"/>
    <cellStyle name="Standard 4 2 2 3 3 3 4 2" xfId="11875" xr:uid="{C6C7D95E-1EF9-4740-ABF4-6E29E8094B28}"/>
    <cellStyle name="Standard 4 2 2 3 3 3 4 2 2" xfId="23171" xr:uid="{D6B040A4-A728-4BA6-A51F-A98905F3F7E3}"/>
    <cellStyle name="Standard 4 2 2 3 3 3 4 2 2 2" xfId="57059" xr:uid="{B86BD63A-7AD7-400B-9C1C-78292C5EB28D}"/>
    <cellStyle name="Standard 4 2 2 3 3 3 4 2 3" xfId="45763" xr:uid="{596DF376-7FC1-439C-A7B0-B3C7840689DA}"/>
    <cellStyle name="Standard 4 2 2 3 3 3 4 2 4" xfId="34467" xr:uid="{4D92A2DF-4878-4DF3-B3F3-11978A193CE4}"/>
    <cellStyle name="Standard 4 2 2 3 3 3 4 3" xfId="17523" xr:uid="{C1F446B9-AC8C-40D4-9010-231807FB699D}"/>
    <cellStyle name="Standard 4 2 2 3 3 3 4 3 2" xfId="51411" xr:uid="{130C1F1A-9AA2-42C2-95F9-23631CC5F68A}"/>
    <cellStyle name="Standard 4 2 2 3 3 3 4 4" xfId="40115" xr:uid="{3E8BEBF0-95E5-452E-9E63-1268E4EA3B23}"/>
    <cellStyle name="Standard 4 2 2 3 3 3 4 5" xfId="28819" xr:uid="{1872F57C-5E07-4366-B667-D0464460EB80}"/>
    <cellStyle name="Standard 4 2 2 3 3 3 5" xfId="9051" xr:uid="{76CA6AB8-FCB1-41FD-AB94-9BEB7E38643F}"/>
    <cellStyle name="Standard 4 2 2 3 3 3 5 2" xfId="20347" xr:uid="{7066123E-42D2-45D2-91C3-4231EDCA1B95}"/>
    <cellStyle name="Standard 4 2 2 3 3 3 5 2 2" xfId="54235" xr:uid="{93CFC25E-628F-4C75-9F96-A95F66207B4A}"/>
    <cellStyle name="Standard 4 2 2 3 3 3 5 3" xfId="42939" xr:uid="{796BD741-7378-4D46-BDD4-8B0D0AF310F4}"/>
    <cellStyle name="Standard 4 2 2 3 3 3 5 4" xfId="31643" xr:uid="{F37211B8-86E4-4B33-9AB0-9C33FB1287A7}"/>
    <cellStyle name="Standard 4 2 2 3 3 3 6" xfId="14699" xr:uid="{E0AC61C2-519D-40D2-A5A8-8E7D0172487B}"/>
    <cellStyle name="Standard 4 2 2 3 3 3 6 2" xfId="48587" xr:uid="{1CA70DB2-F67A-430D-A48B-A92228E42995}"/>
    <cellStyle name="Standard 4 2 2 3 3 3 7" xfId="37291" xr:uid="{C6A2F25D-8D8A-4ABA-85DB-4FA04FCE9EF2}"/>
    <cellStyle name="Standard 4 2 2 3 3 3 8" xfId="25995" xr:uid="{6E86A50E-9987-4E7E-941B-00338A50D934}"/>
    <cellStyle name="Standard 4 2 2 3 3 4" xfId="3912" xr:uid="{60CE5338-4F74-41F4-96D8-F337D6844629}"/>
    <cellStyle name="Standard 4 2 2 3 3 4 2" xfId="7066" xr:uid="{148A7439-16CF-4D0E-9EC6-1D67F009AC0B}"/>
    <cellStyle name="Standard 4 2 2 3 3 4 2 2" xfId="12715" xr:uid="{829B8207-8B82-48AA-A1C0-09FD2D46AD96}"/>
    <cellStyle name="Standard 4 2 2 3 3 4 2 2 2" xfId="24011" xr:uid="{66222348-339B-4BD0-8B6E-C9C6DE8F82D2}"/>
    <cellStyle name="Standard 4 2 2 3 3 4 2 2 2 2" xfId="57899" xr:uid="{D31A5BE0-F36C-4BA8-8D2D-A9B896ED47FC}"/>
    <cellStyle name="Standard 4 2 2 3 3 4 2 2 3" xfId="46603" xr:uid="{C017148F-F246-4EB8-B6F0-16C8B1AEC882}"/>
    <cellStyle name="Standard 4 2 2 3 3 4 2 2 4" xfId="35307" xr:uid="{4DDA86A7-C949-48AC-B60E-CB754BF3836D}"/>
    <cellStyle name="Standard 4 2 2 3 3 4 2 3" xfId="18363" xr:uid="{B238694D-F264-49DD-B90A-2C2E132BABC7}"/>
    <cellStyle name="Standard 4 2 2 3 3 4 2 3 2" xfId="52251" xr:uid="{CAE617DC-A8CD-4350-B628-34760432876F}"/>
    <cellStyle name="Standard 4 2 2 3 3 4 2 4" xfId="40955" xr:uid="{B7EF2005-0E29-4903-A9D4-0D849E61E462}"/>
    <cellStyle name="Standard 4 2 2 3 3 4 2 5" xfId="29659" xr:uid="{2BFD8B51-048A-4CFD-BE92-CCCAD6A6CA0F}"/>
    <cellStyle name="Standard 4 2 2 3 3 4 3" xfId="9891" xr:uid="{7A77BD54-99D8-409F-B019-D5223BA5754B}"/>
    <cellStyle name="Standard 4 2 2 3 3 4 3 2" xfId="21187" xr:uid="{412E1468-9182-4F86-AF1E-99740D1E8EAE}"/>
    <cellStyle name="Standard 4 2 2 3 3 4 3 2 2" xfId="55075" xr:uid="{12BC8F56-6318-4242-8EF7-892931D2E51E}"/>
    <cellStyle name="Standard 4 2 2 3 3 4 3 3" xfId="43779" xr:uid="{AE9EAB38-745E-4084-8CEF-2576F36AE42B}"/>
    <cellStyle name="Standard 4 2 2 3 3 4 3 4" xfId="32483" xr:uid="{042E334D-4EB9-40CE-8774-03577D7A49CD}"/>
    <cellStyle name="Standard 4 2 2 3 3 4 4" xfId="15539" xr:uid="{7CE1B49A-3A2D-44DF-AA75-FE733863D7DB}"/>
    <cellStyle name="Standard 4 2 2 3 3 4 4 2" xfId="49427" xr:uid="{42BF97DB-5A6F-46F3-A3B7-81BC4F151A51}"/>
    <cellStyle name="Standard 4 2 2 3 3 4 5" xfId="38131" xr:uid="{DA0C37AC-D810-488E-9B64-2CCD2D3D677E}"/>
    <cellStyle name="Standard 4 2 2 3 3 4 6" xfId="26835" xr:uid="{C7876D05-7DAF-4A08-830B-D468010D52D4}"/>
    <cellStyle name="Standard 4 2 2 3 3 5" xfId="5013" xr:uid="{D44DFC1E-4391-4CB6-9A77-4F652E774539}"/>
    <cellStyle name="Standard 4 2 2 3 3 5 2" xfId="7839" xr:uid="{0BCA61AF-65C1-41CA-BDAA-94E04AFAB74A}"/>
    <cellStyle name="Standard 4 2 2 3 3 5 2 2" xfId="13488" xr:uid="{4196A9C1-B451-4295-B335-4422B618081F}"/>
    <cellStyle name="Standard 4 2 2 3 3 5 2 2 2" xfId="24784" xr:uid="{0A2B91F5-2649-4250-9841-E514FA5D9EA4}"/>
    <cellStyle name="Standard 4 2 2 3 3 5 2 2 2 2" xfId="58672" xr:uid="{8C068244-E5DD-4922-8DE3-6CF1DEBBD41A}"/>
    <cellStyle name="Standard 4 2 2 3 3 5 2 2 3" xfId="47376" xr:uid="{3FB7D5A7-2936-4447-8242-E7FA4F3C8020}"/>
    <cellStyle name="Standard 4 2 2 3 3 5 2 2 4" xfId="36080" xr:uid="{9C91F25C-FA1F-465C-B2D2-02EFB18F426B}"/>
    <cellStyle name="Standard 4 2 2 3 3 5 2 3" xfId="19136" xr:uid="{B830DBC8-86F4-4E18-A019-1FD939494049}"/>
    <cellStyle name="Standard 4 2 2 3 3 5 2 3 2" xfId="53024" xr:uid="{C6BA96C2-7A7C-4629-8A76-1808F3DB20B2}"/>
    <cellStyle name="Standard 4 2 2 3 3 5 2 4" xfId="41728" xr:uid="{D5BAB79E-2326-4F18-8668-E9DD98B824FC}"/>
    <cellStyle name="Standard 4 2 2 3 3 5 2 5" xfId="30432" xr:uid="{89184A58-4C48-4C86-92CC-8DE146443FDB}"/>
    <cellStyle name="Standard 4 2 2 3 3 5 3" xfId="10664" xr:uid="{DDC52551-CF33-4FD5-9CA7-29335359BBFA}"/>
    <cellStyle name="Standard 4 2 2 3 3 5 3 2" xfId="21960" xr:uid="{407A8B71-4F3E-449D-9105-B6CB75713F9C}"/>
    <cellStyle name="Standard 4 2 2 3 3 5 3 2 2" xfId="55848" xr:uid="{748A44FB-88C3-4B17-8786-679A43A7DCC3}"/>
    <cellStyle name="Standard 4 2 2 3 3 5 3 3" xfId="44552" xr:uid="{4E6C8F73-566C-49FC-9B99-AF9710F2211F}"/>
    <cellStyle name="Standard 4 2 2 3 3 5 3 4" xfId="33256" xr:uid="{91F3D49F-02F1-4CCC-A0DB-4DF77879A25F}"/>
    <cellStyle name="Standard 4 2 2 3 3 5 4" xfId="16312" xr:uid="{80330C68-5243-49CB-9C60-E6B2DF231844}"/>
    <cellStyle name="Standard 4 2 2 3 3 5 4 2" xfId="50200" xr:uid="{8D57C410-503C-46E2-A2B6-66D2ACF4909B}"/>
    <cellStyle name="Standard 4 2 2 3 3 5 5" xfId="38904" xr:uid="{4BCCCB97-C4C2-4125-BA10-47FA2BE9482E}"/>
    <cellStyle name="Standard 4 2 2 3 3 5 6" xfId="27608" xr:uid="{8B46FDEC-A21E-4678-BDE8-01650CDCDADD}"/>
    <cellStyle name="Standard 4 2 2 3 3 6" xfId="3620" xr:uid="{8120D362-2A85-4502-AF18-1C9C04305932}"/>
    <cellStyle name="Standard 4 2 2 3 3 6 2" xfId="6776" xr:uid="{68592787-4B35-4325-9554-FBA6746FAA6C}"/>
    <cellStyle name="Standard 4 2 2 3 3 6 2 2" xfId="12425" xr:uid="{FD4A4996-CC31-4230-B46F-650E2ADBE1F0}"/>
    <cellStyle name="Standard 4 2 2 3 3 6 2 2 2" xfId="23721" xr:uid="{1B6D23E1-B25C-4C81-B1D9-39D291D9D0BE}"/>
    <cellStyle name="Standard 4 2 2 3 3 6 2 2 2 2" xfId="57609" xr:uid="{14D879E1-FB15-45BA-8425-C2117FB259C3}"/>
    <cellStyle name="Standard 4 2 2 3 3 6 2 2 3" xfId="46313" xr:uid="{877CDB2B-76C4-4319-9086-090C9ADC5189}"/>
    <cellStyle name="Standard 4 2 2 3 3 6 2 2 4" xfId="35017" xr:uid="{B2B9E7A8-0C73-4303-91C7-27104144B4EF}"/>
    <cellStyle name="Standard 4 2 2 3 3 6 2 3" xfId="18073" xr:uid="{E3A19D7E-5947-487E-80BC-CB7A3CB5498D}"/>
    <cellStyle name="Standard 4 2 2 3 3 6 2 3 2" xfId="51961" xr:uid="{E40175DB-B04E-462A-9483-EDB7500D1E18}"/>
    <cellStyle name="Standard 4 2 2 3 3 6 2 4" xfId="40665" xr:uid="{4D1B7F81-A531-406C-8EC8-6A49C0906338}"/>
    <cellStyle name="Standard 4 2 2 3 3 6 2 5" xfId="29369" xr:uid="{07D124C1-FB6D-4C05-9918-AB9C3959CE85}"/>
    <cellStyle name="Standard 4 2 2 3 3 6 3" xfId="9601" xr:uid="{F25D74C3-CDC6-4A3B-8555-EC02A0D13031}"/>
    <cellStyle name="Standard 4 2 2 3 3 6 3 2" xfId="20897" xr:uid="{966893FA-EAF8-4984-B79C-F6C2FB83FC0B}"/>
    <cellStyle name="Standard 4 2 2 3 3 6 3 2 2" xfId="54785" xr:uid="{00189074-9BA2-42D3-A08E-6DBE0D1D5E9E}"/>
    <cellStyle name="Standard 4 2 2 3 3 6 3 3" xfId="43489" xr:uid="{7C31C008-8B71-4DE4-AD82-AB3A3722DA6C}"/>
    <cellStyle name="Standard 4 2 2 3 3 6 3 4" xfId="32193" xr:uid="{ACCCB261-DDD0-472E-8689-7E31451697AF}"/>
    <cellStyle name="Standard 4 2 2 3 3 6 4" xfId="15249" xr:uid="{5FC589CE-B73F-4AB4-A9B9-E984995E263D}"/>
    <cellStyle name="Standard 4 2 2 3 3 6 4 2" xfId="49137" xr:uid="{9585FA40-8AAC-4B6E-9B9A-B8E1C5DCDBC9}"/>
    <cellStyle name="Standard 4 2 2 3 3 6 5" xfId="37841" xr:uid="{E68E3E0D-65AF-460D-A611-407627096E22}"/>
    <cellStyle name="Standard 4 2 2 3 3 6 6" xfId="26545" xr:uid="{1AF339ED-BACB-41ED-80E1-C0807AAD6E86}"/>
    <cellStyle name="Standard 4 2 2 3 3 7" xfId="5725" xr:uid="{DDCD070F-B428-4A8B-9AEF-8F14A4490AD8}"/>
    <cellStyle name="Standard 4 2 2 3 3 7 2" xfId="11375" xr:uid="{CB1812AA-2777-49E9-9E4A-086408865628}"/>
    <cellStyle name="Standard 4 2 2 3 3 7 2 2" xfId="22671" xr:uid="{361281C7-49ED-4349-B679-74944C6B4E25}"/>
    <cellStyle name="Standard 4 2 2 3 3 7 2 2 2" xfId="56559" xr:uid="{B8D6D7F6-2D87-4AD8-83C9-2A1C82178694}"/>
    <cellStyle name="Standard 4 2 2 3 3 7 2 3" xfId="45263" xr:uid="{682919BE-3339-4137-81E8-8E9FFC46DF77}"/>
    <cellStyle name="Standard 4 2 2 3 3 7 2 4" xfId="33967" xr:uid="{753B5D50-33FD-42AD-AAF6-A827ABE33187}"/>
    <cellStyle name="Standard 4 2 2 3 3 7 3" xfId="17023" xr:uid="{394CD4AC-2D57-4DA6-8B6E-D183F6348ACA}"/>
    <cellStyle name="Standard 4 2 2 3 3 7 3 2" xfId="50911" xr:uid="{2FD42087-C54A-4AE2-8D3A-0D7768ABA302}"/>
    <cellStyle name="Standard 4 2 2 3 3 7 4" xfId="39615" xr:uid="{E4ADEB81-7D2E-4C18-94C8-E239ADCC9D2D}"/>
    <cellStyle name="Standard 4 2 2 3 3 7 5" xfId="28319" xr:uid="{166682CE-B66A-4651-ADF1-235181E2D8CA}"/>
    <cellStyle name="Standard 4 2 2 3 3 8" xfId="8551" xr:uid="{0BE274F2-08E5-4EC6-8AF2-FD4C38EAD6E2}"/>
    <cellStyle name="Standard 4 2 2 3 3 8 2" xfId="19847" xr:uid="{DDCA499A-0173-4466-A994-F422155B0CA8}"/>
    <cellStyle name="Standard 4 2 2 3 3 8 2 2" xfId="53735" xr:uid="{74DF71C2-7177-4393-BE99-6CD1D4E6920D}"/>
    <cellStyle name="Standard 4 2 2 3 3 8 3" xfId="42439" xr:uid="{FAD08B8E-DB87-4844-A7B4-2206025C2B68}"/>
    <cellStyle name="Standard 4 2 2 3 3 8 4" xfId="31143" xr:uid="{9AC256A9-D77B-45F4-A0C5-C8D86D66C7E5}"/>
    <cellStyle name="Standard 4 2 2 3 3 9" xfId="14199" xr:uid="{4F979C03-6D09-46FE-B0A5-F18BED48998D}"/>
    <cellStyle name="Standard 4 2 2 3 3 9 2" xfId="48087" xr:uid="{E259D915-C397-48D6-A77A-F91B3E2A9C57}"/>
    <cellStyle name="Standard 4 2 2 3 4" xfId="2666" xr:uid="{555AAFFE-5B13-4FB0-8061-C7DD2CA1FA9E}"/>
    <cellStyle name="Standard 4 2 2 3 4 10" xfId="25609" xr:uid="{2DB9F3A6-031C-46AA-BF09-848F16B5CFA4}"/>
    <cellStyle name="Standard 4 2 2 3 4 2" xfId="3168" xr:uid="{2A683EA5-2A19-4619-830C-3346EE2164F8}"/>
    <cellStyle name="Standard 4 2 2 3 4 2 2" xfId="5205" xr:uid="{AD8A4780-432D-4C24-ABE4-B96217642FC6}"/>
    <cellStyle name="Standard 4 2 2 3 4 2 2 2" xfId="8031" xr:uid="{99A77624-F06D-41B3-8C6C-401A124CC380}"/>
    <cellStyle name="Standard 4 2 2 3 4 2 2 2 2" xfId="13680" xr:uid="{1E703C19-25E0-417C-B0FA-8B1E06E0C873}"/>
    <cellStyle name="Standard 4 2 2 3 4 2 2 2 2 2" xfId="24976" xr:uid="{1B531115-9F9F-4388-815F-7699E31A8DC0}"/>
    <cellStyle name="Standard 4 2 2 3 4 2 2 2 2 2 2" xfId="58864" xr:uid="{607AD1FD-FF62-41AD-AD98-A880F5BCA0A6}"/>
    <cellStyle name="Standard 4 2 2 3 4 2 2 2 2 3" xfId="47568" xr:uid="{3B8DF5C3-9538-444D-A0A3-7C21EDB7F7CE}"/>
    <cellStyle name="Standard 4 2 2 3 4 2 2 2 2 4" xfId="36272" xr:uid="{1C6567C1-BECC-4326-A5D9-7AD8448D2333}"/>
    <cellStyle name="Standard 4 2 2 3 4 2 2 2 3" xfId="19328" xr:uid="{61D2BCCC-CFBA-4190-8EC1-ABBED41CEA68}"/>
    <cellStyle name="Standard 4 2 2 3 4 2 2 2 3 2" xfId="53216" xr:uid="{1BF8306E-BE8B-4B2A-9789-4234591358FC}"/>
    <cellStyle name="Standard 4 2 2 3 4 2 2 2 4" xfId="41920" xr:uid="{192C8D43-6B84-4261-B34C-ED3566BA2F10}"/>
    <cellStyle name="Standard 4 2 2 3 4 2 2 2 5" xfId="30624" xr:uid="{EEC8D97A-CA69-4E78-B65A-7C1C8891D991}"/>
    <cellStyle name="Standard 4 2 2 3 4 2 2 3" xfId="10856" xr:uid="{49ADFCF6-1F93-4956-8BBE-F6679F837071}"/>
    <cellStyle name="Standard 4 2 2 3 4 2 2 3 2" xfId="22152" xr:uid="{1F2DB636-2E16-450D-9A16-054807F831B1}"/>
    <cellStyle name="Standard 4 2 2 3 4 2 2 3 2 2" xfId="56040" xr:uid="{25CA6157-0379-4066-8647-FB058F302D48}"/>
    <cellStyle name="Standard 4 2 2 3 4 2 2 3 3" xfId="44744" xr:uid="{022D63A9-1F8B-4F89-8FFA-6688B9040615}"/>
    <cellStyle name="Standard 4 2 2 3 4 2 2 3 4" xfId="33448" xr:uid="{F4160D0D-1984-4A36-AC67-C26B7F26EBE4}"/>
    <cellStyle name="Standard 4 2 2 3 4 2 2 4" xfId="16504" xr:uid="{BD84D25F-4DA1-4091-85CE-8A4C8A315C13}"/>
    <cellStyle name="Standard 4 2 2 3 4 2 2 4 2" xfId="50392" xr:uid="{C5409518-BF4A-4E6F-940F-561144EE4141}"/>
    <cellStyle name="Standard 4 2 2 3 4 2 2 5" xfId="39096" xr:uid="{FF07FA09-FB7A-4AD0-9B5D-F8067AF21D36}"/>
    <cellStyle name="Standard 4 2 2 3 4 2 2 6" xfId="27800" xr:uid="{82751879-8248-4F21-A173-71525808437D}"/>
    <cellStyle name="Standard 4 2 2 3 4 2 3" xfId="4422" xr:uid="{FCC9475D-C19A-4C75-8B55-252E60926D3E}"/>
    <cellStyle name="Standard 4 2 2 3 4 2 3 2" xfId="7297" xr:uid="{DD701E16-3B12-4670-9D4F-DBBFEF5E82F0}"/>
    <cellStyle name="Standard 4 2 2 3 4 2 3 2 2" xfId="12946" xr:uid="{7E582C79-001F-4912-8D6C-DDFBD7B6EBCA}"/>
    <cellStyle name="Standard 4 2 2 3 4 2 3 2 2 2" xfId="24242" xr:uid="{4B1885D2-5168-47A9-BFBF-29CBD80E3A5B}"/>
    <cellStyle name="Standard 4 2 2 3 4 2 3 2 2 2 2" xfId="58130" xr:uid="{D83DFD33-3BF5-4D20-A6AF-81AB87E50E3B}"/>
    <cellStyle name="Standard 4 2 2 3 4 2 3 2 2 3" xfId="46834" xr:uid="{59A942C1-F9B8-4A31-B2F0-38B6E5E6C8B5}"/>
    <cellStyle name="Standard 4 2 2 3 4 2 3 2 2 4" xfId="35538" xr:uid="{2C146F9A-1A81-4C98-93AB-137DE94BCA8F}"/>
    <cellStyle name="Standard 4 2 2 3 4 2 3 2 3" xfId="18594" xr:uid="{F0035A77-9552-455B-9262-0017CD342BC2}"/>
    <cellStyle name="Standard 4 2 2 3 4 2 3 2 3 2" xfId="52482" xr:uid="{A67C904F-9079-498E-A433-FFBFFCD6F3E7}"/>
    <cellStyle name="Standard 4 2 2 3 4 2 3 2 4" xfId="41186" xr:uid="{EDF86326-99EB-42A9-863B-950818DC1915}"/>
    <cellStyle name="Standard 4 2 2 3 4 2 3 2 5" xfId="29890" xr:uid="{F105657F-B09A-4D14-A043-460344FDEDFC}"/>
    <cellStyle name="Standard 4 2 2 3 4 2 3 3" xfId="10122" xr:uid="{670D0208-E7C3-411C-8C4B-FFFC9C3D8947}"/>
    <cellStyle name="Standard 4 2 2 3 4 2 3 3 2" xfId="21418" xr:uid="{3DF289CF-86F6-402A-B973-83D8286D3840}"/>
    <cellStyle name="Standard 4 2 2 3 4 2 3 3 2 2" xfId="55306" xr:uid="{72229C5D-A34A-4172-BB24-B32682DF521B}"/>
    <cellStyle name="Standard 4 2 2 3 4 2 3 3 3" xfId="44010" xr:uid="{A7F674ED-6352-4490-9169-BB1D26D63B2E}"/>
    <cellStyle name="Standard 4 2 2 3 4 2 3 3 4" xfId="32714" xr:uid="{F1F69345-C041-4C4F-BC8A-B67A9925DCE3}"/>
    <cellStyle name="Standard 4 2 2 3 4 2 3 4" xfId="15770" xr:uid="{7719F488-D36A-45D2-8C06-773101256BE7}"/>
    <cellStyle name="Standard 4 2 2 3 4 2 3 4 2" xfId="49658" xr:uid="{729A99B3-D28F-4836-98A5-1F2AB950E574}"/>
    <cellStyle name="Standard 4 2 2 3 4 2 3 5" xfId="38362" xr:uid="{288FE96A-745D-4008-ADD7-0BE8FED11BAD}"/>
    <cellStyle name="Standard 4 2 2 3 4 2 3 6" xfId="27066" xr:uid="{5234ABAC-8DA0-436B-8F60-511C797A5022}"/>
    <cellStyle name="Standard 4 2 2 3 4 2 4" xfId="6339" xr:uid="{5A47C8EA-C8EE-47BA-A3F8-58616CA6E877}"/>
    <cellStyle name="Standard 4 2 2 3 4 2 4 2" xfId="11989" xr:uid="{3C0208AB-BD28-4011-882E-4EC9A4EC3ECC}"/>
    <cellStyle name="Standard 4 2 2 3 4 2 4 2 2" xfId="23285" xr:uid="{ECF60931-D936-4AB5-B99A-13C29DE4D9F9}"/>
    <cellStyle name="Standard 4 2 2 3 4 2 4 2 2 2" xfId="57173" xr:uid="{FCD99AC5-88A5-429D-B7DA-E4FE438B5AB2}"/>
    <cellStyle name="Standard 4 2 2 3 4 2 4 2 3" xfId="45877" xr:uid="{01124A2A-7CC7-4EB7-B3D6-02A3FB90C388}"/>
    <cellStyle name="Standard 4 2 2 3 4 2 4 2 4" xfId="34581" xr:uid="{B3723AD1-4C33-4BE8-8E8F-F562D9AB089D}"/>
    <cellStyle name="Standard 4 2 2 3 4 2 4 3" xfId="17637" xr:uid="{577C77D6-FDB5-4D84-A6F9-85F08F4E0F9B}"/>
    <cellStyle name="Standard 4 2 2 3 4 2 4 3 2" xfId="51525" xr:uid="{3B64A62C-AD4B-4DC9-A425-DAEF370471BE}"/>
    <cellStyle name="Standard 4 2 2 3 4 2 4 4" xfId="40229" xr:uid="{1D581F77-F7A3-44C9-853B-177E07DC3F3C}"/>
    <cellStyle name="Standard 4 2 2 3 4 2 4 5" xfId="28933" xr:uid="{DC0FFA4A-94F5-4147-AC8B-4B5CDCAE583D}"/>
    <cellStyle name="Standard 4 2 2 3 4 2 5" xfId="9165" xr:uid="{ADDA5B5A-43DA-4F79-AFB2-B51C803DF5A3}"/>
    <cellStyle name="Standard 4 2 2 3 4 2 5 2" xfId="20461" xr:uid="{2FF2192B-3529-4FF0-AA99-DBE7E1D83FB8}"/>
    <cellStyle name="Standard 4 2 2 3 4 2 5 2 2" xfId="54349" xr:uid="{0C69666D-C335-48CC-B2DE-DD6941AE6D25}"/>
    <cellStyle name="Standard 4 2 2 3 4 2 5 3" xfId="43053" xr:uid="{5669FCDC-3D18-4A3B-BDE6-D966078EABCE}"/>
    <cellStyle name="Standard 4 2 2 3 4 2 5 4" xfId="31757" xr:uid="{09B1427C-4F52-4C52-97A2-ABCD2CAA9602}"/>
    <cellStyle name="Standard 4 2 2 3 4 2 6" xfId="14813" xr:uid="{05999BB3-A34D-472D-A49A-399279264F0B}"/>
    <cellStyle name="Standard 4 2 2 3 4 2 6 2" xfId="48701" xr:uid="{B9FAAAC6-232E-45F9-8E33-75971E9DA980}"/>
    <cellStyle name="Standard 4 2 2 3 4 2 7" xfId="37405" xr:uid="{890FC525-D790-4E6C-B83B-EE68A4586139}"/>
    <cellStyle name="Standard 4 2 2 3 4 2 8" xfId="26109" xr:uid="{49FA7A45-A087-4724-A413-12CC33426CEA}"/>
    <cellStyle name="Standard 4 2 2 3 4 3" xfId="3802" xr:uid="{093969DE-AF9F-4495-AB82-28310146AE19}"/>
    <cellStyle name="Standard 4 2 2 3 4 3 2" xfId="6956" xr:uid="{18D80880-9DCE-415F-8651-D0F9B534829D}"/>
    <cellStyle name="Standard 4 2 2 3 4 3 2 2" xfId="12605" xr:uid="{53238D86-7FED-4F5A-A132-B8D41B47DEEE}"/>
    <cellStyle name="Standard 4 2 2 3 4 3 2 2 2" xfId="23901" xr:uid="{816EF8C9-314D-45E2-A9C6-47053551B6D1}"/>
    <cellStyle name="Standard 4 2 2 3 4 3 2 2 2 2" xfId="57789" xr:uid="{F291442F-6E6F-4A14-B430-5AD92D3CD853}"/>
    <cellStyle name="Standard 4 2 2 3 4 3 2 2 3" xfId="46493" xr:uid="{57E3C494-88B2-4928-8AF4-CB9DE3B8C926}"/>
    <cellStyle name="Standard 4 2 2 3 4 3 2 2 4" xfId="35197" xr:uid="{7F21B9CA-F613-4B4C-9BFD-D53184CB0484}"/>
    <cellStyle name="Standard 4 2 2 3 4 3 2 3" xfId="18253" xr:uid="{C67EE90F-094F-43E2-80AF-7680104E3C6E}"/>
    <cellStyle name="Standard 4 2 2 3 4 3 2 3 2" xfId="52141" xr:uid="{EC032C35-E625-458E-8DAD-3BCB67EE240A}"/>
    <cellStyle name="Standard 4 2 2 3 4 3 2 4" xfId="40845" xr:uid="{224466CD-ADCC-4BCD-8172-06D3859B659F}"/>
    <cellStyle name="Standard 4 2 2 3 4 3 2 5" xfId="29549" xr:uid="{BFEC86BE-3207-4FA8-AA77-F4B7DB61EDCD}"/>
    <cellStyle name="Standard 4 2 2 3 4 3 3" xfId="9781" xr:uid="{6589E121-1056-4FF0-80FF-E80847B0BCCA}"/>
    <cellStyle name="Standard 4 2 2 3 4 3 3 2" xfId="21077" xr:uid="{37D4C376-B617-4491-9277-87D94AD23021}"/>
    <cellStyle name="Standard 4 2 2 3 4 3 3 2 2" xfId="54965" xr:uid="{ABD62F6D-C227-42A1-A0E7-5FDB615CE6B9}"/>
    <cellStyle name="Standard 4 2 2 3 4 3 3 3" xfId="43669" xr:uid="{CCE6CAC1-95F6-4E3B-B73C-0A6F7F09D5D7}"/>
    <cellStyle name="Standard 4 2 2 3 4 3 3 4" xfId="32373" xr:uid="{5D77FE32-B941-4A3E-944C-E93907585789}"/>
    <cellStyle name="Standard 4 2 2 3 4 3 4" xfId="15429" xr:uid="{8FF5815C-D58C-4132-B70E-E6A531D2CEEB}"/>
    <cellStyle name="Standard 4 2 2 3 4 3 4 2" xfId="49317" xr:uid="{C59D6525-C9C9-4396-BB01-98EEA57D743C}"/>
    <cellStyle name="Standard 4 2 2 3 4 3 5" xfId="38021" xr:uid="{6B38CCCC-2DF8-42D9-9112-97D64F2995C4}"/>
    <cellStyle name="Standard 4 2 2 3 4 3 6" xfId="26725" xr:uid="{2B97DF9C-B86B-407D-B6D5-06AE384D3659}"/>
    <cellStyle name="Standard 4 2 2 3 4 4" xfId="4903" xr:uid="{DD881BE7-AC9B-4F83-ABF5-6CC9CD54EC7E}"/>
    <cellStyle name="Standard 4 2 2 3 4 4 2" xfId="7729" xr:uid="{50343084-F85F-4EC4-8117-9F7B610FF9A6}"/>
    <cellStyle name="Standard 4 2 2 3 4 4 2 2" xfId="13378" xr:uid="{91BCFDD5-38E0-4089-A779-61B714828152}"/>
    <cellStyle name="Standard 4 2 2 3 4 4 2 2 2" xfId="24674" xr:uid="{9F2674FF-C331-4EB9-AEE8-CF8864AE3AFF}"/>
    <cellStyle name="Standard 4 2 2 3 4 4 2 2 2 2" xfId="58562" xr:uid="{86363355-F923-4E1E-A4DB-63AE3F96CE7E}"/>
    <cellStyle name="Standard 4 2 2 3 4 4 2 2 3" xfId="47266" xr:uid="{2E989092-8CB3-4E26-9594-6CF272F7420D}"/>
    <cellStyle name="Standard 4 2 2 3 4 4 2 2 4" xfId="35970" xr:uid="{F1B688FF-714D-4BDD-AD8F-BF4D7B5BF095}"/>
    <cellStyle name="Standard 4 2 2 3 4 4 2 3" xfId="19026" xr:uid="{7FDF4FB8-13C8-4B44-A843-93D10C4A14EC}"/>
    <cellStyle name="Standard 4 2 2 3 4 4 2 3 2" xfId="52914" xr:uid="{F85B2F8C-D15F-452A-8A5D-41FE109607E2}"/>
    <cellStyle name="Standard 4 2 2 3 4 4 2 4" xfId="41618" xr:uid="{9EC9C187-AF66-498B-A3E5-E08D7D3AC0D5}"/>
    <cellStyle name="Standard 4 2 2 3 4 4 2 5" xfId="30322" xr:uid="{C29F9848-B1AA-4B6C-96DF-1489AD0BEA1D}"/>
    <cellStyle name="Standard 4 2 2 3 4 4 3" xfId="10554" xr:uid="{DF2439E5-167A-4BAF-AA80-B712BCAD4FC1}"/>
    <cellStyle name="Standard 4 2 2 3 4 4 3 2" xfId="21850" xr:uid="{BC76C212-57E6-4067-9622-4BD530E87FFA}"/>
    <cellStyle name="Standard 4 2 2 3 4 4 3 2 2" xfId="55738" xr:uid="{6B3A7ED7-367A-4013-AEF7-757442F0AA43}"/>
    <cellStyle name="Standard 4 2 2 3 4 4 3 3" xfId="44442" xr:uid="{71307557-6253-42C5-B6D0-132166421386}"/>
    <cellStyle name="Standard 4 2 2 3 4 4 3 4" xfId="33146" xr:uid="{4746DC3B-1EDC-4175-BB6D-7879CD1318C9}"/>
    <cellStyle name="Standard 4 2 2 3 4 4 4" xfId="16202" xr:uid="{C4DDAC87-9F5E-4B5E-B1BF-B269704D5633}"/>
    <cellStyle name="Standard 4 2 2 3 4 4 4 2" xfId="50090" xr:uid="{EB814675-C663-4B32-88D6-DFCD942A915C}"/>
    <cellStyle name="Standard 4 2 2 3 4 4 5" xfId="38794" xr:uid="{68E3E54B-A171-44CB-874A-2FA905517DAA}"/>
    <cellStyle name="Standard 4 2 2 3 4 4 6" xfId="27498" xr:uid="{89147335-7869-4452-9E59-4EAB37649F25}"/>
    <cellStyle name="Standard 4 2 2 3 4 5" xfId="3507" xr:uid="{ADFDEA3B-4A56-40A0-ABDB-D72AAFFCC9EF}"/>
    <cellStyle name="Standard 4 2 2 3 4 5 2" xfId="6664" xr:uid="{36865AEE-559C-4187-8071-D0CB1153A881}"/>
    <cellStyle name="Standard 4 2 2 3 4 5 2 2" xfId="12313" xr:uid="{E8E91CB7-A6E0-456A-821C-E4BA03931E04}"/>
    <cellStyle name="Standard 4 2 2 3 4 5 2 2 2" xfId="23609" xr:uid="{937174C1-D7D1-46FA-8338-4E309D905871}"/>
    <cellStyle name="Standard 4 2 2 3 4 5 2 2 2 2" xfId="57497" xr:uid="{E845B498-33D0-4E42-9FCD-2288D89F12BC}"/>
    <cellStyle name="Standard 4 2 2 3 4 5 2 2 3" xfId="46201" xr:uid="{0FA71B5D-6E3E-4CE1-8D98-A7D059F95C1C}"/>
    <cellStyle name="Standard 4 2 2 3 4 5 2 2 4" xfId="34905" xr:uid="{F9353408-5A79-4C49-A353-170733C88D69}"/>
    <cellStyle name="Standard 4 2 2 3 4 5 2 3" xfId="17961" xr:uid="{C3FE609D-6E32-41D0-B411-6D7AE4497BA2}"/>
    <cellStyle name="Standard 4 2 2 3 4 5 2 3 2" xfId="51849" xr:uid="{7EB8BE85-E71B-4DFC-8FD3-9127DAD33CA8}"/>
    <cellStyle name="Standard 4 2 2 3 4 5 2 4" xfId="40553" xr:uid="{1E277C69-48F9-4585-8871-606B3ABA835B}"/>
    <cellStyle name="Standard 4 2 2 3 4 5 2 5" xfId="29257" xr:uid="{11D33BAE-584F-45F2-89DD-36ED99F0FB49}"/>
    <cellStyle name="Standard 4 2 2 3 4 5 3" xfId="9489" xr:uid="{7F2DB7A2-8191-4B06-AC55-89BAE65EC062}"/>
    <cellStyle name="Standard 4 2 2 3 4 5 3 2" xfId="20785" xr:uid="{E2A4929B-BB96-4378-9E45-384E94AC0825}"/>
    <cellStyle name="Standard 4 2 2 3 4 5 3 2 2" xfId="54673" xr:uid="{5B0915E3-543E-472B-AD87-BDF93EC6985E}"/>
    <cellStyle name="Standard 4 2 2 3 4 5 3 3" xfId="43377" xr:uid="{90AACED1-70EE-4E2E-B64B-08A432CBD9D0}"/>
    <cellStyle name="Standard 4 2 2 3 4 5 3 4" xfId="32081" xr:uid="{D11C65E2-A527-4245-A04A-66127C38440A}"/>
    <cellStyle name="Standard 4 2 2 3 4 5 4" xfId="15137" xr:uid="{B8282859-C3F9-4DBF-A92D-3767B1E81B69}"/>
    <cellStyle name="Standard 4 2 2 3 4 5 4 2" xfId="49025" xr:uid="{323DC2B9-4BF5-42B2-A6AB-D885B29411F1}"/>
    <cellStyle name="Standard 4 2 2 3 4 5 5" xfId="37729" xr:uid="{3CFF224C-F555-40EA-80AB-49C2B78D64CD}"/>
    <cellStyle name="Standard 4 2 2 3 4 5 6" xfId="26433" xr:uid="{070D91B4-5FFD-48C6-97D6-BAA1E800B2FA}"/>
    <cellStyle name="Standard 4 2 2 3 4 6" xfId="5839" xr:uid="{5FAEF27A-0E61-4230-B55C-A2ADB5F564F2}"/>
    <cellStyle name="Standard 4 2 2 3 4 6 2" xfId="11489" xr:uid="{9BE21FE7-A544-4615-9BCB-DB880759B53E}"/>
    <cellStyle name="Standard 4 2 2 3 4 6 2 2" xfId="22785" xr:uid="{B727840E-A034-4737-BD5B-68BFDF0E6FEA}"/>
    <cellStyle name="Standard 4 2 2 3 4 6 2 2 2" xfId="56673" xr:uid="{FB5B6C58-7114-4915-AC15-E6136BF7F1FA}"/>
    <cellStyle name="Standard 4 2 2 3 4 6 2 3" xfId="45377" xr:uid="{F462A0BF-A7C0-44E8-9B98-C4C09ECBA625}"/>
    <cellStyle name="Standard 4 2 2 3 4 6 2 4" xfId="34081" xr:uid="{4E97FAD9-FCF9-4908-B968-8A25DBD2E279}"/>
    <cellStyle name="Standard 4 2 2 3 4 6 3" xfId="17137" xr:uid="{89CD54E7-7E31-4305-BC76-4CF5F8C8248C}"/>
    <cellStyle name="Standard 4 2 2 3 4 6 3 2" xfId="51025" xr:uid="{E9BCBB18-5B67-4262-AA54-E8924E2DE714}"/>
    <cellStyle name="Standard 4 2 2 3 4 6 4" xfId="39729" xr:uid="{87E9F6A8-CEC1-4E56-AEA1-254441B66BDD}"/>
    <cellStyle name="Standard 4 2 2 3 4 6 5" xfId="28433" xr:uid="{56C34078-0E70-4896-9A27-93371B15A835}"/>
    <cellStyle name="Standard 4 2 2 3 4 7" xfId="8665" xr:uid="{BE7778C1-C53A-4298-B343-D7A4F1B18F1F}"/>
    <cellStyle name="Standard 4 2 2 3 4 7 2" xfId="19961" xr:uid="{2CB3D3D3-FCE9-45F2-B265-C8A16795E4FF}"/>
    <cellStyle name="Standard 4 2 2 3 4 7 2 2" xfId="53849" xr:uid="{E197C7A5-55BF-41B0-9D33-93F494AFFF91}"/>
    <cellStyle name="Standard 4 2 2 3 4 7 3" xfId="42553" xr:uid="{FCAF7468-B3E0-4B95-85D0-F685CA9BB403}"/>
    <cellStyle name="Standard 4 2 2 3 4 7 4" xfId="31257" xr:uid="{C41BB03B-CE94-45CF-927A-73A1ECFC1540}"/>
    <cellStyle name="Standard 4 2 2 3 4 8" xfId="14313" xr:uid="{1E50BC2A-40A1-4FFA-96A5-C7F957AC504A}"/>
    <cellStyle name="Standard 4 2 2 3 4 8 2" xfId="48201" xr:uid="{4DA656B9-3A04-4C46-AC46-9288BD228EC5}"/>
    <cellStyle name="Standard 4 2 2 3 4 9" xfId="36905" xr:uid="{1D9EF757-F4F7-4010-8D18-A759D6807381}"/>
    <cellStyle name="Standard 4 2 2 3 5" xfId="2921" xr:uid="{5ADFA90C-CAEF-4E10-AE1E-22DABA4C541C}"/>
    <cellStyle name="Standard 4 2 2 3 5 2" xfId="5198" xr:uid="{0FBA6944-86C8-4226-9748-432D38AF0937}"/>
    <cellStyle name="Standard 4 2 2 3 5 2 2" xfId="8024" xr:uid="{9056AC9E-8498-4274-A8EA-E36CF21CBE83}"/>
    <cellStyle name="Standard 4 2 2 3 5 2 2 2" xfId="13673" xr:uid="{EA66EFDA-153C-4DBC-8789-AF0874F27CFE}"/>
    <cellStyle name="Standard 4 2 2 3 5 2 2 2 2" xfId="24969" xr:uid="{D0EC4950-2E7F-4C0B-800E-D6C7C84AE2FF}"/>
    <cellStyle name="Standard 4 2 2 3 5 2 2 2 2 2" xfId="58857" xr:uid="{38656DB9-6685-4A63-83A1-43D53D4F8BCC}"/>
    <cellStyle name="Standard 4 2 2 3 5 2 2 2 3" xfId="47561" xr:uid="{92BD2F96-C78D-4F96-9CFE-48E52ADACD22}"/>
    <cellStyle name="Standard 4 2 2 3 5 2 2 2 4" xfId="36265" xr:uid="{48022181-9572-4F1C-BD29-8B513EC5CA96}"/>
    <cellStyle name="Standard 4 2 2 3 5 2 2 3" xfId="19321" xr:uid="{F32E0326-7C51-486C-913B-1F22D901605D}"/>
    <cellStyle name="Standard 4 2 2 3 5 2 2 3 2" xfId="53209" xr:uid="{2C11D866-7E5F-4076-9277-14616A1489A8}"/>
    <cellStyle name="Standard 4 2 2 3 5 2 2 4" xfId="41913" xr:uid="{86D61D33-BAC0-4174-8F27-FDEEC0F76576}"/>
    <cellStyle name="Standard 4 2 2 3 5 2 2 5" xfId="30617" xr:uid="{333B064F-2487-4791-AC84-93183AF0C064}"/>
    <cellStyle name="Standard 4 2 2 3 5 2 3" xfId="10849" xr:uid="{EA594428-70EE-48B6-BE7E-15DC1F263B1E}"/>
    <cellStyle name="Standard 4 2 2 3 5 2 3 2" xfId="22145" xr:uid="{E41F10E8-6E11-4BB8-87EC-C1FD1CA6599E}"/>
    <cellStyle name="Standard 4 2 2 3 5 2 3 2 2" xfId="56033" xr:uid="{D5A2CB13-23D7-4207-A360-9A2275DB768D}"/>
    <cellStyle name="Standard 4 2 2 3 5 2 3 3" xfId="44737" xr:uid="{ADBFFC07-7107-43B0-BFCF-F860374C3512}"/>
    <cellStyle name="Standard 4 2 2 3 5 2 3 4" xfId="33441" xr:uid="{B900F815-08C7-4739-BEF2-D0C3D6866C21}"/>
    <cellStyle name="Standard 4 2 2 3 5 2 4" xfId="16497" xr:uid="{CBBE9D91-9306-44F9-BDE6-A19449F6451D}"/>
    <cellStyle name="Standard 4 2 2 3 5 2 4 2" xfId="50385" xr:uid="{4FA53A32-2538-4CD0-AB32-9885084BA648}"/>
    <cellStyle name="Standard 4 2 2 3 5 2 5" xfId="39089" xr:uid="{970D9C7A-2739-46C6-9772-19A09E434657}"/>
    <cellStyle name="Standard 4 2 2 3 5 2 6" xfId="27793" xr:uid="{7B2393A5-BFC7-43CF-AAF8-D1F3BF17C20D}"/>
    <cellStyle name="Standard 4 2 2 3 5 3" xfId="4415" xr:uid="{CE87C2BD-B648-43F6-9725-073A969D4778}"/>
    <cellStyle name="Standard 4 2 2 3 5 3 2" xfId="7290" xr:uid="{9F5D7B8E-44CC-4BA7-B30F-FE182F329A1D}"/>
    <cellStyle name="Standard 4 2 2 3 5 3 2 2" xfId="12939" xr:uid="{56109093-87F7-42FB-899C-C7A168FB0DCB}"/>
    <cellStyle name="Standard 4 2 2 3 5 3 2 2 2" xfId="24235" xr:uid="{9F3BFB9F-639C-4C82-A69B-FB6043EEE0AF}"/>
    <cellStyle name="Standard 4 2 2 3 5 3 2 2 2 2" xfId="58123" xr:uid="{2F6DA179-5030-42AA-B948-28512EE93237}"/>
    <cellStyle name="Standard 4 2 2 3 5 3 2 2 3" xfId="46827" xr:uid="{C3971F3C-8AA5-4EBD-9A99-8B6DC1D8C994}"/>
    <cellStyle name="Standard 4 2 2 3 5 3 2 2 4" xfId="35531" xr:uid="{792BFB2F-A052-491F-9AD5-524039E52DB4}"/>
    <cellStyle name="Standard 4 2 2 3 5 3 2 3" xfId="18587" xr:uid="{B199AA85-86AB-43CF-A602-DDF614905033}"/>
    <cellStyle name="Standard 4 2 2 3 5 3 2 3 2" xfId="52475" xr:uid="{3A607367-9BC3-4453-A589-FAD34C9043F9}"/>
    <cellStyle name="Standard 4 2 2 3 5 3 2 4" xfId="41179" xr:uid="{28DA67F1-5A66-4ECC-B4C4-E39E7AC1DF37}"/>
    <cellStyle name="Standard 4 2 2 3 5 3 2 5" xfId="29883" xr:uid="{BC4E0A5C-0312-4AF2-868B-E186A3A1E7B6}"/>
    <cellStyle name="Standard 4 2 2 3 5 3 3" xfId="10115" xr:uid="{1B5801B3-3A91-4319-8BFC-E10DE77819E7}"/>
    <cellStyle name="Standard 4 2 2 3 5 3 3 2" xfId="21411" xr:uid="{D750C5C1-EF96-4A4D-94ED-D4928B67676F}"/>
    <cellStyle name="Standard 4 2 2 3 5 3 3 2 2" xfId="55299" xr:uid="{179EFD1E-4D84-4B43-BE2B-0465F70615C7}"/>
    <cellStyle name="Standard 4 2 2 3 5 3 3 3" xfId="44003" xr:uid="{C400B65F-ED75-4C89-9E9D-7C6ADC1716CA}"/>
    <cellStyle name="Standard 4 2 2 3 5 3 3 4" xfId="32707" xr:uid="{D961AF00-7DD8-4EEE-93EA-82C4FFB15BBA}"/>
    <cellStyle name="Standard 4 2 2 3 5 3 4" xfId="15763" xr:uid="{26AFDB44-595A-449C-9ED5-CB487643D2DB}"/>
    <cellStyle name="Standard 4 2 2 3 5 3 4 2" xfId="49651" xr:uid="{D5E877D2-D38C-4470-AD7B-E08C20219BA6}"/>
    <cellStyle name="Standard 4 2 2 3 5 3 5" xfId="38355" xr:uid="{5EFA02D9-6A78-4122-8228-C9921DC858A5}"/>
    <cellStyle name="Standard 4 2 2 3 5 3 6" xfId="27059" xr:uid="{7560D5B4-D875-404F-98A8-4A2CBC489B8D}"/>
    <cellStyle name="Standard 4 2 2 3 5 4" xfId="6092" xr:uid="{95EF7BB6-AE05-4840-8487-06745003C970}"/>
    <cellStyle name="Standard 4 2 2 3 5 4 2" xfId="11742" xr:uid="{1728648B-F58F-4F7A-AD82-B0CA693CDB86}"/>
    <cellStyle name="Standard 4 2 2 3 5 4 2 2" xfId="23038" xr:uid="{1A4B3A1A-1681-48D5-89A6-F38438067EF7}"/>
    <cellStyle name="Standard 4 2 2 3 5 4 2 2 2" xfId="56926" xr:uid="{149199FE-6F94-4D4C-9291-74988B95069E}"/>
    <cellStyle name="Standard 4 2 2 3 5 4 2 3" xfId="45630" xr:uid="{3C9880DF-7ADD-4AF3-A69A-30F6311C5BC8}"/>
    <cellStyle name="Standard 4 2 2 3 5 4 2 4" xfId="34334" xr:uid="{F763AE44-AD8C-4165-B327-43175C6D9363}"/>
    <cellStyle name="Standard 4 2 2 3 5 4 3" xfId="17390" xr:uid="{F5DD4FF9-2F55-42A0-9060-019B706E7C1B}"/>
    <cellStyle name="Standard 4 2 2 3 5 4 3 2" xfId="51278" xr:uid="{F07E68AF-38F3-4403-90A8-7757A135121A}"/>
    <cellStyle name="Standard 4 2 2 3 5 4 4" xfId="39982" xr:uid="{F0DB2F6E-EC0A-4960-912A-84263D96EC55}"/>
    <cellStyle name="Standard 4 2 2 3 5 4 5" xfId="28686" xr:uid="{3B3C103D-3069-4B49-88B5-DC8480ED5C5F}"/>
    <cellStyle name="Standard 4 2 2 3 5 5" xfId="8918" xr:uid="{3EC2A722-2E6A-442A-A9DB-56BAD9B65A90}"/>
    <cellStyle name="Standard 4 2 2 3 5 5 2" xfId="20214" xr:uid="{5AE9985C-1339-417C-AC29-29AE3458E117}"/>
    <cellStyle name="Standard 4 2 2 3 5 5 2 2" xfId="54102" xr:uid="{FD1265A6-D2DF-4DF1-B547-5F805BB87B67}"/>
    <cellStyle name="Standard 4 2 2 3 5 5 3" xfId="42806" xr:uid="{1C133F58-CC6A-4824-8D32-A7DC8C33BAD5}"/>
    <cellStyle name="Standard 4 2 2 3 5 5 4" xfId="31510" xr:uid="{8BD8F782-8BAD-4D7D-80F9-92EA01AF9CD4}"/>
    <cellStyle name="Standard 4 2 2 3 5 6" xfId="14566" xr:uid="{12558EE9-A2D7-46FC-8787-2F08174E55D0}"/>
    <cellStyle name="Standard 4 2 2 3 5 6 2" xfId="48454" xr:uid="{A33EDDEA-0555-4646-A397-66748DE1ADEE}"/>
    <cellStyle name="Standard 4 2 2 3 5 7" xfId="37158" xr:uid="{40F9A601-7571-41D3-903D-C6B9F79EACD6}"/>
    <cellStyle name="Standard 4 2 2 3 5 8" xfId="25862" xr:uid="{D1602286-8515-4E70-8477-32827379FCB2}"/>
    <cellStyle name="Standard 4 2 2 3 6" xfId="3735" xr:uid="{6DF6D544-E268-497C-B5B0-35DC99C42037}"/>
    <cellStyle name="Standard 4 2 2 3 6 2" xfId="6889" xr:uid="{37EDBDA2-AFFB-4577-A3B0-8BCB267A2021}"/>
    <cellStyle name="Standard 4 2 2 3 6 2 2" xfId="12538" xr:uid="{B356487F-31C8-45B7-A3B9-CAC4695614AC}"/>
    <cellStyle name="Standard 4 2 2 3 6 2 2 2" xfId="23834" xr:uid="{9AFCD662-B819-4129-97AC-7AE2551BD881}"/>
    <cellStyle name="Standard 4 2 2 3 6 2 2 2 2" xfId="57722" xr:uid="{1771BC9F-A420-4ED3-AA30-EBDC0A493084}"/>
    <cellStyle name="Standard 4 2 2 3 6 2 2 3" xfId="46426" xr:uid="{FF64F3CE-6513-4F0A-88CD-2017AC3CE164}"/>
    <cellStyle name="Standard 4 2 2 3 6 2 2 4" xfId="35130" xr:uid="{70F6ACF3-6A40-4E06-8F82-20FD6C59A7EC}"/>
    <cellStyle name="Standard 4 2 2 3 6 2 3" xfId="18186" xr:uid="{1532568F-F83E-455E-B9B9-EBF8A3D981FB}"/>
    <cellStyle name="Standard 4 2 2 3 6 2 3 2" xfId="52074" xr:uid="{F85BBB96-5901-427A-9C6F-3753936D7401}"/>
    <cellStyle name="Standard 4 2 2 3 6 2 4" xfId="40778" xr:uid="{328EA1A4-5F96-43A1-BC25-F7E725DA3E08}"/>
    <cellStyle name="Standard 4 2 2 3 6 2 5" xfId="29482" xr:uid="{8B61A6DA-5037-450C-A97E-CD93D58A0A14}"/>
    <cellStyle name="Standard 4 2 2 3 6 3" xfId="9714" xr:uid="{6A78660F-86B1-4D75-8989-2332F2C8A337}"/>
    <cellStyle name="Standard 4 2 2 3 6 3 2" xfId="21010" xr:uid="{ECFE4E6E-7CBF-471C-83CA-4CC4DE90264B}"/>
    <cellStyle name="Standard 4 2 2 3 6 3 2 2" xfId="54898" xr:uid="{FF537498-6DE5-4CA1-A201-8CDFF5D9F3D1}"/>
    <cellStyle name="Standard 4 2 2 3 6 3 3" xfId="43602" xr:uid="{09D99728-5888-4D60-9184-F5D177BBAA00}"/>
    <cellStyle name="Standard 4 2 2 3 6 3 4" xfId="32306" xr:uid="{B08B97AC-7810-4456-9372-50566393180C}"/>
    <cellStyle name="Standard 4 2 2 3 6 4" xfId="15362" xr:uid="{F36F4904-1376-4442-B0DB-7DC286EB0F08}"/>
    <cellStyle name="Standard 4 2 2 3 6 4 2" xfId="49250" xr:uid="{4000101B-CD59-4B84-8D52-BE7086CC859A}"/>
    <cellStyle name="Standard 4 2 2 3 6 5" xfId="37954" xr:uid="{443831D4-110F-4F85-88F1-6A1FDDCD7D91}"/>
    <cellStyle name="Standard 4 2 2 3 6 6" xfId="26658" xr:uid="{24BDFC1F-3BB9-4DC0-8541-F2E5D3B0FF1B}"/>
    <cellStyle name="Standard 4 2 2 3 7" xfId="4836" xr:uid="{1775EE92-C16F-4096-8419-0CA270F5F33E}"/>
    <cellStyle name="Standard 4 2 2 3 7 2" xfId="7662" xr:uid="{DEBCA6CE-46CC-4D01-9601-9AD2F4BD4B68}"/>
    <cellStyle name="Standard 4 2 2 3 7 2 2" xfId="13311" xr:uid="{BF5C699B-2061-494E-94A7-094D5A8FCDF2}"/>
    <cellStyle name="Standard 4 2 2 3 7 2 2 2" xfId="24607" xr:uid="{5BBB3B46-1BB5-45C0-8E36-A200A8473EE5}"/>
    <cellStyle name="Standard 4 2 2 3 7 2 2 2 2" xfId="58495" xr:uid="{19FDB494-4546-4000-9AC7-54A935396B7F}"/>
    <cellStyle name="Standard 4 2 2 3 7 2 2 3" xfId="47199" xr:uid="{D977B9AA-879B-49C4-B758-A8E60E5BE473}"/>
    <cellStyle name="Standard 4 2 2 3 7 2 2 4" xfId="35903" xr:uid="{8430B288-3DC8-4EDE-80BF-FE7F5B973304}"/>
    <cellStyle name="Standard 4 2 2 3 7 2 3" xfId="18959" xr:uid="{9253493D-C99E-4653-822F-EC9ECD8CD786}"/>
    <cellStyle name="Standard 4 2 2 3 7 2 3 2" xfId="52847" xr:uid="{DF8B9622-9260-44DD-AB08-46731B836C9C}"/>
    <cellStyle name="Standard 4 2 2 3 7 2 4" xfId="41551" xr:uid="{76D5305B-28C1-4D0D-ACAA-5CA13ACEC1D3}"/>
    <cellStyle name="Standard 4 2 2 3 7 2 5" xfId="30255" xr:uid="{65214961-CD2C-4E9F-8D57-145D157DC018}"/>
    <cellStyle name="Standard 4 2 2 3 7 3" xfId="10487" xr:uid="{E3333688-016A-47D8-84FA-1E7D38BFB7BB}"/>
    <cellStyle name="Standard 4 2 2 3 7 3 2" xfId="21783" xr:uid="{B45AFCF6-7C28-4185-AF1B-1BD5D07679D1}"/>
    <cellStyle name="Standard 4 2 2 3 7 3 2 2" xfId="55671" xr:uid="{73F0FF71-3F0A-4CCC-97D2-CBAB2BD2E7F2}"/>
    <cellStyle name="Standard 4 2 2 3 7 3 3" xfId="44375" xr:uid="{F36AB3CB-60A4-4F52-AA79-8AC975245D23}"/>
    <cellStyle name="Standard 4 2 2 3 7 3 4" xfId="33079" xr:uid="{88DC71F5-0A37-46CA-95A6-C1C04EA1E3CD}"/>
    <cellStyle name="Standard 4 2 2 3 7 4" xfId="16135" xr:uid="{45C487AF-124D-4E10-BB88-F2531390072E}"/>
    <cellStyle name="Standard 4 2 2 3 7 4 2" xfId="50023" xr:uid="{CCEC48CD-AC2D-4103-8E5C-629E61999F98}"/>
    <cellStyle name="Standard 4 2 2 3 7 5" xfId="38727" xr:uid="{52E0FD41-A02C-4562-80B1-1F163ADECAA1}"/>
    <cellStyle name="Standard 4 2 2 3 7 6" xfId="27431" xr:uid="{3754EB97-864E-459D-8272-02003350D5DE}"/>
    <cellStyle name="Standard 4 2 2 3 8" xfId="3434" xr:uid="{31D3203A-B7FF-4DD2-ABEF-F8986AC49A6C}"/>
    <cellStyle name="Standard 4 2 2 3 8 2" xfId="6592" xr:uid="{990D122D-2B80-4FA1-8DCC-E237220A08A5}"/>
    <cellStyle name="Standard 4 2 2 3 8 2 2" xfId="12241" xr:uid="{F1AA8784-03A0-47D4-8A49-18B1A9FF97FB}"/>
    <cellStyle name="Standard 4 2 2 3 8 2 2 2" xfId="23537" xr:uid="{EF6F1F10-0B0C-453C-A406-8B4B43E3D11E}"/>
    <cellStyle name="Standard 4 2 2 3 8 2 2 2 2" xfId="57425" xr:uid="{235664EF-5CBA-4849-9C8C-06CF5E4DA3E2}"/>
    <cellStyle name="Standard 4 2 2 3 8 2 2 3" xfId="46129" xr:uid="{236A00CE-9F87-4EBB-B6C8-D1B06F5268BC}"/>
    <cellStyle name="Standard 4 2 2 3 8 2 2 4" xfId="34833" xr:uid="{9FC068A0-C2B2-44E3-BDB0-E4710475C32B}"/>
    <cellStyle name="Standard 4 2 2 3 8 2 3" xfId="17889" xr:uid="{9FE486EF-E8B7-4FFB-99FF-24D73873177C}"/>
    <cellStyle name="Standard 4 2 2 3 8 2 3 2" xfId="51777" xr:uid="{D10351ED-90C8-4371-8E5A-E29705E0BBD3}"/>
    <cellStyle name="Standard 4 2 2 3 8 2 4" xfId="40481" xr:uid="{359B2767-1AAE-4546-95F3-D27D6DCBAF9D}"/>
    <cellStyle name="Standard 4 2 2 3 8 2 5" xfId="29185" xr:uid="{3126E346-5894-4BE6-BEF2-4110529C9C13}"/>
    <cellStyle name="Standard 4 2 2 3 8 3" xfId="9417" xr:uid="{A3E6F30A-CA15-49A4-B77D-D14BAD43470C}"/>
    <cellStyle name="Standard 4 2 2 3 8 3 2" xfId="20713" xr:uid="{8683E2A3-B6AD-4681-835F-4290DE8C20D1}"/>
    <cellStyle name="Standard 4 2 2 3 8 3 2 2" xfId="54601" xr:uid="{90924928-959D-4129-B73B-334DE8C71EC7}"/>
    <cellStyle name="Standard 4 2 2 3 8 3 3" xfId="43305" xr:uid="{A29BB63B-229D-4BC3-BE6C-5D7E05CAFA49}"/>
    <cellStyle name="Standard 4 2 2 3 8 3 4" xfId="32009" xr:uid="{E9BD8006-AE29-4D3A-9022-E0237A8E213D}"/>
    <cellStyle name="Standard 4 2 2 3 8 4" xfId="15065" xr:uid="{D9BAF322-5232-4002-9AFC-5C9A8B9A61E4}"/>
    <cellStyle name="Standard 4 2 2 3 8 4 2" xfId="48953" xr:uid="{E538CB72-EB09-409F-B71F-7E92CF4ECBBE}"/>
    <cellStyle name="Standard 4 2 2 3 8 5" xfId="37657" xr:uid="{A2C8E49A-848E-4D0B-AC90-1A2D0CD92A8F}"/>
    <cellStyle name="Standard 4 2 2 3 8 6" xfId="26361" xr:uid="{B4EC8597-52F3-4F07-A106-DE43F9EF61BD}"/>
    <cellStyle name="Standard 4 2 2 3 9" xfId="5592" xr:uid="{13160869-3132-479E-8C64-BE0D0CA3EFA3}"/>
    <cellStyle name="Standard 4 2 2 3 9 2" xfId="11242" xr:uid="{77996D4D-2AF2-440D-B140-D6EDEEF09958}"/>
    <cellStyle name="Standard 4 2 2 3 9 2 2" xfId="22538" xr:uid="{8F38725D-47B7-4C49-A6BE-364F2DB330F3}"/>
    <cellStyle name="Standard 4 2 2 3 9 2 2 2" xfId="56426" xr:uid="{2541D909-210F-4FFC-A561-4A0E577BE16B}"/>
    <cellStyle name="Standard 4 2 2 3 9 2 3" xfId="45130" xr:uid="{D879FCD1-1626-453B-975B-49E3AFC07C9E}"/>
    <cellStyle name="Standard 4 2 2 3 9 2 4" xfId="33834" xr:uid="{C1DC247B-E465-4AF2-9C3C-6837A68818D4}"/>
    <cellStyle name="Standard 4 2 2 3 9 3" xfId="16890" xr:uid="{9AA496B1-11E3-460C-B514-EE6477131A80}"/>
    <cellStyle name="Standard 4 2 2 3 9 3 2" xfId="50778" xr:uid="{8F0851C4-193E-49A5-8E78-C9C47D5C35E3}"/>
    <cellStyle name="Standard 4 2 2 3 9 4" xfId="39482" xr:uid="{E24D1EAE-661A-4875-8733-3031B89AB3B2}"/>
    <cellStyle name="Standard 4 2 2 3 9 5" xfId="28186" xr:uid="{C2D80783-C7CE-4B27-A86C-09C78A0A944B}"/>
    <cellStyle name="Standard 4 2 2 4" xfId="239" xr:uid="{1535D3FC-A6A5-4BA7-B8F0-675A649EA911}"/>
    <cellStyle name="Standard 4 2 2 4 10" xfId="14039" xr:uid="{B57AD358-BBA0-46E4-AE09-776198820F6E}"/>
    <cellStyle name="Standard 4 2 2 4 10 2" xfId="47927" xr:uid="{4BBFEB6B-BE77-43D8-8313-D81FA361818F}"/>
    <cellStyle name="Standard 4 2 2 4 11" xfId="36631" xr:uid="{68276A0A-7432-41D1-9583-77A41D9E8891}"/>
    <cellStyle name="Standard 4 2 2 4 12" xfId="25335" xr:uid="{3178D905-835A-4E2F-9DD4-CA7F45AA63DD}"/>
    <cellStyle name="Standard 4 2 2 4 2" xfId="1582" xr:uid="{4C494649-F6CF-496F-B939-02E9EAB93F62}"/>
    <cellStyle name="Standard 4 2 2 4 2 10" xfId="36764" xr:uid="{9F1A054F-99C7-4689-BDF9-6B179F6F6BAC}"/>
    <cellStyle name="Standard 4 2 2 4 2 11" xfId="25468" xr:uid="{8E9BF223-ED3D-4212-AE18-710B14798C24}"/>
    <cellStyle name="Standard 4 2 2 4 2 2" xfId="2771" xr:uid="{BD808001-4B84-45D8-9C0C-B7F622DB0DB9}"/>
    <cellStyle name="Standard 4 2 2 4 2 2 2" xfId="3273" xr:uid="{0E93B1B0-2C30-4E49-9659-F5C03796CBB7}"/>
    <cellStyle name="Standard 4 2 2 4 2 2 2 2" xfId="5208" xr:uid="{4B965ABF-D5E1-446F-A1F7-6BB1DAF8EC59}"/>
    <cellStyle name="Standard 4 2 2 4 2 2 2 2 2" xfId="8034" xr:uid="{7FB80AA8-9976-4A37-9F01-9C9B6B8206D7}"/>
    <cellStyle name="Standard 4 2 2 4 2 2 2 2 2 2" xfId="13683" xr:uid="{B3B6B2A9-C25D-4822-A26F-C97167419C6D}"/>
    <cellStyle name="Standard 4 2 2 4 2 2 2 2 2 2 2" xfId="24979" xr:uid="{74982D5F-201F-4F6F-A2AF-D9DAED84F546}"/>
    <cellStyle name="Standard 4 2 2 4 2 2 2 2 2 2 2 2" xfId="58867" xr:uid="{A94AECD8-0A4A-4DCD-9DEA-C3E6D2720956}"/>
    <cellStyle name="Standard 4 2 2 4 2 2 2 2 2 2 3" xfId="47571" xr:uid="{19B0A81A-61A8-4AD1-8A3F-7E94C9BE4D85}"/>
    <cellStyle name="Standard 4 2 2 4 2 2 2 2 2 2 4" xfId="36275" xr:uid="{23523009-94A9-4366-A3C9-FCF63275C0CE}"/>
    <cellStyle name="Standard 4 2 2 4 2 2 2 2 2 3" xfId="19331" xr:uid="{75B17481-15F1-4AF7-A876-CF35867FAB78}"/>
    <cellStyle name="Standard 4 2 2 4 2 2 2 2 2 3 2" xfId="53219" xr:uid="{4CF6716D-89DD-45DF-A39C-D929B4AC9D13}"/>
    <cellStyle name="Standard 4 2 2 4 2 2 2 2 2 4" xfId="41923" xr:uid="{2D58ADF0-6AD5-4B02-BB19-A951B2A6018F}"/>
    <cellStyle name="Standard 4 2 2 4 2 2 2 2 2 5" xfId="30627" xr:uid="{A33C2F59-E6B8-45A0-B806-D5B1BBC7D339}"/>
    <cellStyle name="Standard 4 2 2 4 2 2 2 2 3" xfId="10859" xr:uid="{92B1EC09-A2BB-4937-B8DB-9874DA076782}"/>
    <cellStyle name="Standard 4 2 2 4 2 2 2 2 3 2" xfId="22155" xr:uid="{68DFE9FC-2A27-435B-8A9F-A6F8D6D275ED}"/>
    <cellStyle name="Standard 4 2 2 4 2 2 2 2 3 2 2" xfId="56043" xr:uid="{A045F3B7-CDBF-4994-8FE7-536ABDA6BC62}"/>
    <cellStyle name="Standard 4 2 2 4 2 2 2 2 3 3" xfId="44747" xr:uid="{3DF913BA-55DF-4573-B73A-F9A5B46C0EB7}"/>
    <cellStyle name="Standard 4 2 2 4 2 2 2 2 3 4" xfId="33451" xr:uid="{6BE4B97E-1620-4321-8063-D17B7F540C78}"/>
    <cellStyle name="Standard 4 2 2 4 2 2 2 2 4" xfId="16507" xr:uid="{B942C0E7-5463-49D3-B482-43EBDA65F9E0}"/>
    <cellStyle name="Standard 4 2 2 4 2 2 2 2 4 2" xfId="50395" xr:uid="{750CEC72-49E0-4B1B-88DB-42D1D73F3C96}"/>
    <cellStyle name="Standard 4 2 2 4 2 2 2 2 5" xfId="39099" xr:uid="{049CDADF-F8FE-44F7-B2B1-467FBD4D6B0C}"/>
    <cellStyle name="Standard 4 2 2 4 2 2 2 2 6" xfId="27803" xr:uid="{1CFFC242-7571-4395-88BC-E200C9BF7429}"/>
    <cellStyle name="Standard 4 2 2 4 2 2 2 3" xfId="6444" xr:uid="{8CCFD80E-E68D-4C86-9854-249D4377476F}"/>
    <cellStyle name="Standard 4 2 2 4 2 2 2 3 2" xfId="12094" xr:uid="{1A22A034-E875-4F19-AFF6-1AC8B219D703}"/>
    <cellStyle name="Standard 4 2 2 4 2 2 2 3 2 2" xfId="23390" xr:uid="{8FB99460-A33C-442F-AA2A-BE5AD13896FE}"/>
    <cellStyle name="Standard 4 2 2 4 2 2 2 3 2 2 2" xfId="57278" xr:uid="{79E03576-0BAA-4503-B853-94D8F03957D3}"/>
    <cellStyle name="Standard 4 2 2 4 2 2 2 3 2 3" xfId="45982" xr:uid="{6EBA4EB6-C0B9-4044-A81F-BE3CC4587970}"/>
    <cellStyle name="Standard 4 2 2 4 2 2 2 3 2 4" xfId="34686" xr:uid="{9DA76D00-388F-4C94-B856-0C0696BBDA06}"/>
    <cellStyle name="Standard 4 2 2 4 2 2 2 3 3" xfId="17742" xr:uid="{2CDB3CB5-EC6B-4D06-9BF1-6EB91F7325B8}"/>
    <cellStyle name="Standard 4 2 2 4 2 2 2 3 3 2" xfId="51630" xr:uid="{73368FE7-B33E-49CF-966F-5E069D0B0267}"/>
    <cellStyle name="Standard 4 2 2 4 2 2 2 3 4" xfId="40334" xr:uid="{AD93BB99-E6ED-4BC5-942A-000D259CD5C8}"/>
    <cellStyle name="Standard 4 2 2 4 2 2 2 3 5" xfId="29038" xr:uid="{36F88E55-60CE-44FD-A917-136F1F1F7591}"/>
    <cellStyle name="Standard 4 2 2 4 2 2 2 4" xfId="9270" xr:uid="{701ED4E4-D7E1-4F36-AA7F-85AC057EF6EE}"/>
    <cellStyle name="Standard 4 2 2 4 2 2 2 4 2" xfId="20566" xr:uid="{905314FB-878D-4438-862D-D97442FAC1F3}"/>
    <cellStyle name="Standard 4 2 2 4 2 2 2 4 2 2" xfId="54454" xr:uid="{C4A7208E-89E2-40CC-A120-7EB6068E74D6}"/>
    <cellStyle name="Standard 4 2 2 4 2 2 2 4 3" xfId="43158" xr:uid="{2D1AB093-EB66-49B4-98E0-0AFEC1888349}"/>
    <cellStyle name="Standard 4 2 2 4 2 2 2 4 4" xfId="31862" xr:uid="{33531F98-C0DE-46F7-A198-73A96309AA86}"/>
    <cellStyle name="Standard 4 2 2 4 2 2 2 5" xfId="14918" xr:uid="{7A2AAD58-E882-4081-9A6F-8D284AF6FC9F}"/>
    <cellStyle name="Standard 4 2 2 4 2 2 2 5 2" xfId="48806" xr:uid="{7CDE6554-313A-4D32-BFAE-2A87A04213AD}"/>
    <cellStyle name="Standard 4 2 2 4 2 2 2 6" xfId="37510" xr:uid="{FD94004D-7FE4-44FF-877A-B1B89A6BDC7B}"/>
    <cellStyle name="Standard 4 2 2 4 2 2 2 7" xfId="26214" xr:uid="{2745E8DA-4AA0-4761-A7D4-B5067929E0AB}"/>
    <cellStyle name="Standard 4 2 2 4 2 2 3" xfId="4425" xr:uid="{917401B6-0159-43FA-B4CC-81564154F0F2}"/>
    <cellStyle name="Standard 4 2 2 4 2 2 3 2" xfId="7300" xr:uid="{AE68F96C-E4C7-4A4E-8627-C70C18577C13}"/>
    <cellStyle name="Standard 4 2 2 4 2 2 3 2 2" xfId="12949" xr:uid="{5354FEED-8831-44E9-AAD9-2A21E016D3EE}"/>
    <cellStyle name="Standard 4 2 2 4 2 2 3 2 2 2" xfId="24245" xr:uid="{BD2D2205-A488-4FE4-8EE4-6FCDA4B53264}"/>
    <cellStyle name="Standard 4 2 2 4 2 2 3 2 2 2 2" xfId="58133" xr:uid="{7CC2544C-B0C0-4C5F-AAAE-0633AC243928}"/>
    <cellStyle name="Standard 4 2 2 4 2 2 3 2 2 3" xfId="46837" xr:uid="{0AE56B02-C0EF-49EA-9931-85FE290C81F7}"/>
    <cellStyle name="Standard 4 2 2 4 2 2 3 2 2 4" xfId="35541" xr:uid="{2708F235-A2CF-4137-8DF9-941201F836D1}"/>
    <cellStyle name="Standard 4 2 2 4 2 2 3 2 3" xfId="18597" xr:uid="{7EFA1718-C84F-48C2-9DEA-7FFF6D83CCB1}"/>
    <cellStyle name="Standard 4 2 2 4 2 2 3 2 3 2" xfId="52485" xr:uid="{5307F8B9-E9C6-4563-948F-8D61F790313C}"/>
    <cellStyle name="Standard 4 2 2 4 2 2 3 2 4" xfId="41189" xr:uid="{165F5143-8BBA-41A2-802E-62C7DAD1A9B1}"/>
    <cellStyle name="Standard 4 2 2 4 2 2 3 2 5" xfId="29893" xr:uid="{C9FA68F6-DF48-480A-BC53-F98FC11F860D}"/>
    <cellStyle name="Standard 4 2 2 4 2 2 3 3" xfId="10125" xr:uid="{EB4C6E10-BD1A-4A67-9371-A568DD08A5E9}"/>
    <cellStyle name="Standard 4 2 2 4 2 2 3 3 2" xfId="21421" xr:uid="{64883496-8000-4EF1-B79A-4DB014ACA0DB}"/>
    <cellStyle name="Standard 4 2 2 4 2 2 3 3 2 2" xfId="55309" xr:uid="{63536DAA-DED9-49B9-9FDC-3C55B16D1851}"/>
    <cellStyle name="Standard 4 2 2 4 2 2 3 3 3" xfId="44013" xr:uid="{B4C8E11E-F857-40F9-B805-EE57A6D5712F}"/>
    <cellStyle name="Standard 4 2 2 4 2 2 3 3 4" xfId="32717" xr:uid="{D77AFE6C-AF55-4421-93AC-050F807648E8}"/>
    <cellStyle name="Standard 4 2 2 4 2 2 3 4" xfId="15773" xr:uid="{878A84EA-A245-46F7-9F1D-8CA87125D4C2}"/>
    <cellStyle name="Standard 4 2 2 4 2 2 3 4 2" xfId="49661" xr:uid="{1524A0B9-9782-48A1-8F06-EA300B20D31B}"/>
    <cellStyle name="Standard 4 2 2 4 2 2 3 5" xfId="38365" xr:uid="{AE21E4C1-84C9-43CD-AA2C-484884D70749}"/>
    <cellStyle name="Standard 4 2 2 4 2 2 3 6" xfId="27069" xr:uid="{49C08041-9803-4931-84A5-E5870BB10335}"/>
    <cellStyle name="Standard 4 2 2 4 2 2 4" xfId="5944" xr:uid="{198DC6AD-1DCF-46AF-B68C-17D8C175D137}"/>
    <cellStyle name="Standard 4 2 2 4 2 2 4 2" xfId="11594" xr:uid="{BFD2E16A-8F4B-4E35-A61F-E586AC5076C2}"/>
    <cellStyle name="Standard 4 2 2 4 2 2 4 2 2" xfId="22890" xr:uid="{ABF71F56-ED89-4987-89AA-6AE2FF359B55}"/>
    <cellStyle name="Standard 4 2 2 4 2 2 4 2 2 2" xfId="56778" xr:uid="{AE2EDAAD-59BA-4AF6-AA92-1AD0EB86908C}"/>
    <cellStyle name="Standard 4 2 2 4 2 2 4 2 3" xfId="45482" xr:uid="{3A7AC472-E2F1-46B5-BCBA-7FCE5DE747A8}"/>
    <cellStyle name="Standard 4 2 2 4 2 2 4 2 4" xfId="34186" xr:uid="{7D9E438E-CFB2-4F92-BE63-3E82616046B6}"/>
    <cellStyle name="Standard 4 2 2 4 2 2 4 3" xfId="17242" xr:uid="{6735C0C3-5586-4123-A585-0000A79F442B}"/>
    <cellStyle name="Standard 4 2 2 4 2 2 4 3 2" xfId="51130" xr:uid="{CAFD857F-2412-4479-8EB4-9FC11E81AF8C}"/>
    <cellStyle name="Standard 4 2 2 4 2 2 4 4" xfId="39834" xr:uid="{4865E927-7987-4765-B97F-53D15B2968B9}"/>
    <cellStyle name="Standard 4 2 2 4 2 2 4 5" xfId="28538" xr:uid="{5898FCF3-2B3D-422D-930E-DFD326CFDE1E}"/>
    <cellStyle name="Standard 4 2 2 4 2 2 5" xfId="8770" xr:uid="{4AFCF0D1-4C0A-4D94-863A-03F5F907F080}"/>
    <cellStyle name="Standard 4 2 2 4 2 2 5 2" xfId="20066" xr:uid="{14CC4419-ADBC-4FF3-839F-ACF837DFBAF1}"/>
    <cellStyle name="Standard 4 2 2 4 2 2 5 2 2" xfId="53954" xr:uid="{6226934C-63A2-4575-A1EC-8009A4C40146}"/>
    <cellStyle name="Standard 4 2 2 4 2 2 5 3" xfId="42658" xr:uid="{5FE0F953-BB91-4A94-99AE-5013E641ABB6}"/>
    <cellStyle name="Standard 4 2 2 4 2 2 5 4" xfId="31362" xr:uid="{F2E89C91-7FA6-4CC0-A242-547894257F64}"/>
    <cellStyle name="Standard 4 2 2 4 2 2 6" xfId="14418" xr:uid="{F0658120-933A-417F-B127-5C80678A509B}"/>
    <cellStyle name="Standard 4 2 2 4 2 2 6 2" xfId="48306" xr:uid="{0E2F3566-AE34-4EC9-9FD7-C7D7401F66BF}"/>
    <cellStyle name="Standard 4 2 2 4 2 2 7" xfId="37010" xr:uid="{A773F01E-D153-4908-9DD3-287B0375D815}"/>
    <cellStyle name="Standard 4 2 2 4 2 2 8" xfId="25714" xr:uid="{A3895923-8D6D-4048-BEC1-9CD14B177801}"/>
    <cellStyle name="Standard 4 2 2 4 2 3" xfId="3027" xr:uid="{E403531E-8CA8-45F9-9ED2-F57D70D7DECC}"/>
    <cellStyle name="Standard 4 2 2 4 2 3 2" xfId="5207" xr:uid="{5D5A7157-236E-4D37-9064-0E3FDEDA86BF}"/>
    <cellStyle name="Standard 4 2 2 4 2 3 2 2" xfId="8033" xr:uid="{5278B2DC-D439-46AA-9A1D-420778C8AF27}"/>
    <cellStyle name="Standard 4 2 2 4 2 3 2 2 2" xfId="13682" xr:uid="{590E04A0-B9AA-44F3-BECC-E983D6FC0C43}"/>
    <cellStyle name="Standard 4 2 2 4 2 3 2 2 2 2" xfId="24978" xr:uid="{DD6B87E6-AAF4-485E-84A1-2F81992CDCA8}"/>
    <cellStyle name="Standard 4 2 2 4 2 3 2 2 2 2 2" xfId="58866" xr:uid="{5AA508DB-1F66-4AAC-A36C-3CF8932326CC}"/>
    <cellStyle name="Standard 4 2 2 4 2 3 2 2 2 3" xfId="47570" xr:uid="{D17EBAE6-264E-4096-B023-60FBAE376DB6}"/>
    <cellStyle name="Standard 4 2 2 4 2 3 2 2 2 4" xfId="36274" xr:uid="{C91CCFCA-13B4-4625-A7A6-D15C1645EE23}"/>
    <cellStyle name="Standard 4 2 2 4 2 3 2 2 3" xfId="19330" xr:uid="{9D1EBC2E-5521-48BE-87ED-D99DFA304178}"/>
    <cellStyle name="Standard 4 2 2 4 2 3 2 2 3 2" xfId="53218" xr:uid="{A2F0C4D5-71C0-4F0E-8328-C343AACDBCC8}"/>
    <cellStyle name="Standard 4 2 2 4 2 3 2 2 4" xfId="41922" xr:uid="{35610FEA-93A4-4E63-824D-4F2D788D33D9}"/>
    <cellStyle name="Standard 4 2 2 4 2 3 2 2 5" xfId="30626" xr:uid="{964EEE9C-033E-4BE5-B5E1-5C6A3ED661B0}"/>
    <cellStyle name="Standard 4 2 2 4 2 3 2 3" xfId="10858" xr:uid="{90A8D6F2-74C5-4A78-ACA8-9C43A81F0F73}"/>
    <cellStyle name="Standard 4 2 2 4 2 3 2 3 2" xfId="22154" xr:uid="{C543CC50-124D-46A2-BCC5-1B6B24DA6FC5}"/>
    <cellStyle name="Standard 4 2 2 4 2 3 2 3 2 2" xfId="56042" xr:uid="{D0F56B24-EAA1-4B21-B781-1BB0DDEAEC12}"/>
    <cellStyle name="Standard 4 2 2 4 2 3 2 3 3" xfId="44746" xr:uid="{BFA0AE05-FADE-4D45-817F-CF7168DEDDF5}"/>
    <cellStyle name="Standard 4 2 2 4 2 3 2 3 4" xfId="33450" xr:uid="{009EFAA3-E75E-4CB2-AE7A-84AA2972F58E}"/>
    <cellStyle name="Standard 4 2 2 4 2 3 2 4" xfId="16506" xr:uid="{D01D0BB2-74E7-4669-B743-712EAD1A8CD9}"/>
    <cellStyle name="Standard 4 2 2 4 2 3 2 4 2" xfId="50394" xr:uid="{7EE1632A-E095-492A-BCB2-CA06CB07DFE5}"/>
    <cellStyle name="Standard 4 2 2 4 2 3 2 5" xfId="39098" xr:uid="{6ACFBD30-66CC-4FCC-859C-B74DA55360B0}"/>
    <cellStyle name="Standard 4 2 2 4 2 3 2 6" xfId="27802" xr:uid="{4513089B-9819-4ACA-B9EB-9A162D05F1DC}"/>
    <cellStyle name="Standard 4 2 2 4 2 3 3" xfId="4424" xr:uid="{6CD0CA4A-0613-4A0B-9E4F-111D07766CF9}"/>
    <cellStyle name="Standard 4 2 2 4 2 3 3 2" xfId="7299" xr:uid="{9187D925-AA40-4D5A-B27A-62072A2204FA}"/>
    <cellStyle name="Standard 4 2 2 4 2 3 3 2 2" xfId="12948" xr:uid="{DF31ACB5-4FDC-4753-882C-9AE369876C5C}"/>
    <cellStyle name="Standard 4 2 2 4 2 3 3 2 2 2" xfId="24244" xr:uid="{139EA9BB-C1E0-4028-BDE0-24070EFACB73}"/>
    <cellStyle name="Standard 4 2 2 4 2 3 3 2 2 2 2" xfId="58132" xr:uid="{B50BE576-F62F-43C1-A4ED-F42A4DA26ECE}"/>
    <cellStyle name="Standard 4 2 2 4 2 3 3 2 2 3" xfId="46836" xr:uid="{AA95FE71-0E8B-42A5-B01B-392B0A7448B6}"/>
    <cellStyle name="Standard 4 2 2 4 2 3 3 2 2 4" xfId="35540" xr:uid="{753E962A-8EE9-4800-9AB6-24A9748E51D5}"/>
    <cellStyle name="Standard 4 2 2 4 2 3 3 2 3" xfId="18596" xr:uid="{0E39473C-2D04-498A-95D6-A1F52FAEFBC0}"/>
    <cellStyle name="Standard 4 2 2 4 2 3 3 2 3 2" xfId="52484" xr:uid="{8B1E5B80-46AB-4F91-9B2B-B7883012BEF0}"/>
    <cellStyle name="Standard 4 2 2 4 2 3 3 2 4" xfId="41188" xr:uid="{6478E41D-AB90-48EF-B606-712C66E570AA}"/>
    <cellStyle name="Standard 4 2 2 4 2 3 3 2 5" xfId="29892" xr:uid="{91F92EF6-7BEE-4861-9AB2-613DE4C61F0D}"/>
    <cellStyle name="Standard 4 2 2 4 2 3 3 3" xfId="10124" xr:uid="{191B4091-5E3C-4510-86F0-B9BF59277C87}"/>
    <cellStyle name="Standard 4 2 2 4 2 3 3 3 2" xfId="21420" xr:uid="{6E810A7E-3B3E-4810-A0CF-D17C45DCA46A}"/>
    <cellStyle name="Standard 4 2 2 4 2 3 3 3 2 2" xfId="55308" xr:uid="{109A03AD-5C2F-4698-93A3-60F3B2AC5283}"/>
    <cellStyle name="Standard 4 2 2 4 2 3 3 3 3" xfId="44012" xr:uid="{08923060-1750-4E5A-A236-C618C9058EDF}"/>
    <cellStyle name="Standard 4 2 2 4 2 3 3 3 4" xfId="32716" xr:uid="{A1EBC85D-397D-4453-9571-87BDB8962235}"/>
    <cellStyle name="Standard 4 2 2 4 2 3 3 4" xfId="15772" xr:uid="{F2550E4B-AA38-42B4-BB7F-02DA4393925E}"/>
    <cellStyle name="Standard 4 2 2 4 2 3 3 4 2" xfId="49660" xr:uid="{07DA815F-4986-4B1E-8335-3C02BC617F0F}"/>
    <cellStyle name="Standard 4 2 2 4 2 3 3 5" xfId="38364" xr:uid="{72F7B2CA-8114-4975-8ADE-D3F98D229F39}"/>
    <cellStyle name="Standard 4 2 2 4 2 3 3 6" xfId="27068" xr:uid="{835E3954-B4F4-49A3-BF59-E24F1F4E6012}"/>
    <cellStyle name="Standard 4 2 2 4 2 3 4" xfId="6198" xr:uid="{9CF1424B-770F-4180-B6ED-5C7750ED6362}"/>
    <cellStyle name="Standard 4 2 2 4 2 3 4 2" xfId="11848" xr:uid="{13E97F27-633C-42D0-BE17-E0B22A7C3149}"/>
    <cellStyle name="Standard 4 2 2 4 2 3 4 2 2" xfId="23144" xr:uid="{271023EA-E0D0-411B-B25B-C735017603B1}"/>
    <cellStyle name="Standard 4 2 2 4 2 3 4 2 2 2" xfId="57032" xr:uid="{B274A3D4-845F-4A7E-B143-5D487F0B4DAB}"/>
    <cellStyle name="Standard 4 2 2 4 2 3 4 2 3" xfId="45736" xr:uid="{0BABEF65-A690-4B31-8C45-90F8465A6850}"/>
    <cellStyle name="Standard 4 2 2 4 2 3 4 2 4" xfId="34440" xr:uid="{B8799818-6934-4783-95E9-F7A13E8A3EEC}"/>
    <cellStyle name="Standard 4 2 2 4 2 3 4 3" xfId="17496" xr:uid="{2B8ADE65-A096-445B-860F-C288A05BA372}"/>
    <cellStyle name="Standard 4 2 2 4 2 3 4 3 2" xfId="51384" xr:uid="{600901A0-5906-4438-A4F3-819C3FBB7530}"/>
    <cellStyle name="Standard 4 2 2 4 2 3 4 4" xfId="40088" xr:uid="{9E3009D5-1278-495F-81D6-7A08B9E5CEEA}"/>
    <cellStyle name="Standard 4 2 2 4 2 3 4 5" xfId="28792" xr:uid="{0DFA993E-8B1A-45B6-8BA8-D2BF8DC8E37B}"/>
    <cellStyle name="Standard 4 2 2 4 2 3 5" xfId="9024" xr:uid="{F7D8DB9B-40DF-4280-8C51-217AB094F5E1}"/>
    <cellStyle name="Standard 4 2 2 4 2 3 5 2" xfId="20320" xr:uid="{82432D3A-808A-4568-B2DD-DDAC82BA9511}"/>
    <cellStyle name="Standard 4 2 2 4 2 3 5 2 2" xfId="54208" xr:uid="{44679517-623D-41E6-82E5-CADDD5E597C6}"/>
    <cellStyle name="Standard 4 2 2 4 2 3 5 3" xfId="42912" xr:uid="{3E03A62A-2DBA-4324-9C11-671E8B8ACFCD}"/>
    <cellStyle name="Standard 4 2 2 4 2 3 5 4" xfId="31616" xr:uid="{3098D08F-64BD-4178-B6F6-6E3B34497FA2}"/>
    <cellStyle name="Standard 4 2 2 4 2 3 6" xfId="14672" xr:uid="{9A43B1C4-A82B-4518-B4FD-265C4986CEA4}"/>
    <cellStyle name="Standard 4 2 2 4 2 3 6 2" xfId="48560" xr:uid="{F222D013-6625-44E7-A0C9-AD065FC3AEAD}"/>
    <cellStyle name="Standard 4 2 2 4 2 3 7" xfId="37264" xr:uid="{AB65497C-300F-41F3-BCF6-72A638DC6549}"/>
    <cellStyle name="Standard 4 2 2 4 2 3 8" xfId="25968" xr:uid="{1867A086-AFB7-4D17-ADC8-81FE7AB8421D}"/>
    <cellStyle name="Standard 4 2 2 4 2 4" xfId="3886" xr:uid="{DE580842-349F-42B9-B98B-314D88D19FCC}"/>
    <cellStyle name="Standard 4 2 2 4 2 4 2" xfId="7040" xr:uid="{1689F05A-80F4-48BD-A389-9F364BD3FE3B}"/>
    <cellStyle name="Standard 4 2 2 4 2 4 2 2" xfId="12689" xr:uid="{2C46E1BA-F666-49AC-ADEA-55B73E3043CF}"/>
    <cellStyle name="Standard 4 2 2 4 2 4 2 2 2" xfId="23985" xr:uid="{81BE07AC-6F6D-47F1-8039-9AB25F193A32}"/>
    <cellStyle name="Standard 4 2 2 4 2 4 2 2 2 2" xfId="57873" xr:uid="{EAD9E44A-C6EF-49E9-8048-2612B9E602E8}"/>
    <cellStyle name="Standard 4 2 2 4 2 4 2 2 3" xfId="46577" xr:uid="{95969077-575F-467A-9870-0ED8DC93B821}"/>
    <cellStyle name="Standard 4 2 2 4 2 4 2 2 4" xfId="35281" xr:uid="{8150DFEF-4983-4BAC-8722-D4DC722CA91F}"/>
    <cellStyle name="Standard 4 2 2 4 2 4 2 3" xfId="18337" xr:uid="{B050319E-53F1-4903-9C1F-E42173984660}"/>
    <cellStyle name="Standard 4 2 2 4 2 4 2 3 2" xfId="52225" xr:uid="{C19600EC-9747-4485-B039-262D70BD1D6E}"/>
    <cellStyle name="Standard 4 2 2 4 2 4 2 4" xfId="40929" xr:uid="{E62F5BEB-77E8-47C5-9565-37B07038C9E4}"/>
    <cellStyle name="Standard 4 2 2 4 2 4 2 5" xfId="29633" xr:uid="{DCD0F14A-ABD2-4733-B101-D65BA8D24811}"/>
    <cellStyle name="Standard 4 2 2 4 2 4 3" xfId="9865" xr:uid="{D26AE60E-9D86-4CDF-A0F3-527DC1FE731F}"/>
    <cellStyle name="Standard 4 2 2 4 2 4 3 2" xfId="21161" xr:uid="{425AAA0A-BAC8-4D50-849E-9C70059C76D5}"/>
    <cellStyle name="Standard 4 2 2 4 2 4 3 2 2" xfId="55049" xr:uid="{0F0D136E-FDBF-46FE-B1DE-B8B2DC6F87AF}"/>
    <cellStyle name="Standard 4 2 2 4 2 4 3 3" xfId="43753" xr:uid="{5650BCF3-C9C3-41F1-8CC9-1C82EAB4D7C3}"/>
    <cellStyle name="Standard 4 2 2 4 2 4 3 4" xfId="32457" xr:uid="{08BEC9CE-62B9-405E-BF96-33C48CCE685D}"/>
    <cellStyle name="Standard 4 2 2 4 2 4 4" xfId="15513" xr:uid="{455DD403-0392-4DF2-9620-9FEE60DDA81A}"/>
    <cellStyle name="Standard 4 2 2 4 2 4 4 2" xfId="49401" xr:uid="{0A99CAD1-54BE-4671-925F-ACA23E4A5ABD}"/>
    <cellStyle name="Standard 4 2 2 4 2 4 5" xfId="38105" xr:uid="{A16DFE9E-CA29-424F-B080-0403A878D4F3}"/>
    <cellStyle name="Standard 4 2 2 4 2 4 6" xfId="26809" xr:uid="{5C31F646-841B-48C6-837F-9F0C861B8F8D}"/>
    <cellStyle name="Standard 4 2 2 4 2 5" xfId="4987" xr:uid="{E2892F66-79D9-4896-8C4E-EEDC52383D4A}"/>
    <cellStyle name="Standard 4 2 2 4 2 5 2" xfId="7813" xr:uid="{2EDDCD5D-BBAD-4A28-8B40-6A812DDC9DFA}"/>
    <cellStyle name="Standard 4 2 2 4 2 5 2 2" xfId="13462" xr:uid="{2A02CBAF-BFAD-4E5A-A8D6-BC32260B2087}"/>
    <cellStyle name="Standard 4 2 2 4 2 5 2 2 2" xfId="24758" xr:uid="{38ACDA19-CEAA-433B-94A0-E853F1DA7C84}"/>
    <cellStyle name="Standard 4 2 2 4 2 5 2 2 2 2" xfId="58646" xr:uid="{02E9941A-3CD7-46C5-8037-D4996E61F743}"/>
    <cellStyle name="Standard 4 2 2 4 2 5 2 2 3" xfId="47350" xr:uid="{45FFDE3D-24E0-4C46-BA27-0DD18C04B0A9}"/>
    <cellStyle name="Standard 4 2 2 4 2 5 2 2 4" xfId="36054" xr:uid="{ADAFC1BE-0D58-4E91-A2A6-BDEDDC70926B}"/>
    <cellStyle name="Standard 4 2 2 4 2 5 2 3" xfId="19110" xr:uid="{EA446276-5793-40E4-864B-B94D6E9BCD39}"/>
    <cellStyle name="Standard 4 2 2 4 2 5 2 3 2" xfId="52998" xr:uid="{6E0C8D5F-4211-4D05-B912-2F50B8667560}"/>
    <cellStyle name="Standard 4 2 2 4 2 5 2 4" xfId="41702" xr:uid="{3584716A-D2A7-4D0F-9D4C-1F067B1B1F33}"/>
    <cellStyle name="Standard 4 2 2 4 2 5 2 5" xfId="30406" xr:uid="{56A95D33-D393-4FD6-99DE-4E50EE8C784C}"/>
    <cellStyle name="Standard 4 2 2 4 2 5 3" xfId="10638" xr:uid="{B9737724-40DB-4185-B39E-271C8C86BD41}"/>
    <cellStyle name="Standard 4 2 2 4 2 5 3 2" xfId="21934" xr:uid="{2290CEE6-3081-4A22-989F-A3CF833D02F4}"/>
    <cellStyle name="Standard 4 2 2 4 2 5 3 2 2" xfId="55822" xr:uid="{1570EC86-51C3-4F81-941F-C52D22EEB2CA}"/>
    <cellStyle name="Standard 4 2 2 4 2 5 3 3" xfId="44526" xr:uid="{C00E87A6-C33A-478D-8890-2D77B786E6C8}"/>
    <cellStyle name="Standard 4 2 2 4 2 5 3 4" xfId="33230" xr:uid="{FB4A40C3-F6F2-4017-8252-54E27DD2FAAC}"/>
    <cellStyle name="Standard 4 2 2 4 2 5 4" xfId="16286" xr:uid="{F1A8DAFB-BDE0-436C-AF80-C6372D184E53}"/>
    <cellStyle name="Standard 4 2 2 4 2 5 4 2" xfId="50174" xr:uid="{B69596A4-ED80-4513-8ACC-9E51C5E24422}"/>
    <cellStyle name="Standard 4 2 2 4 2 5 5" xfId="38878" xr:uid="{054959EC-5F47-4B99-B082-DCA928864201}"/>
    <cellStyle name="Standard 4 2 2 4 2 5 6" xfId="27582" xr:uid="{B2872571-4722-4465-B5BD-4C9559801CD3}"/>
    <cellStyle name="Standard 4 2 2 4 2 6" xfId="3593" xr:uid="{CA961170-2BBB-45A4-841B-E4F48DB71A70}"/>
    <cellStyle name="Standard 4 2 2 4 2 6 2" xfId="6749" xr:uid="{7C6D98D6-4331-4437-839E-82C83892A8F3}"/>
    <cellStyle name="Standard 4 2 2 4 2 6 2 2" xfId="12398" xr:uid="{5B5C07F6-DD01-4A0C-8178-58CB8F7CBBEC}"/>
    <cellStyle name="Standard 4 2 2 4 2 6 2 2 2" xfId="23694" xr:uid="{6BC8D228-FF25-40D8-A222-23F0B234E6AB}"/>
    <cellStyle name="Standard 4 2 2 4 2 6 2 2 2 2" xfId="57582" xr:uid="{93F889E3-3362-4D47-921A-91A46092085C}"/>
    <cellStyle name="Standard 4 2 2 4 2 6 2 2 3" xfId="46286" xr:uid="{C8244B95-7E83-4ED5-A360-B4798512E148}"/>
    <cellStyle name="Standard 4 2 2 4 2 6 2 2 4" xfId="34990" xr:uid="{1BE18755-7EAC-48B4-81F7-E897FEB1C3D9}"/>
    <cellStyle name="Standard 4 2 2 4 2 6 2 3" xfId="18046" xr:uid="{0704B1E7-F55B-4D01-A871-C39929DEDA4D}"/>
    <cellStyle name="Standard 4 2 2 4 2 6 2 3 2" xfId="51934" xr:uid="{FC6A4E0D-D3DE-49A1-9E6A-D8F54490942F}"/>
    <cellStyle name="Standard 4 2 2 4 2 6 2 4" xfId="40638" xr:uid="{6B287D42-D9E6-495F-A775-538E9C2DF1BF}"/>
    <cellStyle name="Standard 4 2 2 4 2 6 2 5" xfId="29342" xr:uid="{F55E3CA6-0EDF-4219-B817-94D60B214C03}"/>
    <cellStyle name="Standard 4 2 2 4 2 6 3" xfId="9574" xr:uid="{9CBBA000-5E5D-4F5F-96C0-DE2C6868B1D9}"/>
    <cellStyle name="Standard 4 2 2 4 2 6 3 2" xfId="20870" xr:uid="{C48D8DD1-25C1-4E65-B604-C211FF2230A5}"/>
    <cellStyle name="Standard 4 2 2 4 2 6 3 2 2" xfId="54758" xr:uid="{F69FFB9C-0BB3-4119-B721-A994B1111722}"/>
    <cellStyle name="Standard 4 2 2 4 2 6 3 3" xfId="43462" xr:uid="{350AF6A1-7AFF-41FF-9CE7-7E73AD9682C9}"/>
    <cellStyle name="Standard 4 2 2 4 2 6 3 4" xfId="32166" xr:uid="{E1CEA6AA-211A-4BDB-B508-FF4E9A37415A}"/>
    <cellStyle name="Standard 4 2 2 4 2 6 4" xfId="15222" xr:uid="{F44F1FF7-D11E-492C-9F69-608A51C3305E}"/>
    <cellStyle name="Standard 4 2 2 4 2 6 4 2" xfId="49110" xr:uid="{42C75633-4EA3-47F9-B23C-8DE2240990B3}"/>
    <cellStyle name="Standard 4 2 2 4 2 6 5" xfId="37814" xr:uid="{E79B62A9-8462-4A41-95A8-95D02C956717}"/>
    <cellStyle name="Standard 4 2 2 4 2 6 6" xfId="26518" xr:uid="{6E2130CF-F9D3-47E3-A8E0-F3AE480B6CE4}"/>
    <cellStyle name="Standard 4 2 2 4 2 7" xfId="5698" xr:uid="{7FABB453-1666-434C-A929-8E2C376FF0C5}"/>
    <cellStyle name="Standard 4 2 2 4 2 7 2" xfId="11348" xr:uid="{69A1F558-483F-47C3-8F6A-D700CC649307}"/>
    <cellStyle name="Standard 4 2 2 4 2 7 2 2" xfId="22644" xr:uid="{0329C6A7-908D-46A3-8907-0D8A41F49BBC}"/>
    <cellStyle name="Standard 4 2 2 4 2 7 2 2 2" xfId="56532" xr:uid="{09853F3E-B5B7-4EB1-B278-E3B8B67398E2}"/>
    <cellStyle name="Standard 4 2 2 4 2 7 2 3" xfId="45236" xr:uid="{9EA9826E-B1D9-4243-A9DF-774D63C0F051}"/>
    <cellStyle name="Standard 4 2 2 4 2 7 2 4" xfId="33940" xr:uid="{1A5893B0-DD46-4BFD-84C8-A316F2422458}"/>
    <cellStyle name="Standard 4 2 2 4 2 7 3" xfId="16996" xr:uid="{7CBE234F-0ADB-4765-BF06-3DC14BBB346F}"/>
    <cellStyle name="Standard 4 2 2 4 2 7 3 2" xfId="50884" xr:uid="{6FF0A04F-B141-4B81-9583-B38B41583937}"/>
    <cellStyle name="Standard 4 2 2 4 2 7 4" xfId="39588" xr:uid="{DBCB9624-3CE2-49CF-B186-3BF89AADE0C9}"/>
    <cellStyle name="Standard 4 2 2 4 2 7 5" xfId="28292" xr:uid="{786745CA-11CA-430E-A231-D1DD722D4301}"/>
    <cellStyle name="Standard 4 2 2 4 2 8" xfId="8524" xr:uid="{F52F72DC-E16B-4B46-911C-9CBCF0A6AA04}"/>
    <cellStyle name="Standard 4 2 2 4 2 8 2" xfId="19820" xr:uid="{CA4463CD-B808-4073-B17B-C01C5EAFECBE}"/>
    <cellStyle name="Standard 4 2 2 4 2 8 2 2" xfId="53708" xr:uid="{3558DB5F-5B0F-449A-8422-6D34D0A8208A}"/>
    <cellStyle name="Standard 4 2 2 4 2 8 3" xfId="42412" xr:uid="{33103537-7D43-4AD9-B577-97EC2D810C52}"/>
    <cellStyle name="Standard 4 2 2 4 2 8 4" xfId="31116" xr:uid="{323C9B69-3097-4385-B619-92B8767BB7D5}"/>
    <cellStyle name="Standard 4 2 2 4 2 9" xfId="14172" xr:uid="{8743B961-9CF7-4FB0-B360-BF1AF27CCF0E}"/>
    <cellStyle name="Standard 4 2 2 4 2 9 2" xfId="48060" xr:uid="{DE84A235-4BDC-4F4E-8407-5DFC6A178065}"/>
    <cellStyle name="Standard 4 2 2 4 3" xfId="2640" xr:uid="{425CE55B-B09F-4972-850D-CC7B7E8E0E73}"/>
    <cellStyle name="Standard 4 2 2 4 3 2" xfId="3142" xr:uid="{4E4D494D-A3EF-495B-8B0D-9B3AC5B3D13A}"/>
    <cellStyle name="Standard 4 2 2 4 3 2 2" xfId="5209" xr:uid="{2ECCC744-0E59-4423-9AEF-88D75138DC9B}"/>
    <cellStyle name="Standard 4 2 2 4 3 2 2 2" xfId="8035" xr:uid="{C931C58D-47FA-4CE3-A66D-D7625F8BE516}"/>
    <cellStyle name="Standard 4 2 2 4 3 2 2 2 2" xfId="13684" xr:uid="{CC5E7287-C2EA-4B4F-B17D-50028FE0DB9D}"/>
    <cellStyle name="Standard 4 2 2 4 3 2 2 2 2 2" xfId="24980" xr:uid="{97A81931-C908-4C0A-96E1-53C4E2F59C01}"/>
    <cellStyle name="Standard 4 2 2 4 3 2 2 2 2 2 2" xfId="58868" xr:uid="{4DC5ED0B-EAAC-4CAB-8AFC-F5D5023F6B4B}"/>
    <cellStyle name="Standard 4 2 2 4 3 2 2 2 2 3" xfId="47572" xr:uid="{68C397F9-7198-4EED-83B1-D6DC0E6498A0}"/>
    <cellStyle name="Standard 4 2 2 4 3 2 2 2 2 4" xfId="36276" xr:uid="{EBD110A1-200E-4DCE-BF9E-9B9FCE798835}"/>
    <cellStyle name="Standard 4 2 2 4 3 2 2 2 3" xfId="19332" xr:uid="{39A192D4-668A-4A1E-AC2F-231E1BAC0000}"/>
    <cellStyle name="Standard 4 2 2 4 3 2 2 2 3 2" xfId="53220" xr:uid="{1E4E7A20-962F-4166-9DDB-925B67546059}"/>
    <cellStyle name="Standard 4 2 2 4 3 2 2 2 4" xfId="41924" xr:uid="{BBD961B8-5924-4F68-B11E-742E6D31CE48}"/>
    <cellStyle name="Standard 4 2 2 4 3 2 2 2 5" xfId="30628" xr:uid="{C7D17C70-1AF7-4973-9053-F00C024CB26E}"/>
    <cellStyle name="Standard 4 2 2 4 3 2 2 3" xfId="10860" xr:uid="{B8A4ACC8-D810-4527-9761-893DF2FD5EC2}"/>
    <cellStyle name="Standard 4 2 2 4 3 2 2 3 2" xfId="22156" xr:uid="{08B435AB-5010-48DD-BE80-6B44D97F6059}"/>
    <cellStyle name="Standard 4 2 2 4 3 2 2 3 2 2" xfId="56044" xr:uid="{722B4B94-8A6F-4C37-BEBF-1DB391E7F50A}"/>
    <cellStyle name="Standard 4 2 2 4 3 2 2 3 3" xfId="44748" xr:uid="{EB1EC5A0-270A-4E75-B5CC-2066A41EA074}"/>
    <cellStyle name="Standard 4 2 2 4 3 2 2 3 4" xfId="33452" xr:uid="{3275569E-29D8-4D06-AA7E-670CAF472C49}"/>
    <cellStyle name="Standard 4 2 2 4 3 2 2 4" xfId="16508" xr:uid="{6A19F05E-ABF1-4779-B15F-FD05A4D7E852}"/>
    <cellStyle name="Standard 4 2 2 4 3 2 2 4 2" xfId="50396" xr:uid="{0F167787-2CA5-4C6F-8984-5F0C13BB2E23}"/>
    <cellStyle name="Standard 4 2 2 4 3 2 2 5" xfId="39100" xr:uid="{49083AC3-B0CB-490B-B08C-FB88AF27655C}"/>
    <cellStyle name="Standard 4 2 2 4 3 2 2 6" xfId="27804" xr:uid="{B25B5079-6F47-4CE2-805F-FDADB3CE5554}"/>
    <cellStyle name="Standard 4 2 2 4 3 2 3" xfId="6313" xr:uid="{E6318419-B697-482B-9EC3-BD02B9FACAF0}"/>
    <cellStyle name="Standard 4 2 2 4 3 2 3 2" xfId="11963" xr:uid="{9B2F2970-24E6-4193-B4EF-E4BF9E22F160}"/>
    <cellStyle name="Standard 4 2 2 4 3 2 3 2 2" xfId="23259" xr:uid="{D19FA1B2-1296-4618-9C7E-FF29E263468D}"/>
    <cellStyle name="Standard 4 2 2 4 3 2 3 2 2 2" xfId="57147" xr:uid="{2B604F28-24D4-4818-A2D6-BDC7C18E4808}"/>
    <cellStyle name="Standard 4 2 2 4 3 2 3 2 3" xfId="45851" xr:uid="{258332DE-E982-474F-91F8-FEE20C585297}"/>
    <cellStyle name="Standard 4 2 2 4 3 2 3 2 4" xfId="34555" xr:uid="{C741F4F7-3FBB-46A8-BA3B-4447DFD1BCBF}"/>
    <cellStyle name="Standard 4 2 2 4 3 2 3 3" xfId="17611" xr:uid="{D3ACA522-CAA8-409A-BEC6-B0CFC7008333}"/>
    <cellStyle name="Standard 4 2 2 4 3 2 3 3 2" xfId="51499" xr:uid="{E8AD75EA-50D4-436B-9972-72C13C117849}"/>
    <cellStyle name="Standard 4 2 2 4 3 2 3 4" xfId="40203" xr:uid="{EA603E8C-713C-4599-9250-50B914F53388}"/>
    <cellStyle name="Standard 4 2 2 4 3 2 3 5" xfId="28907" xr:uid="{06FEAA33-4F49-4BD6-A60F-42084E464354}"/>
    <cellStyle name="Standard 4 2 2 4 3 2 4" xfId="9139" xr:uid="{DDD2038D-377E-4281-8F48-796F554B9CC9}"/>
    <cellStyle name="Standard 4 2 2 4 3 2 4 2" xfId="20435" xr:uid="{A2426E0E-2ECF-4124-80AE-4CF4BA6A787F}"/>
    <cellStyle name="Standard 4 2 2 4 3 2 4 2 2" xfId="54323" xr:uid="{746414FC-4473-4B3C-911F-F823630B1A1B}"/>
    <cellStyle name="Standard 4 2 2 4 3 2 4 3" xfId="43027" xr:uid="{8D629797-ED92-44A5-81EB-01B11DB9F370}"/>
    <cellStyle name="Standard 4 2 2 4 3 2 4 4" xfId="31731" xr:uid="{458613C9-1E93-464F-B2DF-411B2975753B}"/>
    <cellStyle name="Standard 4 2 2 4 3 2 5" xfId="14787" xr:uid="{5DBF6F6B-60C0-43BD-863B-B8C44E631E4E}"/>
    <cellStyle name="Standard 4 2 2 4 3 2 5 2" xfId="48675" xr:uid="{3D8768D1-1C4F-453E-9BF1-09F8322306AA}"/>
    <cellStyle name="Standard 4 2 2 4 3 2 6" xfId="37379" xr:uid="{DDE0DCA0-8C86-42E2-90D4-91493DF630FC}"/>
    <cellStyle name="Standard 4 2 2 4 3 2 7" xfId="26083" xr:uid="{D81840E2-9C13-47B8-BB16-BAFA21A0ACD2}"/>
    <cellStyle name="Standard 4 2 2 4 3 3" xfId="4426" xr:uid="{AF5B7842-9FB9-42FB-8341-09915FFE5621}"/>
    <cellStyle name="Standard 4 2 2 4 3 3 2" xfId="7301" xr:uid="{8DB6E0E9-CAEB-4CA2-8C57-E05D9F5A238D}"/>
    <cellStyle name="Standard 4 2 2 4 3 3 2 2" xfId="12950" xr:uid="{797DD766-06DA-4F87-9DB8-DF470C54AC0E}"/>
    <cellStyle name="Standard 4 2 2 4 3 3 2 2 2" xfId="24246" xr:uid="{6E0783A5-2678-45B1-B711-7E2A76EFFE45}"/>
    <cellStyle name="Standard 4 2 2 4 3 3 2 2 2 2" xfId="58134" xr:uid="{F1AF12F4-A4C0-43E9-A712-EA7890BD017F}"/>
    <cellStyle name="Standard 4 2 2 4 3 3 2 2 3" xfId="46838" xr:uid="{BE9971FA-9CE2-4140-854E-CBD2C3C4AA29}"/>
    <cellStyle name="Standard 4 2 2 4 3 3 2 2 4" xfId="35542" xr:uid="{845DFC1F-58D7-4ED2-BDE7-6EC9A6B0E483}"/>
    <cellStyle name="Standard 4 2 2 4 3 3 2 3" xfId="18598" xr:uid="{D62C966D-E449-47F6-A52B-000578796C72}"/>
    <cellStyle name="Standard 4 2 2 4 3 3 2 3 2" xfId="52486" xr:uid="{0A18933B-B9D9-4D12-B7C7-A983DAB1F523}"/>
    <cellStyle name="Standard 4 2 2 4 3 3 2 4" xfId="41190" xr:uid="{E8CB6059-4381-40A1-9176-5D3F82031DF8}"/>
    <cellStyle name="Standard 4 2 2 4 3 3 2 5" xfId="29894" xr:uid="{784E4B3C-7BD9-4D6A-9339-6D6BB9EA6296}"/>
    <cellStyle name="Standard 4 2 2 4 3 3 3" xfId="10126" xr:uid="{46DD36F4-FE69-47EA-B8E8-493E8F1ED549}"/>
    <cellStyle name="Standard 4 2 2 4 3 3 3 2" xfId="21422" xr:uid="{AD28D663-4802-48E0-A858-17C700EF38EA}"/>
    <cellStyle name="Standard 4 2 2 4 3 3 3 2 2" xfId="55310" xr:uid="{436EAD17-FC3F-4D89-9202-3944ABB93AE6}"/>
    <cellStyle name="Standard 4 2 2 4 3 3 3 3" xfId="44014" xr:uid="{712871DC-045F-4D8A-B457-76F21B684E40}"/>
    <cellStyle name="Standard 4 2 2 4 3 3 3 4" xfId="32718" xr:uid="{F6DC1859-0AA8-4C7D-A0A6-9FE3FFDA075F}"/>
    <cellStyle name="Standard 4 2 2 4 3 3 4" xfId="15774" xr:uid="{FB3B22CF-3BC7-4FA7-85A4-0B5EC07C0031}"/>
    <cellStyle name="Standard 4 2 2 4 3 3 4 2" xfId="49662" xr:uid="{9CA3A923-7781-4DF1-A040-AAA7DD214D58}"/>
    <cellStyle name="Standard 4 2 2 4 3 3 5" xfId="38366" xr:uid="{A91D6745-1F3D-468B-846C-E73E708D10B2}"/>
    <cellStyle name="Standard 4 2 2 4 3 3 6" xfId="27070" xr:uid="{F295E45D-A074-4E26-BA41-68A513839141}"/>
    <cellStyle name="Standard 4 2 2 4 3 4" xfId="5813" xr:uid="{E10D65C2-5AB5-4AFB-B967-B7702CE376AA}"/>
    <cellStyle name="Standard 4 2 2 4 3 4 2" xfId="11463" xr:uid="{79406F6F-E940-4565-A296-86E555EF6A65}"/>
    <cellStyle name="Standard 4 2 2 4 3 4 2 2" xfId="22759" xr:uid="{06BFA4DF-7AA9-4D44-94F6-4BCA0DE541ED}"/>
    <cellStyle name="Standard 4 2 2 4 3 4 2 2 2" xfId="56647" xr:uid="{DBE05A40-7CD6-4C39-9F34-352E6EB8F180}"/>
    <cellStyle name="Standard 4 2 2 4 3 4 2 3" xfId="45351" xr:uid="{598A41F8-2A65-47CA-A6E8-3D845E22BF45}"/>
    <cellStyle name="Standard 4 2 2 4 3 4 2 4" xfId="34055" xr:uid="{93CA5607-B262-433A-8CDC-CF7D729C83B1}"/>
    <cellStyle name="Standard 4 2 2 4 3 4 3" xfId="17111" xr:uid="{F87F3AA4-E7B7-4728-B939-323584FF7D2E}"/>
    <cellStyle name="Standard 4 2 2 4 3 4 3 2" xfId="50999" xr:uid="{4052B19C-6BD2-407C-92F4-776663C7D441}"/>
    <cellStyle name="Standard 4 2 2 4 3 4 4" xfId="39703" xr:uid="{422EC710-0BF3-4149-A2DA-AC94E0C02249}"/>
    <cellStyle name="Standard 4 2 2 4 3 4 5" xfId="28407" xr:uid="{EDFA007C-2189-4B56-BF1F-C0D8B626A66B}"/>
    <cellStyle name="Standard 4 2 2 4 3 5" xfId="8639" xr:uid="{61785D9C-914B-4552-A80D-8E8A81513D41}"/>
    <cellStyle name="Standard 4 2 2 4 3 5 2" xfId="19935" xr:uid="{0D688A98-E3EA-4E85-97DE-E5C7B1BD2A1F}"/>
    <cellStyle name="Standard 4 2 2 4 3 5 2 2" xfId="53823" xr:uid="{B58082F7-3DA4-4574-85D1-15D5BAD89B56}"/>
    <cellStyle name="Standard 4 2 2 4 3 5 3" xfId="42527" xr:uid="{94F299D0-549E-45D4-AA91-8CDA24A0FA7F}"/>
    <cellStyle name="Standard 4 2 2 4 3 5 4" xfId="31231" xr:uid="{4B730E1B-3CCC-4110-A54A-DAFB05BE352F}"/>
    <cellStyle name="Standard 4 2 2 4 3 6" xfId="14287" xr:uid="{7E517C49-FDDC-40C8-B8D9-5E744A03CCCD}"/>
    <cellStyle name="Standard 4 2 2 4 3 6 2" xfId="48175" xr:uid="{56967DFB-2704-4CCA-9306-5214D31A87DF}"/>
    <cellStyle name="Standard 4 2 2 4 3 7" xfId="36879" xr:uid="{7006A094-B51D-4144-8C99-DC728B966680}"/>
    <cellStyle name="Standard 4 2 2 4 3 8" xfId="25583" xr:uid="{7BE03D2F-0D8A-4834-B583-4B910C78133F}"/>
    <cellStyle name="Standard 4 2 2 4 4" xfId="2894" xr:uid="{32DBA1AD-0549-4D87-AC4A-E7255B814343}"/>
    <cellStyle name="Standard 4 2 2 4 4 2" xfId="5206" xr:uid="{DADE0659-72DD-428E-B914-27BD393043C6}"/>
    <cellStyle name="Standard 4 2 2 4 4 2 2" xfId="8032" xr:uid="{3102C1DC-523E-4AE4-BC1D-83CB8C074078}"/>
    <cellStyle name="Standard 4 2 2 4 4 2 2 2" xfId="13681" xr:uid="{835EDF5A-3A98-4B27-8B06-28050AC7EE32}"/>
    <cellStyle name="Standard 4 2 2 4 4 2 2 2 2" xfId="24977" xr:uid="{66DFD3B2-7DDE-4065-8050-1FDEC1646738}"/>
    <cellStyle name="Standard 4 2 2 4 4 2 2 2 2 2" xfId="58865" xr:uid="{761B499C-F269-4BCC-813E-DAA46BAF2839}"/>
    <cellStyle name="Standard 4 2 2 4 4 2 2 2 3" xfId="47569" xr:uid="{4C08B240-D64D-4488-94AB-57135CEF8ED9}"/>
    <cellStyle name="Standard 4 2 2 4 4 2 2 2 4" xfId="36273" xr:uid="{B8A1DDCA-52C8-4D60-BA13-88582FF1EE16}"/>
    <cellStyle name="Standard 4 2 2 4 4 2 2 3" xfId="19329" xr:uid="{A5A629CE-175A-48B9-B6BF-1DA77F84CB1C}"/>
    <cellStyle name="Standard 4 2 2 4 4 2 2 3 2" xfId="53217" xr:uid="{AB4E673A-CE9A-4367-9B7A-E9D938DBC245}"/>
    <cellStyle name="Standard 4 2 2 4 4 2 2 4" xfId="41921" xr:uid="{D4C3D033-AC49-4AAD-B711-BCB604D4024C}"/>
    <cellStyle name="Standard 4 2 2 4 4 2 2 5" xfId="30625" xr:uid="{B1A3C3AA-982F-4B3D-8164-B651A5165F5D}"/>
    <cellStyle name="Standard 4 2 2 4 4 2 3" xfId="10857" xr:uid="{FF770684-4573-485A-8604-4C6831B85635}"/>
    <cellStyle name="Standard 4 2 2 4 4 2 3 2" xfId="22153" xr:uid="{9ED6D728-1A9B-4133-A48C-FC04964A9F17}"/>
    <cellStyle name="Standard 4 2 2 4 4 2 3 2 2" xfId="56041" xr:uid="{2048B5EC-0700-4801-B238-BC456AC62BC5}"/>
    <cellStyle name="Standard 4 2 2 4 4 2 3 3" xfId="44745" xr:uid="{6D48246E-0785-4278-9076-6A6A85C53DB7}"/>
    <cellStyle name="Standard 4 2 2 4 4 2 3 4" xfId="33449" xr:uid="{D315E383-5F65-4AE5-8E97-B8E92E77C5D5}"/>
    <cellStyle name="Standard 4 2 2 4 4 2 4" xfId="16505" xr:uid="{9D77CA66-B976-48C8-B84C-042FAC872B2E}"/>
    <cellStyle name="Standard 4 2 2 4 4 2 4 2" xfId="50393" xr:uid="{30BC020D-94B3-4BB4-A265-3A8600117F6D}"/>
    <cellStyle name="Standard 4 2 2 4 4 2 5" xfId="39097" xr:uid="{AA57CA10-5971-4CB9-AB2E-ACCA91C5D60E}"/>
    <cellStyle name="Standard 4 2 2 4 4 2 6" xfId="27801" xr:uid="{3937D4C2-BB06-4976-9AD7-E151BA861ECB}"/>
    <cellStyle name="Standard 4 2 2 4 4 3" xfId="4423" xr:uid="{E629842B-478B-4450-9809-4FBD499857D8}"/>
    <cellStyle name="Standard 4 2 2 4 4 3 2" xfId="7298" xr:uid="{4859AA6C-3DC8-4C10-98C8-926411C15925}"/>
    <cellStyle name="Standard 4 2 2 4 4 3 2 2" xfId="12947" xr:uid="{442319A6-D709-4051-BA80-97641F8CA63E}"/>
    <cellStyle name="Standard 4 2 2 4 4 3 2 2 2" xfId="24243" xr:uid="{636011B9-3DC4-4578-A431-272AF7404125}"/>
    <cellStyle name="Standard 4 2 2 4 4 3 2 2 2 2" xfId="58131" xr:uid="{845939FC-3F29-4A8B-ACE0-0A26299E2A86}"/>
    <cellStyle name="Standard 4 2 2 4 4 3 2 2 3" xfId="46835" xr:uid="{8EB42EF4-98FD-4BB9-94FB-CFA634DD17A6}"/>
    <cellStyle name="Standard 4 2 2 4 4 3 2 2 4" xfId="35539" xr:uid="{A475C9A7-A436-4871-8AE5-AC047FE65BF3}"/>
    <cellStyle name="Standard 4 2 2 4 4 3 2 3" xfId="18595" xr:uid="{DB970D02-8728-441E-A25D-EBF2690AAA78}"/>
    <cellStyle name="Standard 4 2 2 4 4 3 2 3 2" xfId="52483" xr:uid="{8504E124-F793-4C94-A3F7-AFB3F730D991}"/>
    <cellStyle name="Standard 4 2 2 4 4 3 2 4" xfId="41187" xr:uid="{0A1DFB4E-762B-4AF3-839D-98217DA41BDD}"/>
    <cellStyle name="Standard 4 2 2 4 4 3 2 5" xfId="29891" xr:uid="{C392AA34-3133-4B37-A282-853B4852C7EC}"/>
    <cellStyle name="Standard 4 2 2 4 4 3 3" xfId="10123" xr:uid="{CEC24C8A-81FF-4492-832B-206EC707030C}"/>
    <cellStyle name="Standard 4 2 2 4 4 3 3 2" xfId="21419" xr:uid="{47594FDB-CA24-46FC-BF8F-DF308D1B4979}"/>
    <cellStyle name="Standard 4 2 2 4 4 3 3 2 2" xfId="55307" xr:uid="{DF7B4CE4-AF15-4D62-BD1F-81A6E70838C0}"/>
    <cellStyle name="Standard 4 2 2 4 4 3 3 3" xfId="44011" xr:uid="{9F660CCE-F4A3-43BE-B30B-F9DAD30ACBC1}"/>
    <cellStyle name="Standard 4 2 2 4 4 3 3 4" xfId="32715" xr:uid="{787F73E9-8AF8-4D84-8030-E38C27D120A9}"/>
    <cellStyle name="Standard 4 2 2 4 4 3 4" xfId="15771" xr:uid="{C165D27B-A026-4901-9902-41E88C7EBE4B}"/>
    <cellStyle name="Standard 4 2 2 4 4 3 4 2" xfId="49659" xr:uid="{34446918-E4D3-4C5D-AE9B-084F9DD4BD67}"/>
    <cellStyle name="Standard 4 2 2 4 4 3 5" xfId="38363" xr:uid="{0923023D-E1F1-4291-9A6A-CC329CFDD576}"/>
    <cellStyle name="Standard 4 2 2 4 4 3 6" xfId="27067" xr:uid="{229BB617-1133-4D28-B5DD-4C4EA40FDD52}"/>
    <cellStyle name="Standard 4 2 2 4 4 4" xfId="6065" xr:uid="{0EF59BBF-6AF7-420E-BD14-5D7829B4B1C9}"/>
    <cellStyle name="Standard 4 2 2 4 4 4 2" xfId="11715" xr:uid="{728BE334-9CA9-47CB-AECA-16C35D83095E}"/>
    <cellStyle name="Standard 4 2 2 4 4 4 2 2" xfId="23011" xr:uid="{BEE92AB6-BF69-49FA-9A43-A0E99B650E7F}"/>
    <cellStyle name="Standard 4 2 2 4 4 4 2 2 2" xfId="56899" xr:uid="{3BA0A360-FA72-434E-965D-5343ABD01439}"/>
    <cellStyle name="Standard 4 2 2 4 4 4 2 3" xfId="45603" xr:uid="{302046CF-F7D9-49C6-906B-A64EE25582A1}"/>
    <cellStyle name="Standard 4 2 2 4 4 4 2 4" xfId="34307" xr:uid="{D44A8B41-49B1-4393-BE3B-FAC219AAB386}"/>
    <cellStyle name="Standard 4 2 2 4 4 4 3" xfId="17363" xr:uid="{5139E7FB-5942-4200-94D1-36357AA724E0}"/>
    <cellStyle name="Standard 4 2 2 4 4 4 3 2" xfId="51251" xr:uid="{9CA12B34-F841-4EEC-BE81-FF15A6D23296}"/>
    <cellStyle name="Standard 4 2 2 4 4 4 4" xfId="39955" xr:uid="{269A9C2C-AFE9-41DE-8736-DF0E210F21F1}"/>
    <cellStyle name="Standard 4 2 2 4 4 4 5" xfId="28659" xr:uid="{4741E36F-1CF7-4D87-8206-8678A4217E71}"/>
    <cellStyle name="Standard 4 2 2 4 4 5" xfId="8891" xr:uid="{06509851-DF04-4981-B4CF-DC9A68B6CCA1}"/>
    <cellStyle name="Standard 4 2 2 4 4 5 2" xfId="20187" xr:uid="{A6AEBE9C-F279-4D29-A649-1DD51C057848}"/>
    <cellStyle name="Standard 4 2 2 4 4 5 2 2" xfId="54075" xr:uid="{80901DFC-407B-48C1-A03C-C8DBCD570A6D}"/>
    <cellStyle name="Standard 4 2 2 4 4 5 3" xfId="42779" xr:uid="{5E6EBA67-640E-4E22-A13F-7E5BCA5C5A4E}"/>
    <cellStyle name="Standard 4 2 2 4 4 5 4" xfId="31483" xr:uid="{52C4B701-5EB3-4DE6-B248-DDDBBE7C0D8F}"/>
    <cellStyle name="Standard 4 2 2 4 4 6" xfId="14539" xr:uid="{73A74CA3-1957-421C-9FA7-EC5593DB7083}"/>
    <cellStyle name="Standard 4 2 2 4 4 6 2" xfId="48427" xr:uid="{A6510A4C-7D25-48BD-8A23-5A21A40B23A0}"/>
    <cellStyle name="Standard 4 2 2 4 4 7" xfId="37131" xr:uid="{E5251ECF-76AB-4B59-A160-3778FB9B1C03}"/>
    <cellStyle name="Standard 4 2 2 4 4 8" xfId="25835" xr:uid="{90B3D6FC-F702-4D27-A38A-89B26F016CA2}"/>
    <cellStyle name="Standard 4 2 2 4 5" xfId="3776" xr:uid="{99E5E386-E674-4C03-A4A2-5844C11CC732}"/>
    <cellStyle name="Standard 4 2 2 4 5 2" xfId="6930" xr:uid="{281CF981-AFC0-4F26-9CEE-E4FE04B26B91}"/>
    <cellStyle name="Standard 4 2 2 4 5 2 2" xfId="12579" xr:uid="{8C6853F1-F618-4C96-A424-34552E4E173E}"/>
    <cellStyle name="Standard 4 2 2 4 5 2 2 2" xfId="23875" xr:uid="{BB1C3FB1-EAAC-4BA2-80DC-94536D1F475B}"/>
    <cellStyle name="Standard 4 2 2 4 5 2 2 2 2" xfId="57763" xr:uid="{36CA0A57-08A2-4445-A2EE-5B8B4418D3BD}"/>
    <cellStyle name="Standard 4 2 2 4 5 2 2 3" xfId="46467" xr:uid="{CC72C266-2A90-44D2-A4B9-ED7AF3572AFB}"/>
    <cellStyle name="Standard 4 2 2 4 5 2 2 4" xfId="35171" xr:uid="{BDA90DAF-3BEF-4CC5-83CC-D85D2806B0B0}"/>
    <cellStyle name="Standard 4 2 2 4 5 2 3" xfId="18227" xr:uid="{BE7394B4-1195-4E78-B8DA-14C7676564EA}"/>
    <cellStyle name="Standard 4 2 2 4 5 2 3 2" xfId="52115" xr:uid="{2956BC57-817C-42B5-843C-DB9E2955A43F}"/>
    <cellStyle name="Standard 4 2 2 4 5 2 4" xfId="40819" xr:uid="{674D2EAF-3AF2-41D8-9A9F-C9DDB86928E1}"/>
    <cellStyle name="Standard 4 2 2 4 5 2 5" xfId="29523" xr:uid="{9A442CB6-D514-44F9-9B6D-6491BC80284F}"/>
    <cellStyle name="Standard 4 2 2 4 5 3" xfId="9755" xr:uid="{E7EF6292-D62E-4B2A-9915-7D885DA76ADA}"/>
    <cellStyle name="Standard 4 2 2 4 5 3 2" xfId="21051" xr:uid="{1536B76E-297A-4B6E-B551-94344F05B3DD}"/>
    <cellStyle name="Standard 4 2 2 4 5 3 2 2" xfId="54939" xr:uid="{4C614814-450C-442E-821F-58E94DE648E0}"/>
    <cellStyle name="Standard 4 2 2 4 5 3 3" xfId="43643" xr:uid="{AEB66513-78E0-4CF2-949D-90C2DDBB6E15}"/>
    <cellStyle name="Standard 4 2 2 4 5 3 4" xfId="32347" xr:uid="{835E18F8-36D0-4503-9113-46EF38F70DDD}"/>
    <cellStyle name="Standard 4 2 2 4 5 4" xfId="15403" xr:uid="{F4D3EA34-6925-4F88-8C84-C1A016A4C5F5}"/>
    <cellStyle name="Standard 4 2 2 4 5 4 2" xfId="49291" xr:uid="{303A11AA-A542-4332-B51D-DD2EA5CEAA69}"/>
    <cellStyle name="Standard 4 2 2 4 5 5" xfId="37995" xr:uid="{0B1B50E5-716D-4FBA-82A8-9327EC0241B7}"/>
    <cellStyle name="Standard 4 2 2 4 5 6" xfId="26699" xr:uid="{F5163C6B-BF61-454F-B553-C7F960FB8556}"/>
    <cellStyle name="Standard 4 2 2 4 6" xfId="4877" xr:uid="{C54BC775-BFF5-4708-8F5B-052400A8E3D7}"/>
    <cellStyle name="Standard 4 2 2 4 6 2" xfId="7703" xr:uid="{2674E251-1B7E-496A-8D31-26B0BEBE7908}"/>
    <cellStyle name="Standard 4 2 2 4 6 2 2" xfId="13352" xr:uid="{85D1DD82-478F-40D3-A8B1-903C33DFE580}"/>
    <cellStyle name="Standard 4 2 2 4 6 2 2 2" xfId="24648" xr:uid="{2364D498-4F1A-4ABC-A48A-C8FE6DA2FBFE}"/>
    <cellStyle name="Standard 4 2 2 4 6 2 2 2 2" xfId="58536" xr:uid="{42F69E60-AF15-4213-A1AB-384BD5A8B2A0}"/>
    <cellStyle name="Standard 4 2 2 4 6 2 2 3" xfId="47240" xr:uid="{3A495515-2811-4DD6-84CA-7F9739F2F212}"/>
    <cellStyle name="Standard 4 2 2 4 6 2 2 4" xfId="35944" xr:uid="{7B47BCAD-8D1E-4488-AAEF-63B090C53EA8}"/>
    <cellStyle name="Standard 4 2 2 4 6 2 3" xfId="19000" xr:uid="{012ADC25-7D20-48A7-A30F-E2E8BEA033AC}"/>
    <cellStyle name="Standard 4 2 2 4 6 2 3 2" xfId="52888" xr:uid="{2B360E66-0B46-429C-995E-7C2EE268F4C2}"/>
    <cellStyle name="Standard 4 2 2 4 6 2 4" xfId="41592" xr:uid="{70FAD857-B79C-4F6F-A56E-0FF3C886E21B}"/>
    <cellStyle name="Standard 4 2 2 4 6 2 5" xfId="30296" xr:uid="{8C506D99-0C4C-41FE-9C24-B24F5AFDDBCA}"/>
    <cellStyle name="Standard 4 2 2 4 6 3" xfId="10528" xr:uid="{1960121A-4439-411F-9B68-C1C8E9BAB74A}"/>
    <cellStyle name="Standard 4 2 2 4 6 3 2" xfId="21824" xr:uid="{82EE253D-1746-4115-A37D-1D5FE0D1D969}"/>
    <cellStyle name="Standard 4 2 2 4 6 3 2 2" xfId="55712" xr:uid="{1C948A8A-7EEC-4125-9201-5D86AF03849E}"/>
    <cellStyle name="Standard 4 2 2 4 6 3 3" xfId="44416" xr:uid="{4AE3DA8F-FB88-485D-BEA2-995A37F9F7E2}"/>
    <cellStyle name="Standard 4 2 2 4 6 3 4" xfId="33120" xr:uid="{C6882D35-57C0-448C-A345-0FB42F2F2590}"/>
    <cellStyle name="Standard 4 2 2 4 6 4" xfId="16176" xr:uid="{5554C451-FE43-470D-B955-D445A8F21D9E}"/>
    <cellStyle name="Standard 4 2 2 4 6 4 2" xfId="50064" xr:uid="{6F7ACCBB-336D-4709-987B-34C642293414}"/>
    <cellStyle name="Standard 4 2 2 4 6 5" xfId="38768" xr:uid="{D297685E-4D84-463B-8242-341E97854AB1}"/>
    <cellStyle name="Standard 4 2 2 4 6 6" xfId="27472" xr:uid="{D7417A0F-02A1-4E70-9BA0-2652AB2BFE84}"/>
    <cellStyle name="Standard 4 2 2 4 7" xfId="3480" xr:uid="{BFE39F4F-9798-45B1-B8FE-44885C2661E2}"/>
    <cellStyle name="Standard 4 2 2 4 7 2" xfId="6637" xr:uid="{09AD59F1-CCE3-4D9D-941C-5B465A01655B}"/>
    <cellStyle name="Standard 4 2 2 4 7 2 2" xfId="12286" xr:uid="{6C7235CE-C534-4DC3-B512-645095860D47}"/>
    <cellStyle name="Standard 4 2 2 4 7 2 2 2" xfId="23582" xr:uid="{FCBE6FBB-1C62-4ED4-AF8B-5A749D564652}"/>
    <cellStyle name="Standard 4 2 2 4 7 2 2 2 2" xfId="57470" xr:uid="{BEAE3B95-236D-4C09-82BC-247F7327E1CD}"/>
    <cellStyle name="Standard 4 2 2 4 7 2 2 3" xfId="46174" xr:uid="{379B1D17-B333-4B0F-823B-B98C9538C1F0}"/>
    <cellStyle name="Standard 4 2 2 4 7 2 2 4" xfId="34878" xr:uid="{3792756D-B34A-46C5-9879-186718B12B06}"/>
    <cellStyle name="Standard 4 2 2 4 7 2 3" xfId="17934" xr:uid="{8323AF6E-E162-446D-ABA8-E5CFDC8F4268}"/>
    <cellStyle name="Standard 4 2 2 4 7 2 3 2" xfId="51822" xr:uid="{342781DF-E034-4F04-A5D1-977E16A69B1E}"/>
    <cellStyle name="Standard 4 2 2 4 7 2 4" xfId="40526" xr:uid="{9E0137AE-E47C-4D08-BF98-3621D3C3C0BC}"/>
    <cellStyle name="Standard 4 2 2 4 7 2 5" xfId="29230" xr:uid="{A3DB519E-6830-4984-ACEF-CE9811D3648F}"/>
    <cellStyle name="Standard 4 2 2 4 7 3" xfId="9462" xr:uid="{D9B77400-D3A5-42DF-A215-EECAD59F0781}"/>
    <cellStyle name="Standard 4 2 2 4 7 3 2" xfId="20758" xr:uid="{952CECA4-8C0F-40F4-AF68-8FF4A1C75175}"/>
    <cellStyle name="Standard 4 2 2 4 7 3 2 2" xfId="54646" xr:uid="{1D8F4AAA-F717-4CC1-A6CB-E07E8634DA1E}"/>
    <cellStyle name="Standard 4 2 2 4 7 3 3" xfId="43350" xr:uid="{A09FC350-3547-4DE2-AF78-0E51B046ED0F}"/>
    <cellStyle name="Standard 4 2 2 4 7 3 4" xfId="32054" xr:uid="{B160DBD5-1BF3-48EC-9F09-EDA9A0D443C8}"/>
    <cellStyle name="Standard 4 2 2 4 7 4" xfId="15110" xr:uid="{652DCA31-3F5C-4212-BC8B-067739BC8E90}"/>
    <cellStyle name="Standard 4 2 2 4 7 4 2" xfId="48998" xr:uid="{DBBAD742-5994-431A-8D3E-27CE9B6E0C2A}"/>
    <cellStyle name="Standard 4 2 2 4 7 5" xfId="37702" xr:uid="{A7239B98-6F74-49B2-AA98-BF94BD3EC74F}"/>
    <cellStyle name="Standard 4 2 2 4 7 6" xfId="26406" xr:uid="{391C2BF9-F70A-4423-ADB6-60ACB275E051}"/>
    <cellStyle name="Standard 4 2 2 4 8" xfId="5565" xr:uid="{991BC00A-EEF9-420E-93F7-A467B0D7E787}"/>
    <cellStyle name="Standard 4 2 2 4 8 2" xfId="11215" xr:uid="{1EFE642D-1195-4BB3-A8E6-D9996675C54F}"/>
    <cellStyle name="Standard 4 2 2 4 8 2 2" xfId="22511" xr:uid="{7A5F842A-A62B-463F-B7C2-046360214936}"/>
    <cellStyle name="Standard 4 2 2 4 8 2 2 2" xfId="56399" xr:uid="{AC24E7C2-8160-49F1-B0CD-AF92F4B2EC4D}"/>
    <cellStyle name="Standard 4 2 2 4 8 2 3" xfId="45103" xr:uid="{C2CEC713-B3A4-4278-9CFB-52E98C27F9F2}"/>
    <cellStyle name="Standard 4 2 2 4 8 2 4" xfId="33807" xr:uid="{9CA1DD5C-D3A5-461F-A709-F337D3F00977}"/>
    <cellStyle name="Standard 4 2 2 4 8 3" xfId="16863" xr:uid="{643E57D2-4027-4938-9658-299DFE7F5E65}"/>
    <cellStyle name="Standard 4 2 2 4 8 3 2" xfId="50751" xr:uid="{43975C2D-BE2B-44D2-9E0A-0BC575551ADF}"/>
    <cellStyle name="Standard 4 2 2 4 8 4" xfId="39455" xr:uid="{1CC29E0D-4CF3-41F2-922E-35885008510C}"/>
    <cellStyle name="Standard 4 2 2 4 8 5" xfId="28159" xr:uid="{B103990C-AC04-4B6E-99B7-68B90D8E2C0A}"/>
    <cellStyle name="Standard 4 2 2 4 9" xfId="8391" xr:uid="{CCBA369F-B1F9-4AE9-9F40-A2DDE14A8BB3}"/>
    <cellStyle name="Standard 4 2 2 4 9 2" xfId="19687" xr:uid="{8AD00463-7F79-4C5E-9468-EE0B5B7CAF1B}"/>
    <cellStyle name="Standard 4 2 2 4 9 2 2" xfId="53575" xr:uid="{1DEC2712-A0B9-42C4-AD9F-0ECD9A4E5F9F}"/>
    <cellStyle name="Standard 4 2 2 4 9 3" xfId="42279" xr:uid="{8C8C5677-4088-4A55-BF88-FDD1C79562D7}"/>
    <cellStyle name="Standard 4 2 2 4 9 4" xfId="30983" xr:uid="{EC8987B7-92AA-46C6-9622-6EC7226E93AA}"/>
    <cellStyle name="Standard 4 2 2 5" xfId="670" xr:uid="{4B1001F6-412D-4AE3-B01A-52AD5827D1E7}"/>
    <cellStyle name="Standard 4 2 2 5 10" xfId="14084" xr:uid="{A51940B2-A3F3-4A44-8D4A-0435808B10C9}"/>
    <cellStyle name="Standard 4 2 2 5 10 2" xfId="47972" xr:uid="{60071039-794D-4086-80F3-C00608A3A81A}"/>
    <cellStyle name="Standard 4 2 2 5 11" xfId="36676" xr:uid="{B409728C-C958-4C84-AD7E-97D4DC147EA6}"/>
    <cellStyle name="Standard 4 2 2 5 12" xfId="25380" xr:uid="{125CF056-E130-4CCB-B899-EFF7201E963B}"/>
    <cellStyle name="Standard 4 2 2 5 2" xfId="1906" xr:uid="{BFDF377F-71D7-4F93-A9A6-968B2CB23E21}"/>
    <cellStyle name="Standard 4 2 2 5 2 10" xfId="36809" xr:uid="{D060F713-3BD6-49FE-B541-00BEE4A2BF9F}"/>
    <cellStyle name="Standard 4 2 2 5 2 11" xfId="25513" xr:uid="{8E4E9E96-7414-468F-A368-9EE87476ED56}"/>
    <cellStyle name="Standard 4 2 2 5 2 2" xfId="2816" xr:uid="{D98DCC2E-E12F-4410-BBF9-80EE7FBA26F2}"/>
    <cellStyle name="Standard 4 2 2 5 2 2 2" xfId="3318" xr:uid="{D6C205FA-B30F-498B-AAB7-0F0CAB9541CF}"/>
    <cellStyle name="Standard 4 2 2 5 2 2 2 2" xfId="5212" xr:uid="{C113C31C-5841-4DCD-BC84-CB6476C5835B}"/>
    <cellStyle name="Standard 4 2 2 5 2 2 2 2 2" xfId="8038" xr:uid="{3F12DEAC-AEA3-42A4-A9D8-21D4F0FCECA9}"/>
    <cellStyle name="Standard 4 2 2 5 2 2 2 2 2 2" xfId="13687" xr:uid="{EADBF431-D434-409B-B72A-4F842C9A9CCF}"/>
    <cellStyle name="Standard 4 2 2 5 2 2 2 2 2 2 2" xfId="24983" xr:uid="{FD5B6FF5-98E2-4A04-A493-EE3FC6451623}"/>
    <cellStyle name="Standard 4 2 2 5 2 2 2 2 2 2 2 2" xfId="58871" xr:uid="{7838D454-3C18-42C3-B4E1-ACF773292A87}"/>
    <cellStyle name="Standard 4 2 2 5 2 2 2 2 2 2 3" xfId="47575" xr:uid="{D1F65331-63B1-4868-9F4A-5041F06C1EDE}"/>
    <cellStyle name="Standard 4 2 2 5 2 2 2 2 2 2 4" xfId="36279" xr:uid="{C0D2D1EF-5D0D-4644-8B76-8FADDDEAFBCA}"/>
    <cellStyle name="Standard 4 2 2 5 2 2 2 2 2 3" xfId="19335" xr:uid="{ED6A8194-9A9A-45E0-97FD-2AB60EE73643}"/>
    <cellStyle name="Standard 4 2 2 5 2 2 2 2 2 3 2" xfId="53223" xr:uid="{255AA5B1-7E57-4643-B4E2-CE2AE309233F}"/>
    <cellStyle name="Standard 4 2 2 5 2 2 2 2 2 4" xfId="41927" xr:uid="{F26B3777-313E-4C83-BEF0-FCAA2B5BA918}"/>
    <cellStyle name="Standard 4 2 2 5 2 2 2 2 2 5" xfId="30631" xr:uid="{9F73221E-1CDC-4656-96FB-EDEBDF9F1C47}"/>
    <cellStyle name="Standard 4 2 2 5 2 2 2 2 3" xfId="10863" xr:uid="{04013DFD-04C2-401F-B463-3C89DC48296A}"/>
    <cellStyle name="Standard 4 2 2 5 2 2 2 2 3 2" xfId="22159" xr:uid="{58F1C1EC-8746-42D8-945B-824B9243EE35}"/>
    <cellStyle name="Standard 4 2 2 5 2 2 2 2 3 2 2" xfId="56047" xr:uid="{0C535AAF-5A80-43E2-AC19-3D0579980B38}"/>
    <cellStyle name="Standard 4 2 2 5 2 2 2 2 3 3" xfId="44751" xr:uid="{0B0135D8-B1B7-449B-96C5-5CFE122A6BCB}"/>
    <cellStyle name="Standard 4 2 2 5 2 2 2 2 3 4" xfId="33455" xr:uid="{0482BE22-9B65-411A-B0A0-52FF788CD85C}"/>
    <cellStyle name="Standard 4 2 2 5 2 2 2 2 4" xfId="16511" xr:uid="{D30037D7-1D0B-4686-A8EF-96F6B8CA0A4B}"/>
    <cellStyle name="Standard 4 2 2 5 2 2 2 2 4 2" xfId="50399" xr:uid="{92449669-B662-4B14-BF49-BC17EBC22081}"/>
    <cellStyle name="Standard 4 2 2 5 2 2 2 2 5" xfId="39103" xr:uid="{43A0A1FE-5C26-4436-A856-E3ED1D909505}"/>
    <cellStyle name="Standard 4 2 2 5 2 2 2 2 6" xfId="27807" xr:uid="{CDAA5DB4-17F1-4EFF-BA56-24387E39EE0C}"/>
    <cellStyle name="Standard 4 2 2 5 2 2 2 3" xfId="6489" xr:uid="{36D0E5B2-5E8A-4754-AEC6-056902CD2317}"/>
    <cellStyle name="Standard 4 2 2 5 2 2 2 3 2" xfId="12139" xr:uid="{7A7CBD4B-3803-42D5-BBA5-BCBB131B4777}"/>
    <cellStyle name="Standard 4 2 2 5 2 2 2 3 2 2" xfId="23435" xr:uid="{059B7C9E-38DA-40F5-BE6A-38D953F32E1F}"/>
    <cellStyle name="Standard 4 2 2 5 2 2 2 3 2 2 2" xfId="57323" xr:uid="{7306FDBE-ACFB-45A8-AABB-1BC6B7D77E17}"/>
    <cellStyle name="Standard 4 2 2 5 2 2 2 3 2 3" xfId="46027" xr:uid="{BC269811-3A71-43DA-B34A-A30189076C59}"/>
    <cellStyle name="Standard 4 2 2 5 2 2 2 3 2 4" xfId="34731" xr:uid="{EC9416DE-0C31-471E-BE1B-81DF5468632D}"/>
    <cellStyle name="Standard 4 2 2 5 2 2 2 3 3" xfId="17787" xr:uid="{E8EFF090-DD8F-4E02-BB00-EF836843D6ED}"/>
    <cellStyle name="Standard 4 2 2 5 2 2 2 3 3 2" xfId="51675" xr:uid="{D4B592D5-482C-4C48-B352-4E7A6BB411AB}"/>
    <cellStyle name="Standard 4 2 2 5 2 2 2 3 4" xfId="40379" xr:uid="{159C7656-0C6C-4D59-B0F2-E3248994F82D}"/>
    <cellStyle name="Standard 4 2 2 5 2 2 2 3 5" xfId="29083" xr:uid="{F578B8E6-1ABA-4B4B-9F81-FCD553D6ADD0}"/>
    <cellStyle name="Standard 4 2 2 5 2 2 2 4" xfId="9315" xr:uid="{F91AAF86-52D5-44B7-B4C3-5F03E21526B0}"/>
    <cellStyle name="Standard 4 2 2 5 2 2 2 4 2" xfId="20611" xr:uid="{F0D11577-8C55-4148-A069-B55A27375916}"/>
    <cellStyle name="Standard 4 2 2 5 2 2 2 4 2 2" xfId="54499" xr:uid="{CDBE4B82-CBE2-4543-BC10-B8AA801AC7DD}"/>
    <cellStyle name="Standard 4 2 2 5 2 2 2 4 3" xfId="43203" xr:uid="{0F024911-2DE3-4A34-A7E4-C33E960B21FD}"/>
    <cellStyle name="Standard 4 2 2 5 2 2 2 4 4" xfId="31907" xr:uid="{B576B435-C0DC-477E-87E5-F488D73AEC4F}"/>
    <cellStyle name="Standard 4 2 2 5 2 2 2 5" xfId="14963" xr:uid="{657493EE-DAC4-4855-9AF2-9D3011993493}"/>
    <cellStyle name="Standard 4 2 2 5 2 2 2 5 2" xfId="48851" xr:uid="{B3CB0B16-E203-482D-A51D-06E87B697F31}"/>
    <cellStyle name="Standard 4 2 2 5 2 2 2 6" xfId="37555" xr:uid="{EB4B8AD4-A4E9-4FBC-9AAA-2E992B800069}"/>
    <cellStyle name="Standard 4 2 2 5 2 2 2 7" xfId="26259" xr:uid="{0F1FC48F-D437-4A72-B704-6E7F2F8E6ED0}"/>
    <cellStyle name="Standard 4 2 2 5 2 2 3" xfId="4429" xr:uid="{0F7E7186-2C0B-4ACD-B7DD-F771C1EAFE5D}"/>
    <cellStyle name="Standard 4 2 2 5 2 2 3 2" xfId="7304" xr:uid="{4FB127BC-3851-44C9-81F4-63CCA0743BD2}"/>
    <cellStyle name="Standard 4 2 2 5 2 2 3 2 2" xfId="12953" xr:uid="{B96C6B53-56BE-4520-AAC6-4669677C35C4}"/>
    <cellStyle name="Standard 4 2 2 5 2 2 3 2 2 2" xfId="24249" xr:uid="{4974EED9-647E-42AD-B62E-81DD5EC112B0}"/>
    <cellStyle name="Standard 4 2 2 5 2 2 3 2 2 2 2" xfId="58137" xr:uid="{02B467FE-F38A-4A14-97AD-0283588B4F5C}"/>
    <cellStyle name="Standard 4 2 2 5 2 2 3 2 2 3" xfId="46841" xr:uid="{B1605521-FCD1-42CF-85EE-FE36ABE8B2A6}"/>
    <cellStyle name="Standard 4 2 2 5 2 2 3 2 2 4" xfId="35545" xr:uid="{8ADD50CC-C870-44DF-B45B-8EE2AFA8DD89}"/>
    <cellStyle name="Standard 4 2 2 5 2 2 3 2 3" xfId="18601" xr:uid="{CB13BF26-BD25-4D9E-9257-BBEE81F90FEE}"/>
    <cellStyle name="Standard 4 2 2 5 2 2 3 2 3 2" xfId="52489" xr:uid="{BE2845B7-2A28-429E-8B14-26697F1D2065}"/>
    <cellStyle name="Standard 4 2 2 5 2 2 3 2 4" xfId="41193" xr:uid="{F02F4611-8E25-4B34-A2F4-24545D5D8EA7}"/>
    <cellStyle name="Standard 4 2 2 5 2 2 3 2 5" xfId="29897" xr:uid="{002228A5-4222-4156-ADF3-B0131E8216D7}"/>
    <cellStyle name="Standard 4 2 2 5 2 2 3 3" xfId="10129" xr:uid="{843E9C18-A694-431D-90FB-BBB23586674F}"/>
    <cellStyle name="Standard 4 2 2 5 2 2 3 3 2" xfId="21425" xr:uid="{5502D450-1B46-41DA-8D91-F31459BFA8A8}"/>
    <cellStyle name="Standard 4 2 2 5 2 2 3 3 2 2" xfId="55313" xr:uid="{DA9159AB-E844-4929-A60C-973E828C9FDC}"/>
    <cellStyle name="Standard 4 2 2 5 2 2 3 3 3" xfId="44017" xr:uid="{A6F807FF-A515-474A-932F-E0108BF74B99}"/>
    <cellStyle name="Standard 4 2 2 5 2 2 3 3 4" xfId="32721" xr:uid="{C9A89D22-3928-4335-A207-4EB1159FE4DC}"/>
    <cellStyle name="Standard 4 2 2 5 2 2 3 4" xfId="15777" xr:uid="{BABC45FC-1BFA-47D4-B9F3-711FC6712DD2}"/>
    <cellStyle name="Standard 4 2 2 5 2 2 3 4 2" xfId="49665" xr:uid="{D9392AD1-BCC5-4309-81B2-B4A79931A6A2}"/>
    <cellStyle name="Standard 4 2 2 5 2 2 3 5" xfId="38369" xr:uid="{C6540914-F7B9-4599-8725-F0477D4C020F}"/>
    <cellStyle name="Standard 4 2 2 5 2 2 3 6" xfId="27073" xr:uid="{992E06FE-C880-48E2-B285-3C53A1068372}"/>
    <cellStyle name="Standard 4 2 2 5 2 2 4" xfId="5989" xr:uid="{BED2CE54-BF4F-4BF3-8828-5BD48A97A4CE}"/>
    <cellStyle name="Standard 4 2 2 5 2 2 4 2" xfId="11639" xr:uid="{3BC0444B-285E-4DF9-B0E0-87D21851ADCA}"/>
    <cellStyle name="Standard 4 2 2 5 2 2 4 2 2" xfId="22935" xr:uid="{F19FCEA5-E739-4E65-9EAB-33C3336AD9A9}"/>
    <cellStyle name="Standard 4 2 2 5 2 2 4 2 2 2" xfId="56823" xr:uid="{A6C41056-CCD6-4691-ADF6-23869AFAD267}"/>
    <cellStyle name="Standard 4 2 2 5 2 2 4 2 3" xfId="45527" xr:uid="{68329A61-A396-467B-BD96-791A7F75AFE3}"/>
    <cellStyle name="Standard 4 2 2 5 2 2 4 2 4" xfId="34231" xr:uid="{D12124DB-46B1-4C0D-BABA-A6486B908842}"/>
    <cellStyle name="Standard 4 2 2 5 2 2 4 3" xfId="17287" xr:uid="{803E706A-15EC-4FD8-9018-9915113E23D2}"/>
    <cellStyle name="Standard 4 2 2 5 2 2 4 3 2" xfId="51175" xr:uid="{1B49B7F5-ACFB-45D9-AA93-E673EDD39C86}"/>
    <cellStyle name="Standard 4 2 2 5 2 2 4 4" xfId="39879" xr:uid="{6551AFA4-B7F9-430A-BF39-E80AB3021EEC}"/>
    <cellStyle name="Standard 4 2 2 5 2 2 4 5" xfId="28583" xr:uid="{73C6AC95-0352-49F6-89F0-CDCF5971B826}"/>
    <cellStyle name="Standard 4 2 2 5 2 2 5" xfId="8815" xr:uid="{CFC35A82-E130-4F32-9E8B-6D8150014439}"/>
    <cellStyle name="Standard 4 2 2 5 2 2 5 2" xfId="20111" xr:uid="{D5EBA1E1-E778-4B46-A0D8-FE6FBC2B03ED}"/>
    <cellStyle name="Standard 4 2 2 5 2 2 5 2 2" xfId="53999" xr:uid="{487F0BBC-4E68-409A-8ACF-FF3518CD80CC}"/>
    <cellStyle name="Standard 4 2 2 5 2 2 5 3" xfId="42703" xr:uid="{6A6DDF96-4405-408F-AADF-862C29C007D8}"/>
    <cellStyle name="Standard 4 2 2 5 2 2 5 4" xfId="31407" xr:uid="{7BC9BAD4-6CD8-44CB-AC4D-CBC996504242}"/>
    <cellStyle name="Standard 4 2 2 5 2 2 6" xfId="14463" xr:uid="{0BE2CD10-A9AB-413D-B65C-EF9E017BEC83}"/>
    <cellStyle name="Standard 4 2 2 5 2 2 6 2" xfId="48351" xr:uid="{B267A7EE-320F-4C04-A141-6BF3F61BD741}"/>
    <cellStyle name="Standard 4 2 2 5 2 2 7" xfId="37055" xr:uid="{EDA596C9-A45C-42BA-B094-74DC085AFDDC}"/>
    <cellStyle name="Standard 4 2 2 5 2 2 8" xfId="25759" xr:uid="{4F1C2DD0-CB46-43D4-AD58-04859768B7F8}"/>
    <cellStyle name="Standard 4 2 2 5 2 3" xfId="3072" xr:uid="{F5FDC57D-FCF6-4F31-9E5D-D7255F660A26}"/>
    <cellStyle name="Standard 4 2 2 5 2 3 2" xfId="5211" xr:uid="{7C95CB8E-3B8B-4B4C-954F-7DFF628044B3}"/>
    <cellStyle name="Standard 4 2 2 5 2 3 2 2" xfId="8037" xr:uid="{9AA84C89-36E7-4B0F-9B4D-43E72D1A4AE6}"/>
    <cellStyle name="Standard 4 2 2 5 2 3 2 2 2" xfId="13686" xr:uid="{F1D98F3B-ECAD-4D72-9761-175309054A15}"/>
    <cellStyle name="Standard 4 2 2 5 2 3 2 2 2 2" xfId="24982" xr:uid="{247735E7-0A53-4EBE-B509-41263F737AE3}"/>
    <cellStyle name="Standard 4 2 2 5 2 3 2 2 2 2 2" xfId="58870" xr:uid="{8C4E0F68-9082-4D56-A0A3-5AD406FA3198}"/>
    <cellStyle name="Standard 4 2 2 5 2 3 2 2 2 3" xfId="47574" xr:uid="{AE444C20-0C46-436F-9D3C-F1A6CED8AE61}"/>
    <cellStyle name="Standard 4 2 2 5 2 3 2 2 2 4" xfId="36278" xr:uid="{0CE9416E-CBFE-4EAA-A8DE-951D1C8830C1}"/>
    <cellStyle name="Standard 4 2 2 5 2 3 2 2 3" xfId="19334" xr:uid="{A8DC9FD7-5669-44C6-9AC8-67B0425872BE}"/>
    <cellStyle name="Standard 4 2 2 5 2 3 2 2 3 2" xfId="53222" xr:uid="{AC9F3781-4344-40E9-9102-4FA98BD94DFD}"/>
    <cellStyle name="Standard 4 2 2 5 2 3 2 2 4" xfId="41926" xr:uid="{FB2C7430-22DC-4A96-AD17-CDA3FD1D05A7}"/>
    <cellStyle name="Standard 4 2 2 5 2 3 2 2 5" xfId="30630" xr:uid="{C53771CF-3C78-4594-B6DD-20F9FCC39409}"/>
    <cellStyle name="Standard 4 2 2 5 2 3 2 3" xfId="10862" xr:uid="{5F2B619E-9982-403E-9C32-FDE75816E4A5}"/>
    <cellStyle name="Standard 4 2 2 5 2 3 2 3 2" xfId="22158" xr:uid="{1B074453-ED72-4C7B-8A08-F27C099DC793}"/>
    <cellStyle name="Standard 4 2 2 5 2 3 2 3 2 2" xfId="56046" xr:uid="{FFF2556E-B442-489E-88D0-9B631DC667C9}"/>
    <cellStyle name="Standard 4 2 2 5 2 3 2 3 3" xfId="44750" xr:uid="{C3A92095-00B8-4C5E-8820-EAF2DE57773B}"/>
    <cellStyle name="Standard 4 2 2 5 2 3 2 3 4" xfId="33454" xr:uid="{8EE9630F-97DB-48E0-9ED6-067230541E3D}"/>
    <cellStyle name="Standard 4 2 2 5 2 3 2 4" xfId="16510" xr:uid="{22B78EB6-E9AE-4791-AF92-8AD63222C271}"/>
    <cellStyle name="Standard 4 2 2 5 2 3 2 4 2" xfId="50398" xr:uid="{2D7F638B-1E75-4341-9D50-7C6AF7448B85}"/>
    <cellStyle name="Standard 4 2 2 5 2 3 2 5" xfId="39102" xr:uid="{782097C8-E3A1-45C5-BCC6-148B1EB99CC7}"/>
    <cellStyle name="Standard 4 2 2 5 2 3 2 6" xfId="27806" xr:uid="{C8DF1D32-E1BB-413D-97ED-820F3331951D}"/>
    <cellStyle name="Standard 4 2 2 5 2 3 3" xfId="4428" xr:uid="{389AA14C-3432-4280-AAAC-3C60E34F8B01}"/>
    <cellStyle name="Standard 4 2 2 5 2 3 3 2" xfId="7303" xr:uid="{6B32F515-C7FB-411C-A297-A08013A45EE3}"/>
    <cellStyle name="Standard 4 2 2 5 2 3 3 2 2" xfId="12952" xr:uid="{7C886C09-0C44-49DE-8466-00C4FF247211}"/>
    <cellStyle name="Standard 4 2 2 5 2 3 3 2 2 2" xfId="24248" xr:uid="{D298D1CE-716E-4FD6-96F0-3BC46917D901}"/>
    <cellStyle name="Standard 4 2 2 5 2 3 3 2 2 2 2" xfId="58136" xr:uid="{069C5068-8B6B-46B6-B70B-C9DCDF502567}"/>
    <cellStyle name="Standard 4 2 2 5 2 3 3 2 2 3" xfId="46840" xr:uid="{5D8FC15D-AB85-44D9-AD2A-D4322692E343}"/>
    <cellStyle name="Standard 4 2 2 5 2 3 3 2 2 4" xfId="35544" xr:uid="{A6BA1020-BB81-46F4-90AA-0CFDD0B361F3}"/>
    <cellStyle name="Standard 4 2 2 5 2 3 3 2 3" xfId="18600" xr:uid="{E3B12C5B-48AC-40B2-829D-01A8EEE6CB7A}"/>
    <cellStyle name="Standard 4 2 2 5 2 3 3 2 3 2" xfId="52488" xr:uid="{D2D3C0BD-B01E-4843-939C-480B85D9D0DB}"/>
    <cellStyle name="Standard 4 2 2 5 2 3 3 2 4" xfId="41192" xr:uid="{28AAF8AE-3A99-4A07-A7B1-84632173D01E}"/>
    <cellStyle name="Standard 4 2 2 5 2 3 3 2 5" xfId="29896" xr:uid="{650C8B56-85F3-4706-B777-59EC89D461EC}"/>
    <cellStyle name="Standard 4 2 2 5 2 3 3 3" xfId="10128" xr:uid="{5F1756D4-D9EF-4CC7-A06B-95520F0CCBC5}"/>
    <cellStyle name="Standard 4 2 2 5 2 3 3 3 2" xfId="21424" xr:uid="{267262C7-545F-499D-99E0-EC6C116F0BE0}"/>
    <cellStyle name="Standard 4 2 2 5 2 3 3 3 2 2" xfId="55312" xr:uid="{6EA54370-36E9-47D6-B06B-5126CED36737}"/>
    <cellStyle name="Standard 4 2 2 5 2 3 3 3 3" xfId="44016" xr:uid="{6680EDFC-C981-45D4-9670-36452FD59743}"/>
    <cellStyle name="Standard 4 2 2 5 2 3 3 3 4" xfId="32720" xr:uid="{4CAFE52D-A5CD-4E28-BD36-36E2AE0B5A2A}"/>
    <cellStyle name="Standard 4 2 2 5 2 3 3 4" xfId="15776" xr:uid="{F2CBFA9B-99A8-49E5-A03D-9B1D2CC9FD1B}"/>
    <cellStyle name="Standard 4 2 2 5 2 3 3 4 2" xfId="49664" xr:uid="{40050C5F-C520-49B8-B753-5628EC06643C}"/>
    <cellStyle name="Standard 4 2 2 5 2 3 3 5" xfId="38368" xr:uid="{B06C8419-DFAF-4A05-8C90-3B533E563F2A}"/>
    <cellStyle name="Standard 4 2 2 5 2 3 3 6" xfId="27072" xr:uid="{12E68A87-B220-4816-8BCD-6BFA4AC908DA}"/>
    <cellStyle name="Standard 4 2 2 5 2 3 4" xfId="6243" xr:uid="{08679EC4-21B1-4AD9-AF4D-A3BEB3C353F7}"/>
    <cellStyle name="Standard 4 2 2 5 2 3 4 2" xfId="11893" xr:uid="{69F4ACBF-C8CF-4139-BF99-FDB1DEAAD956}"/>
    <cellStyle name="Standard 4 2 2 5 2 3 4 2 2" xfId="23189" xr:uid="{FA92191E-2993-4333-B22E-14EDEC24412A}"/>
    <cellStyle name="Standard 4 2 2 5 2 3 4 2 2 2" xfId="57077" xr:uid="{140835F0-385B-4082-AF98-C0E05E5646C1}"/>
    <cellStyle name="Standard 4 2 2 5 2 3 4 2 3" xfId="45781" xr:uid="{AC0796A3-0576-4193-AED4-53C2E9FD5DEB}"/>
    <cellStyle name="Standard 4 2 2 5 2 3 4 2 4" xfId="34485" xr:uid="{F8B3E250-EAB7-4448-8E6B-A2E590F06E90}"/>
    <cellStyle name="Standard 4 2 2 5 2 3 4 3" xfId="17541" xr:uid="{DB674DED-AEFC-4BDE-AA6D-0F161CA80528}"/>
    <cellStyle name="Standard 4 2 2 5 2 3 4 3 2" xfId="51429" xr:uid="{D7647A1C-0078-4958-800E-452AA2288EFC}"/>
    <cellStyle name="Standard 4 2 2 5 2 3 4 4" xfId="40133" xr:uid="{49D7B16D-98B1-4F08-A245-507522D2DBEB}"/>
    <cellStyle name="Standard 4 2 2 5 2 3 4 5" xfId="28837" xr:uid="{D61C9D7E-24F6-4E0D-B690-0BAAB47B8B39}"/>
    <cellStyle name="Standard 4 2 2 5 2 3 5" xfId="9069" xr:uid="{0E74E902-9398-4698-A6D4-828C6022D06D}"/>
    <cellStyle name="Standard 4 2 2 5 2 3 5 2" xfId="20365" xr:uid="{B6CE2488-4C09-4114-B8ED-EBCFA80D0B4D}"/>
    <cellStyle name="Standard 4 2 2 5 2 3 5 2 2" xfId="54253" xr:uid="{8A2A727A-1E23-4CAB-8674-1FC1E6770001}"/>
    <cellStyle name="Standard 4 2 2 5 2 3 5 3" xfId="42957" xr:uid="{4B98DCB7-FEF1-4A9C-8E16-AF2726943CE5}"/>
    <cellStyle name="Standard 4 2 2 5 2 3 5 4" xfId="31661" xr:uid="{60057686-B208-4A5C-84F5-7A136A74FD8E}"/>
    <cellStyle name="Standard 4 2 2 5 2 3 6" xfId="14717" xr:uid="{9C5FEC69-5B44-485C-B6E4-755099F55CB1}"/>
    <cellStyle name="Standard 4 2 2 5 2 3 6 2" xfId="48605" xr:uid="{0236A403-D2CE-4F78-96D2-476A262F1430}"/>
    <cellStyle name="Standard 4 2 2 5 2 3 7" xfId="37309" xr:uid="{8D27F20A-0C5A-44B1-AD5F-F16923D1B856}"/>
    <cellStyle name="Standard 4 2 2 5 2 3 8" xfId="26013" xr:uid="{859A18AD-7680-4CA7-B85A-3E283DC535AD}"/>
    <cellStyle name="Standard 4 2 2 5 2 4" xfId="3930" xr:uid="{A202F805-1125-4DC3-BD4E-98AEA0735311}"/>
    <cellStyle name="Standard 4 2 2 5 2 4 2" xfId="7084" xr:uid="{59A7816D-B548-40E7-8308-DB8E93A1F748}"/>
    <cellStyle name="Standard 4 2 2 5 2 4 2 2" xfId="12733" xr:uid="{E8AAB308-4A7E-41BE-B03C-01E2A591BA5C}"/>
    <cellStyle name="Standard 4 2 2 5 2 4 2 2 2" xfId="24029" xr:uid="{36BE581A-6501-432C-A17B-BB6F50BD6067}"/>
    <cellStyle name="Standard 4 2 2 5 2 4 2 2 2 2" xfId="57917" xr:uid="{C40638A4-F1AD-41A9-8F7F-3583D970908C}"/>
    <cellStyle name="Standard 4 2 2 5 2 4 2 2 3" xfId="46621" xr:uid="{808DA6B4-2DA9-4F67-B9D5-003F0B79C623}"/>
    <cellStyle name="Standard 4 2 2 5 2 4 2 2 4" xfId="35325" xr:uid="{9A37D77D-A940-4CA4-AD3E-8166AF2A7D06}"/>
    <cellStyle name="Standard 4 2 2 5 2 4 2 3" xfId="18381" xr:uid="{F77B273E-1E38-4481-AD79-919516888174}"/>
    <cellStyle name="Standard 4 2 2 5 2 4 2 3 2" xfId="52269" xr:uid="{271B0DBF-E055-40DD-8A01-81AE090F3708}"/>
    <cellStyle name="Standard 4 2 2 5 2 4 2 4" xfId="40973" xr:uid="{18A34B16-0848-4ED4-94DD-E18D15039366}"/>
    <cellStyle name="Standard 4 2 2 5 2 4 2 5" xfId="29677" xr:uid="{B81A70C8-F1AA-4A05-BDD7-7B65F82B9865}"/>
    <cellStyle name="Standard 4 2 2 5 2 4 3" xfId="9909" xr:uid="{72419834-7690-4690-A76C-6419ECA199F9}"/>
    <cellStyle name="Standard 4 2 2 5 2 4 3 2" xfId="21205" xr:uid="{45B5CFC8-9C98-418C-B83B-798846223E95}"/>
    <cellStyle name="Standard 4 2 2 5 2 4 3 2 2" xfId="55093" xr:uid="{FE70DA7A-A088-42C1-8028-92FEC14AD2E7}"/>
    <cellStyle name="Standard 4 2 2 5 2 4 3 3" xfId="43797" xr:uid="{C80E9AEA-799A-42AE-BE94-A0ACCFF7963A}"/>
    <cellStyle name="Standard 4 2 2 5 2 4 3 4" xfId="32501" xr:uid="{7424B323-4DAC-47E2-9D9E-F647B7CF3B48}"/>
    <cellStyle name="Standard 4 2 2 5 2 4 4" xfId="15557" xr:uid="{7957AEB1-4A13-4CCA-B6ED-38F57C76F8D6}"/>
    <cellStyle name="Standard 4 2 2 5 2 4 4 2" xfId="49445" xr:uid="{4DB81F89-A78D-4910-B152-083A72D327D8}"/>
    <cellStyle name="Standard 4 2 2 5 2 4 5" xfId="38149" xr:uid="{36250A22-C8B4-4E86-9842-35368C20089D}"/>
    <cellStyle name="Standard 4 2 2 5 2 4 6" xfId="26853" xr:uid="{A63F2FEB-5A0A-469C-A289-840D99910E4F}"/>
    <cellStyle name="Standard 4 2 2 5 2 5" xfId="5031" xr:uid="{B547BBFA-D257-4C9C-8835-7051C4DED39C}"/>
    <cellStyle name="Standard 4 2 2 5 2 5 2" xfId="7857" xr:uid="{4CD5E861-F25A-44C2-8742-2E26363814C1}"/>
    <cellStyle name="Standard 4 2 2 5 2 5 2 2" xfId="13506" xr:uid="{B6A68539-7ECC-41EA-B68D-7CAC225112BD}"/>
    <cellStyle name="Standard 4 2 2 5 2 5 2 2 2" xfId="24802" xr:uid="{1A4FC080-C549-4048-B4D5-262032326964}"/>
    <cellStyle name="Standard 4 2 2 5 2 5 2 2 2 2" xfId="58690" xr:uid="{59DFA2A9-94AB-44A3-96D7-C31323077D54}"/>
    <cellStyle name="Standard 4 2 2 5 2 5 2 2 3" xfId="47394" xr:uid="{A5C1FC02-111C-426A-A68C-AACBB00D8B6E}"/>
    <cellStyle name="Standard 4 2 2 5 2 5 2 2 4" xfId="36098" xr:uid="{3145E129-8893-45E4-BDCA-B75CC369CCE2}"/>
    <cellStyle name="Standard 4 2 2 5 2 5 2 3" xfId="19154" xr:uid="{856CAAFC-F5FE-4561-9A59-A64AF4DE96E0}"/>
    <cellStyle name="Standard 4 2 2 5 2 5 2 3 2" xfId="53042" xr:uid="{BF1B7629-2F4C-4882-99B0-1BFA650560F5}"/>
    <cellStyle name="Standard 4 2 2 5 2 5 2 4" xfId="41746" xr:uid="{083C7EDB-E36D-4803-B143-C6840755863B}"/>
    <cellStyle name="Standard 4 2 2 5 2 5 2 5" xfId="30450" xr:uid="{CEC82CE5-1749-4CD9-A283-E73F92AA6605}"/>
    <cellStyle name="Standard 4 2 2 5 2 5 3" xfId="10682" xr:uid="{6066D32C-BDE2-4C82-B9F4-56AAFD32EF16}"/>
    <cellStyle name="Standard 4 2 2 5 2 5 3 2" xfId="21978" xr:uid="{E3C6CFC7-A6E3-4C8B-B39C-F30D54F3A931}"/>
    <cellStyle name="Standard 4 2 2 5 2 5 3 2 2" xfId="55866" xr:uid="{94548F79-7035-4C64-8816-AC8CD0D28D1E}"/>
    <cellStyle name="Standard 4 2 2 5 2 5 3 3" xfId="44570" xr:uid="{8B0522AC-7267-4F0D-9450-79D690C1879B}"/>
    <cellStyle name="Standard 4 2 2 5 2 5 3 4" xfId="33274" xr:uid="{4358E7F0-6163-4189-B278-59EE33F76313}"/>
    <cellStyle name="Standard 4 2 2 5 2 5 4" xfId="16330" xr:uid="{883F1E15-EEC2-4C69-B3CC-F13C32262142}"/>
    <cellStyle name="Standard 4 2 2 5 2 5 4 2" xfId="50218" xr:uid="{9D5144D3-E907-48CB-9018-3B14BD019585}"/>
    <cellStyle name="Standard 4 2 2 5 2 5 5" xfId="38922" xr:uid="{878B3AFA-4A3D-4C79-BD9E-5525679BAFB0}"/>
    <cellStyle name="Standard 4 2 2 5 2 5 6" xfId="27626" xr:uid="{6CFB7AED-9B74-467A-9ABE-71473D947878}"/>
    <cellStyle name="Standard 4 2 2 5 2 6" xfId="3638" xr:uid="{D1E9B4EF-2C41-4061-BDC0-4C1FCF706481}"/>
    <cellStyle name="Standard 4 2 2 5 2 6 2" xfId="6794" xr:uid="{87624895-28DD-4CE4-AB8F-73E47AED9D4C}"/>
    <cellStyle name="Standard 4 2 2 5 2 6 2 2" xfId="12443" xr:uid="{02466C4B-C4AB-4766-B1A2-567D6F4B3A7E}"/>
    <cellStyle name="Standard 4 2 2 5 2 6 2 2 2" xfId="23739" xr:uid="{F31B994C-F225-40A9-9DD6-E5EE225B6127}"/>
    <cellStyle name="Standard 4 2 2 5 2 6 2 2 2 2" xfId="57627" xr:uid="{E36368C8-9ABC-4817-BADE-719471BF2F6A}"/>
    <cellStyle name="Standard 4 2 2 5 2 6 2 2 3" xfId="46331" xr:uid="{7E72B60F-5C07-4480-8AA5-83ED2A5121E7}"/>
    <cellStyle name="Standard 4 2 2 5 2 6 2 2 4" xfId="35035" xr:uid="{A5505CE7-30F1-4FD7-8C10-427B12C931EC}"/>
    <cellStyle name="Standard 4 2 2 5 2 6 2 3" xfId="18091" xr:uid="{5529F1B4-C6DF-4ABC-9E4C-0E6F9CEF8516}"/>
    <cellStyle name="Standard 4 2 2 5 2 6 2 3 2" xfId="51979" xr:uid="{0DFC2583-8A5E-4E97-8084-906E8F29E859}"/>
    <cellStyle name="Standard 4 2 2 5 2 6 2 4" xfId="40683" xr:uid="{B194526A-9958-4EF6-97C3-419BBDF5008D}"/>
    <cellStyle name="Standard 4 2 2 5 2 6 2 5" xfId="29387" xr:uid="{F52737A6-97DD-4AC5-97F8-33F5845C1BA3}"/>
    <cellStyle name="Standard 4 2 2 5 2 6 3" xfId="9619" xr:uid="{9BF54945-5EE2-4D59-802D-3321694C1BE2}"/>
    <cellStyle name="Standard 4 2 2 5 2 6 3 2" xfId="20915" xr:uid="{C1A2CFD3-BFCC-4670-AE58-E5B4874F1E32}"/>
    <cellStyle name="Standard 4 2 2 5 2 6 3 2 2" xfId="54803" xr:uid="{0C5B96F4-4C03-48C2-89C5-E3DED6D9E607}"/>
    <cellStyle name="Standard 4 2 2 5 2 6 3 3" xfId="43507" xr:uid="{A4EC00C6-AB6D-48FF-853C-FC739B40D345}"/>
    <cellStyle name="Standard 4 2 2 5 2 6 3 4" xfId="32211" xr:uid="{154075F1-0630-4615-9ED9-C62E671E5B80}"/>
    <cellStyle name="Standard 4 2 2 5 2 6 4" xfId="15267" xr:uid="{1C6351A1-9FCD-41EF-A030-52287A47B3FC}"/>
    <cellStyle name="Standard 4 2 2 5 2 6 4 2" xfId="49155" xr:uid="{65F0ACAC-47CA-48F8-8090-BCA2ACF91E4C}"/>
    <cellStyle name="Standard 4 2 2 5 2 6 5" xfId="37859" xr:uid="{D255F606-21D9-4371-ADC0-C97FA7472F33}"/>
    <cellStyle name="Standard 4 2 2 5 2 6 6" xfId="26563" xr:uid="{A22181B1-3AA6-42CD-B13E-1B2B9D38EC3B}"/>
    <cellStyle name="Standard 4 2 2 5 2 7" xfId="5743" xr:uid="{F725F15A-B173-4BB4-BD9A-35E69867CE79}"/>
    <cellStyle name="Standard 4 2 2 5 2 7 2" xfId="11393" xr:uid="{2F5F28BC-2FD5-4CDB-823B-9A36BC8C657E}"/>
    <cellStyle name="Standard 4 2 2 5 2 7 2 2" xfId="22689" xr:uid="{11CE8730-4A6C-4A7D-A1B0-AA21F95CF0FF}"/>
    <cellStyle name="Standard 4 2 2 5 2 7 2 2 2" xfId="56577" xr:uid="{89613A17-130C-4DAD-995A-4FF6BC7AF87B}"/>
    <cellStyle name="Standard 4 2 2 5 2 7 2 3" xfId="45281" xr:uid="{22E19CDB-F412-44AD-BBE3-8D1F6F30730F}"/>
    <cellStyle name="Standard 4 2 2 5 2 7 2 4" xfId="33985" xr:uid="{3CD1707B-4AE2-42B1-9718-232375B80396}"/>
    <cellStyle name="Standard 4 2 2 5 2 7 3" xfId="17041" xr:uid="{33389505-6377-4A20-847F-82FD1104456C}"/>
    <cellStyle name="Standard 4 2 2 5 2 7 3 2" xfId="50929" xr:uid="{E1D3761C-8D8F-4C7F-B72D-E6BDA2B00C7A}"/>
    <cellStyle name="Standard 4 2 2 5 2 7 4" xfId="39633" xr:uid="{AF554BB9-215C-466E-A742-EFF7CD88F199}"/>
    <cellStyle name="Standard 4 2 2 5 2 7 5" xfId="28337" xr:uid="{694564A9-EE59-45B6-AE24-15AF7EAFF6D0}"/>
    <cellStyle name="Standard 4 2 2 5 2 8" xfId="8569" xr:uid="{07498E5E-8C1C-4488-9C1E-EEC59A67A755}"/>
    <cellStyle name="Standard 4 2 2 5 2 8 2" xfId="19865" xr:uid="{BDE13DB6-12A6-41D3-B409-292E078E382A}"/>
    <cellStyle name="Standard 4 2 2 5 2 8 2 2" xfId="53753" xr:uid="{358B55CC-95E8-429E-A1AE-C2A79F5DE15D}"/>
    <cellStyle name="Standard 4 2 2 5 2 8 3" xfId="42457" xr:uid="{7F6EE5A3-4D26-4B2D-B7D9-D023F5643606}"/>
    <cellStyle name="Standard 4 2 2 5 2 8 4" xfId="31161" xr:uid="{C238D663-6DE8-4DB3-B55F-12E57BDD39D1}"/>
    <cellStyle name="Standard 4 2 2 5 2 9" xfId="14217" xr:uid="{1F6B68AB-5374-4992-821D-6AEC54085548}"/>
    <cellStyle name="Standard 4 2 2 5 2 9 2" xfId="48105" xr:uid="{EFF4740B-DE29-4F30-BD6A-C22E14A6771E}"/>
    <cellStyle name="Standard 4 2 2 5 3" xfId="2684" xr:uid="{2492DDF4-AFAF-4F9C-8AB5-7AB801C03B53}"/>
    <cellStyle name="Standard 4 2 2 5 3 2" xfId="3186" xr:uid="{F215E33A-B314-441C-A570-7E30918D5262}"/>
    <cellStyle name="Standard 4 2 2 5 3 2 2" xfId="5213" xr:uid="{AEFEBD3D-5B8E-478A-AFEE-CF454DF8124F}"/>
    <cellStyle name="Standard 4 2 2 5 3 2 2 2" xfId="8039" xr:uid="{388271CC-570A-4D7A-897F-FA080453F268}"/>
    <cellStyle name="Standard 4 2 2 5 3 2 2 2 2" xfId="13688" xr:uid="{3A9C1904-02F2-42F2-8C93-9916579CEBE5}"/>
    <cellStyle name="Standard 4 2 2 5 3 2 2 2 2 2" xfId="24984" xr:uid="{4162313C-5A17-45E4-AF11-6F8E85DA9330}"/>
    <cellStyle name="Standard 4 2 2 5 3 2 2 2 2 2 2" xfId="58872" xr:uid="{7A94E74E-E8B6-458C-980A-D241E6C739EF}"/>
    <cellStyle name="Standard 4 2 2 5 3 2 2 2 2 3" xfId="47576" xr:uid="{3A0A802D-4E34-4614-9403-55596A8DE124}"/>
    <cellStyle name="Standard 4 2 2 5 3 2 2 2 2 4" xfId="36280" xr:uid="{B8E47428-264B-4584-B120-D8A08D2B4BED}"/>
    <cellStyle name="Standard 4 2 2 5 3 2 2 2 3" xfId="19336" xr:uid="{B92BBA1E-0475-4219-AFD4-5305A40ACA39}"/>
    <cellStyle name="Standard 4 2 2 5 3 2 2 2 3 2" xfId="53224" xr:uid="{58A4924B-4EC2-4FE4-BE73-268E1B34A145}"/>
    <cellStyle name="Standard 4 2 2 5 3 2 2 2 4" xfId="41928" xr:uid="{350248F3-9982-41B7-A791-7B2DFEB167F2}"/>
    <cellStyle name="Standard 4 2 2 5 3 2 2 2 5" xfId="30632" xr:uid="{1F7B83F7-2229-4EA0-ACB4-AA9E946A61B8}"/>
    <cellStyle name="Standard 4 2 2 5 3 2 2 3" xfId="10864" xr:uid="{63819F4F-5747-40FB-ADEA-36D13812E043}"/>
    <cellStyle name="Standard 4 2 2 5 3 2 2 3 2" xfId="22160" xr:uid="{0F2DB13B-D333-4391-A0A2-753067AE18E0}"/>
    <cellStyle name="Standard 4 2 2 5 3 2 2 3 2 2" xfId="56048" xr:uid="{4AEF2FFF-D5C7-4934-A321-1068EB6BF7D3}"/>
    <cellStyle name="Standard 4 2 2 5 3 2 2 3 3" xfId="44752" xr:uid="{BD4BADC5-A907-46AB-8B78-66BBC66B6C86}"/>
    <cellStyle name="Standard 4 2 2 5 3 2 2 3 4" xfId="33456" xr:uid="{E6996047-A233-4CA0-AEEE-2DEFE8514010}"/>
    <cellStyle name="Standard 4 2 2 5 3 2 2 4" xfId="16512" xr:uid="{4F4F4336-EF4E-47B7-A601-712D7A5C6CF6}"/>
    <cellStyle name="Standard 4 2 2 5 3 2 2 4 2" xfId="50400" xr:uid="{09445512-17C5-475E-B305-D57BC4E3B0EF}"/>
    <cellStyle name="Standard 4 2 2 5 3 2 2 5" xfId="39104" xr:uid="{5310E6AE-6B72-41E8-83BB-840570B9D92E}"/>
    <cellStyle name="Standard 4 2 2 5 3 2 2 6" xfId="27808" xr:uid="{8EA01ECC-6F9E-446E-8197-943E5DA1F798}"/>
    <cellStyle name="Standard 4 2 2 5 3 2 3" xfId="6357" xr:uid="{FFD1259D-D5AA-4CEA-9A60-74C2C8EAE490}"/>
    <cellStyle name="Standard 4 2 2 5 3 2 3 2" xfId="12007" xr:uid="{B599A023-3D81-40F2-BB6E-5EDA54778CD0}"/>
    <cellStyle name="Standard 4 2 2 5 3 2 3 2 2" xfId="23303" xr:uid="{AA0D4122-175D-4050-A10A-E3A3E1E92B7A}"/>
    <cellStyle name="Standard 4 2 2 5 3 2 3 2 2 2" xfId="57191" xr:uid="{5D10B818-BF3A-41D5-82D4-F8C31E34760A}"/>
    <cellStyle name="Standard 4 2 2 5 3 2 3 2 3" xfId="45895" xr:uid="{A007A0DD-723F-4055-80F0-559B748B15BF}"/>
    <cellStyle name="Standard 4 2 2 5 3 2 3 2 4" xfId="34599" xr:uid="{EC4466F6-D638-49EC-A54D-1BDD6EB34E7E}"/>
    <cellStyle name="Standard 4 2 2 5 3 2 3 3" xfId="17655" xr:uid="{1701865C-A4AC-4629-BE35-851B4F4040BF}"/>
    <cellStyle name="Standard 4 2 2 5 3 2 3 3 2" xfId="51543" xr:uid="{A120E51A-1BCF-4D8C-95C6-AFCE69463779}"/>
    <cellStyle name="Standard 4 2 2 5 3 2 3 4" xfId="40247" xr:uid="{13600E87-8D25-4391-B353-A99120659521}"/>
    <cellStyle name="Standard 4 2 2 5 3 2 3 5" xfId="28951" xr:uid="{DC6E0589-08D1-4E58-A663-29240F8E4BFC}"/>
    <cellStyle name="Standard 4 2 2 5 3 2 4" xfId="9183" xr:uid="{90E3CD97-2A0C-48E2-B6AE-E67C4BCA3704}"/>
    <cellStyle name="Standard 4 2 2 5 3 2 4 2" xfId="20479" xr:uid="{0B708866-4408-496A-A447-E7C11B26E545}"/>
    <cellStyle name="Standard 4 2 2 5 3 2 4 2 2" xfId="54367" xr:uid="{ECB488FD-8C15-4EAF-9BF1-E3982BF0DF61}"/>
    <cellStyle name="Standard 4 2 2 5 3 2 4 3" xfId="43071" xr:uid="{335A9693-3ECE-4EBA-B5A7-CC9911289859}"/>
    <cellStyle name="Standard 4 2 2 5 3 2 4 4" xfId="31775" xr:uid="{C9D63C5A-7541-445F-8DC4-A62502A7F689}"/>
    <cellStyle name="Standard 4 2 2 5 3 2 5" xfId="14831" xr:uid="{1BAF6DB2-40C6-4114-A317-7C60C08455AF}"/>
    <cellStyle name="Standard 4 2 2 5 3 2 5 2" xfId="48719" xr:uid="{18643556-2CBA-4627-B87B-1E7B94527F79}"/>
    <cellStyle name="Standard 4 2 2 5 3 2 6" xfId="37423" xr:uid="{E522BC29-CFF4-4599-9468-F2603A3FF61D}"/>
    <cellStyle name="Standard 4 2 2 5 3 2 7" xfId="26127" xr:uid="{6E65327F-03B8-4C48-91A2-75F582F1AABF}"/>
    <cellStyle name="Standard 4 2 2 5 3 3" xfId="4430" xr:uid="{4DE133EC-3935-41F5-97AC-19F84D0F6913}"/>
    <cellStyle name="Standard 4 2 2 5 3 3 2" xfId="7305" xr:uid="{550D490A-F56A-4762-95A5-C1B7201957FC}"/>
    <cellStyle name="Standard 4 2 2 5 3 3 2 2" xfId="12954" xr:uid="{5501A583-84BD-473D-B4B0-AA62A21EAF71}"/>
    <cellStyle name="Standard 4 2 2 5 3 3 2 2 2" xfId="24250" xr:uid="{523D65F6-FD01-45EC-A93E-33F1C9DD33F8}"/>
    <cellStyle name="Standard 4 2 2 5 3 3 2 2 2 2" xfId="58138" xr:uid="{00C99B75-65DF-411A-B016-63DCC10F9796}"/>
    <cellStyle name="Standard 4 2 2 5 3 3 2 2 3" xfId="46842" xr:uid="{573C7027-9E53-4EC5-92B2-9A8A33497BAA}"/>
    <cellStyle name="Standard 4 2 2 5 3 3 2 2 4" xfId="35546" xr:uid="{043C3612-9A55-4304-9178-56CB0064EAEA}"/>
    <cellStyle name="Standard 4 2 2 5 3 3 2 3" xfId="18602" xr:uid="{70098516-D747-42D0-88D9-020E595CD56E}"/>
    <cellStyle name="Standard 4 2 2 5 3 3 2 3 2" xfId="52490" xr:uid="{01A440F4-FCB4-4134-A74B-20A083BBE4E9}"/>
    <cellStyle name="Standard 4 2 2 5 3 3 2 4" xfId="41194" xr:uid="{4515723B-3288-43F8-BA9F-E6068354DF9C}"/>
    <cellStyle name="Standard 4 2 2 5 3 3 2 5" xfId="29898" xr:uid="{D1684E11-F306-4D04-A44F-43C0CC5EC9D1}"/>
    <cellStyle name="Standard 4 2 2 5 3 3 3" xfId="10130" xr:uid="{5D4FE7E8-ADB3-4A5E-BA67-49C2054C333A}"/>
    <cellStyle name="Standard 4 2 2 5 3 3 3 2" xfId="21426" xr:uid="{02A7D579-D719-473A-8E66-B5867D65A027}"/>
    <cellStyle name="Standard 4 2 2 5 3 3 3 2 2" xfId="55314" xr:uid="{38CB7E3D-AAB1-4D5A-966D-B18CBF69995F}"/>
    <cellStyle name="Standard 4 2 2 5 3 3 3 3" xfId="44018" xr:uid="{EBB8B9BF-E373-4402-B1D9-145A46606EE8}"/>
    <cellStyle name="Standard 4 2 2 5 3 3 3 4" xfId="32722" xr:uid="{049BA2E9-61AF-482D-9287-A28D57C7F51C}"/>
    <cellStyle name="Standard 4 2 2 5 3 3 4" xfId="15778" xr:uid="{C5EE0D68-3C27-4B13-A3F1-A1AFEA6E896B}"/>
    <cellStyle name="Standard 4 2 2 5 3 3 4 2" xfId="49666" xr:uid="{8B46C40D-38AD-4C97-9FA1-D4C83A7998D0}"/>
    <cellStyle name="Standard 4 2 2 5 3 3 5" xfId="38370" xr:uid="{BDA3C2E2-460A-4E57-BE84-4DAA24357456}"/>
    <cellStyle name="Standard 4 2 2 5 3 3 6" xfId="27074" xr:uid="{03AD3CEE-B938-42C9-8028-16083895E1FE}"/>
    <cellStyle name="Standard 4 2 2 5 3 4" xfId="5857" xr:uid="{9C725A70-732B-403A-927E-0E4C38DDAF76}"/>
    <cellStyle name="Standard 4 2 2 5 3 4 2" xfId="11507" xr:uid="{26F9D441-A855-495E-B4BB-E9158840AB8F}"/>
    <cellStyle name="Standard 4 2 2 5 3 4 2 2" xfId="22803" xr:uid="{C9152555-2946-4996-A4B9-0C7670D34C8F}"/>
    <cellStyle name="Standard 4 2 2 5 3 4 2 2 2" xfId="56691" xr:uid="{74BE4EE8-DFCC-4024-8C86-6C9EE5CD1663}"/>
    <cellStyle name="Standard 4 2 2 5 3 4 2 3" xfId="45395" xr:uid="{35C12DFD-96CD-4874-A0B0-0DC847B07462}"/>
    <cellStyle name="Standard 4 2 2 5 3 4 2 4" xfId="34099" xr:uid="{95D48562-FF14-4174-B876-AEB9F0AF9F10}"/>
    <cellStyle name="Standard 4 2 2 5 3 4 3" xfId="17155" xr:uid="{E6EF3972-5D24-44EB-B165-BE5E6AABA5A6}"/>
    <cellStyle name="Standard 4 2 2 5 3 4 3 2" xfId="51043" xr:uid="{A0918DE6-CFF4-4628-9563-A16969E4A294}"/>
    <cellStyle name="Standard 4 2 2 5 3 4 4" xfId="39747" xr:uid="{0763CC28-915B-488E-80F4-A58A92EA69DE}"/>
    <cellStyle name="Standard 4 2 2 5 3 4 5" xfId="28451" xr:uid="{1D0592CC-3D50-4E2A-AD9F-8170953E7039}"/>
    <cellStyle name="Standard 4 2 2 5 3 5" xfId="8683" xr:uid="{8D3033FF-308B-49BE-B2AD-FCAFF8380B6E}"/>
    <cellStyle name="Standard 4 2 2 5 3 5 2" xfId="19979" xr:uid="{8E5001A9-4443-428D-B5AB-8F3FABF7DEA7}"/>
    <cellStyle name="Standard 4 2 2 5 3 5 2 2" xfId="53867" xr:uid="{5BCE31EB-6640-49DE-B5F0-4033485AFF19}"/>
    <cellStyle name="Standard 4 2 2 5 3 5 3" xfId="42571" xr:uid="{0998D424-DFEC-4BB5-AD60-8F1F371B0400}"/>
    <cellStyle name="Standard 4 2 2 5 3 5 4" xfId="31275" xr:uid="{953CE517-B291-402B-B647-7F934B9FB63D}"/>
    <cellStyle name="Standard 4 2 2 5 3 6" xfId="14331" xr:uid="{D8F04F9D-AEC4-401E-97A8-821AC561ADA3}"/>
    <cellStyle name="Standard 4 2 2 5 3 6 2" xfId="48219" xr:uid="{FBC9DFD6-97E8-447E-B7EC-40F06CF91930}"/>
    <cellStyle name="Standard 4 2 2 5 3 7" xfId="36923" xr:uid="{68AE693F-62D0-423A-9EF6-829F49DC566F}"/>
    <cellStyle name="Standard 4 2 2 5 3 8" xfId="25627" xr:uid="{AD41655E-A99D-4F9D-B73C-9E6604FC5107}"/>
    <cellStyle name="Standard 4 2 2 5 4" xfId="2939" xr:uid="{8A44EE45-317D-4DD1-8721-C3035A185E27}"/>
    <cellStyle name="Standard 4 2 2 5 4 2" xfId="5210" xr:uid="{35669B4F-8784-4E73-B69D-24504107CE92}"/>
    <cellStyle name="Standard 4 2 2 5 4 2 2" xfId="8036" xr:uid="{BEB25970-A377-4894-8FB9-5F209379A838}"/>
    <cellStyle name="Standard 4 2 2 5 4 2 2 2" xfId="13685" xr:uid="{C9B24F8C-7324-4166-852F-960F938E1FE0}"/>
    <cellStyle name="Standard 4 2 2 5 4 2 2 2 2" xfId="24981" xr:uid="{D360898A-3A52-479C-85D8-C93014AC5E9D}"/>
    <cellStyle name="Standard 4 2 2 5 4 2 2 2 2 2" xfId="58869" xr:uid="{765F9A4A-7734-4AB8-A81C-19742EC1795A}"/>
    <cellStyle name="Standard 4 2 2 5 4 2 2 2 3" xfId="47573" xr:uid="{EF995B92-C2DB-4B17-8811-ACD59EF1DD4A}"/>
    <cellStyle name="Standard 4 2 2 5 4 2 2 2 4" xfId="36277" xr:uid="{CA2B4055-9957-43D7-AC7E-D461ED011B79}"/>
    <cellStyle name="Standard 4 2 2 5 4 2 2 3" xfId="19333" xr:uid="{C5D68E75-588C-4D11-A245-D10F46A1A1E0}"/>
    <cellStyle name="Standard 4 2 2 5 4 2 2 3 2" xfId="53221" xr:uid="{6387ACCC-B2EE-47FC-8EFE-4E6A89683470}"/>
    <cellStyle name="Standard 4 2 2 5 4 2 2 4" xfId="41925" xr:uid="{DE5E0415-D843-4C24-B6BA-3FF2D77751D3}"/>
    <cellStyle name="Standard 4 2 2 5 4 2 2 5" xfId="30629" xr:uid="{BBD8943B-CCD4-4052-BABC-F78B4F9710AE}"/>
    <cellStyle name="Standard 4 2 2 5 4 2 3" xfId="10861" xr:uid="{87E6E5CD-9703-4A4C-8F81-26DD704BD3BE}"/>
    <cellStyle name="Standard 4 2 2 5 4 2 3 2" xfId="22157" xr:uid="{5ED1ED75-0510-4F8D-89C5-A513DE0C362F}"/>
    <cellStyle name="Standard 4 2 2 5 4 2 3 2 2" xfId="56045" xr:uid="{E6295A7D-80CC-4688-B578-729EC76DAF08}"/>
    <cellStyle name="Standard 4 2 2 5 4 2 3 3" xfId="44749" xr:uid="{F18ED973-6B6C-415B-B459-95D7A3FC13A2}"/>
    <cellStyle name="Standard 4 2 2 5 4 2 3 4" xfId="33453" xr:uid="{C3F0B7DC-17ED-4A6C-936C-419741692997}"/>
    <cellStyle name="Standard 4 2 2 5 4 2 4" xfId="16509" xr:uid="{CCA3764D-FB6D-4202-997C-417527389DF9}"/>
    <cellStyle name="Standard 4 2 2 5 4 2 4 2" xfId="50397" xr:uid="{3C04DE68-8B4A-43A1-B814-138AFA99DA01}"/>
    <cellStyle name="Standard 4 2 2 5 4 2 5" xfId="39101" xr:uid="{153321A0-D163-40B7-8949-A6EF2826ADEA}"/>
    <cellStyle name="Standard 4 2 2 5 4 2 6" xfId="27805" xr:uid="{9E3FF728-4A87-4EAA-AE57-71AB3D4E8B2A}"/>
    <cellStyle name="Standard 4 2 2 5 4 3" xfId="4427" xr:uid="{02403C69-9416-481D-A649-21F89694CBD8}"/>
    <cellStyle name="Standard 4 2 2 5 4 3 2" xfId="7302" xr:uid="{EEB72617-9194-4CC7-92B7-B3EAB5FD584A}"/>
    <cellStyle name="Standard 4 2 2 5 4 3 2 2" xfId="12951" xr:uid="{C18CF6B1-D50C-4EE3-BC46-1D68F5522428}"/>
    <cellStyle name="Standard 4 2 2 5 4 3 2 2 2" xfId="24247" xr:uid="{8B6A7F70-63F8-48DE-9C91-1C0D9FB55AE5}"/>
    <cellStyle name="Standard 4 2 2 5 4 3 2 2 2 2" xfId="58135" xr:uid="{F75E844E-83EA-4ABC-AC4D-40AE7BEBDCC3}"/>
    <cellStyle name="Standard 4 2 2 5 4 3 2 2 3" xfId="46839" xr:uid="{DED89E40-607E-4F40-A229-33B08664C3B3}"/>
    <cellStyle name="Standard 4 2 2 5 4 3 2 2 4" xfId="35543" xr:uid="{30C339EB-B08A-42B1-BE2B-1BEB5E3E74E4}"/>
    <cellStyle name="Standard 4 2 2 5 4 3 2 3" xfId="18599" xr:uid="{1E64474F-FA55-45F4-8312-6547AA996605}"/>
    <cellStyle name="Standard 4 2 2 5 4 3 2 3 2" xfId="52487" xr:uid="{0F96F415-A71B-40FE-A379-5A56E49E8428}"/>
    <cellStyle name="Standard 4 2 2 5 4 3 2 4" xfId="41191" xr:uid="{FDDCD8BB-7E89-474A-B15E-0C9F1F52262F}"/>
    <cellStyle name="Standard 4 2 2 5 4 3 2 5" xfId="29895" xr:uid="{6671AE48-7F3C-4367-9C9F-6C3DF6B5AF40}"/>
    <cellStyle name="Standard 4 2 2 5 4 3 3" xfId="10127" xr:uid="{232E9416-5833-4D36-B7F4-F72978B3D4D0}"/>
    <cellStyle name="Standard 4 2 2 5 4 3 3 2" xfId="21423" xr:uid="{62469D78-0F62-4FBB-9BFE-7F6E96B147A9}"/>
    <cellStyle name="Standard 4 2 2 5 4 3 3 2 2" xfId="55311" xr:uid="{DEDEC33E-38BA-423B-98E9-85F9BBC3035C}"/>
    <cellStyle name="Standard 4 2 2 5 4 3 3 3" xfId="44015" xr:uid="{54A440B3-7B6F-4742-BEF7-EA3ED24DD206}"/>
    <cellStyle name="Standard 4 2 2 5 4 3 3 4" xfId="32719" xr:uid="{8F3AC0BF-C2E2-4C42-98A6-A9280918E94F}"/>
    <cellStyle name="Standard 4 2 2 5 4 3 4" xfId="15775" xr:uid="{4B0B969B-06A1-4C31-B559-9B5F3B90B6A7}"/>
    <cellStyle name="Standard 4 2 2 5 4 3 4 2" xfId="49663" xr:uid="{E87B7903-5B03-4FC0-BCF2-8D8E0B935253}"/>
    <cellStyle name="Standard 4 2 2 5 4 3 5" xfId="38367" xr:uid="{881BFC6D-62B6-417B-A83D-3CCB37129389}"/>
    <cellStyle name="Standard 4 2 2 5 4 3 6" xfId="27071" xr:uid="{0C176996-9FB5-413E-B87E-C7840B41605B}"/>
    <cellStyle name="Standard 4 2 2 5 4 4" xfId="6110" xr:uid="{611B61A9-6A63-4710-ADBC-C8FD927992A1}"/>
    <cellStyle name="Standard 4 2 2 5 4 4 2" xfId="11760" xr:uid="{445DE5AF-01A7-45FE-BD6A-B4555358FEE6}"/>
    <cellStyle name="Standard 4 2 2 5 4 4 2 2" xfId="23056" xr:uid="{8901CD56-9B3F-4224-A3EA-423A5CBA4C4D}"/>
    <cellStyle name="Standard 4 2 2 5 4 4 2 2 2" xfId="56944" xr:uid="{4D98C883-C9DC-41C0-9190-9454BB7CAE92}"/>
    <cellStyle name="Standard 4 2 2 5 4 4 2 3" xfId="45648" xr:uid="{CC0F61A1-E9BD-4DD7-82C0-A4092267DED6}"/>
    <cellStyle name="Standard 4 2 2 5 4 4 2 4" xfId="34352" xr:uid="{53D30177-9815-4898-8803-79298DBB0EBC}"/>
    <cellStyle name="Standard 4 2 2 5 4 4 3" xfId="17408" xr:uid="{1219A126-AC5D-4282-805E-FB88B1F14F89}"/>
    <cellStyle name="Standard 4 2 2 5 4 4 3 2" xfId="51296" xr:uid="{DCD0F45F-AEA3-48F1-8566-E11B58B5CC96}"/>
    <cellStyle name="Standard 4 2 2 5 4 4 4" xfId="40000" xr:uid="{B66F0D4C-784D-4050-9729-B827C3AABACD}"/>
    <cellStyle name="Standard 4 2 2 5 4 4 5" xfId="28704" xr:uid="{E025D6A6-12D7-49F2-A5CC-B025CAC68700}"/>
    <cellStyle name="Standard 4 2 2 5 4 5" xfId="8936" xr:uid="{DB13E4CD-FE1E-4C62-B134-FA089894668B}"/>
    <cellStyle name="Standard 4 2 2 5 4 5 2" xfId="20232" xr:uid="{4D4A52F4-3EF6-474C-AA13-C2919807596C}"/>
    <cellStyle name="Standard 4 2 2 5 4 5 2 2" xfId="54120" xr:uid="{143FD7FD-0529-44D6-991D-7C45F8B743A3}"/>
    <cellStyle name="Standard 4 2 2 5 4 5 3" xfId="42824" xr:uid="{60D1DF6A-5A3D-465D-8DEB-28A9B02AEEA9}"/>
    <cellStyle name="Standard 4 2 2 5 4 5 4" xfId="31528" xr:uid="{A0BD40B0-2872-4A61-8CDA-E4891F9D8D95}"/>
    <cellStyle name="Standard 4 2 2 5 4 6" xfId="14584" xr:uid="{85A2C13A-C43F-49A3-84F1-BB777C5D6C39}"/>
    <cellStyle name="Standard 4 2 2 5 4 6 2" xfId="48472" xr:uid="{CA9AA822-B141-4451-9C76-CF46C2A651E9}"/>
    <cellStyle name="Standard 4 2 2 5 4 7" xfId="37176" xr:uid="{C3500CAC-3268-466B-A84F-16B087B6286E}"/>
    <cellStyle name="Standard 4 2 2 5 4 8" xfId="25880" xr:uid="{48C7F449-8A9B-4251-BD69-EA3C9FE5162D}"/>
    <cellStyle name="Standard 4 2 2 5 5" xfId="3820" xr:uid="{3463EB0F-EB76-4B6F-BCC5-FFD0607CDA82}"/>
    <cellStyle name="Standard 4 2 2 5 5 2" xfId="6974" xr:uid="{0ED34144-9451-4161-B2DC-66E632AB474F}"/>
    <cellStyle name="Standard 4 2 2 5 5 2 2" xfId="12623" xr:uid="{F2D7A385-7450-4CBF-99C6-0D9D34068D3B}"/>
    <cellStyle name="Standard 4 2 2 5 5 2 2 2" xfId="23919" xr:uid="{F52C342B-D547-4D12-9F17-32433D6313B9}"/>
    <cellStyle name="Standard 4 2 2 5 5 2 2 2 2" xfId="57807" xr:uid="{FDF821AD-6589-4351-8D18-62D355695AA6}"/>
    <cellStyle name="Standard 4 2 2 5 5 2 2 3" xfId="46511" xr:uid="{15D9D9E0-F80E-49C0-B552-9F5DB770A6C9}"/>
    <cellStyle name="Standard 4 2 2 5 5 2 2 4" xfId="35215" xr:uid="{03D714FC-0D18-43A0-BEE2-CFBD701F2345}"/>
    <cellStyle name="Standard 4 2 2 5 5 2 3" xfId="18271" xr:uid="{D3C547EE-2D80-4175-849B-C21C032EDEDC}"/>
    <cellStyle name="Standard 4 2 2 5 5 2 3 2" xfId="52159" xr:uid="{6D395534-6675-4FD4-AAF8-8470A18BCD44}"/>
    <cellStyle name="Standard 4 2 2 5 5 2 4" xfId="40863" xr:uid="{26731CA3-2BB0-41EC-B5F1-2F7B3F7C3628}"/>
    <cellStyle name="Standard 4 2 2 5 5 2 5" xfId="29567" xr:uid="{DD103973-69FC-4B71-8575-EB0653E61164}"/>
    <cellStyle name="Standard 4 2 2 5 5 3" xfId="9799" xr:uid="{8F128AC8-8C46-4A78-8E26-8919D0692B33}"/>
    <cellStyle name="Standard 4 2 2 5 5 3 2" xfId="21095" xr:uid="{BB778166-DB70-4EEB-B6B4-6EB5427370F0}"/>
    <cellStyle name="Standard 4 2 2 5 5 3 2 2" xfId="54983" xr:uid="{4474891B-4918-456F-AB6F-CDC6177B86E3}"/>
    <cellStyle name="Standard 4 2 2 5 5 3 3" xfId="43687" xr:uid="{85F5ACB3-EBE7-4073-BB0D-766339DA7BE3}"/>
    <cellStyle name="Standard 4 2 2 5 5 3 4" xfId="32391" xr:uid="{F9B000D3-B37C-49F5-B427-19176A7A0511}"/>
    <cellStyle name="Standard 4 2 2 5 5 4" xfId="15447" xr:uid="{EF4B136D-3441-4C5A-81B4-5631FE6A0DCF}"/>
    <cellStyle name="Standard 4 2 2 5 5 4 2" xfId="49335" xr:uid="{CD3CC64B-BD97-46CA-A02A-EF8DBDD0868F}"/>
    <cellStyle name="Standard 4 2 2 5 5 5" xfId="38039" xr:uid="{A57B4906-9776-44B6-8DCA-D24B8A957C83}"/>
    <cellStyle name="Standard 4 2 2 5 5 6" xfId="26743" xr:uid="{B123EB76-1B74-445A-84DC-795FD82E4F68}"/>
    <cellStyle name="Standard 4 2 2 5 6" xfId="4921" xr:uid="{1C87290E-71E2-4D38-A4E2-F131D6E3F232}"/>
    <cellStyle name="Standard 4 2 2 5 6 2" xfId="7747" xr:uid="{221A3003-FEA1-4041-AB0D-4205D58DD4BB}"/>
    <cellStyle name="Standard 4 2 2 5 6 2 2" xfId="13396" xr:uid="{F47BEB78-25EF-418D-BA36-7E31479DD262}"/>
    <cellStyle name="Standard 4 2 2 5 6 2 2 2" xfId="24692" xr:uid="{388E89DB-1E45-4B93-9346-CDD5E890D571}"/>
    <cellStyle name="Standard 4 2 2 5 6 2 2 2 2" xfId="58580" xr:uid="{BF8BDA3C-227A-4A9D-9F97-AAC074CBB6BE}"/>
    <cellStyle name="Standard 4 2 2 5 6 2 2 3" xfId="47284" xr:uid="{B1BA4018-E2A1-4244-AC9A-05122DCC7F89}"/>
    <cellStyle name="Standard 4 2 2 5 6 2 2 4" xfId="35988" xr:uid="{6F9F05B0-320F-4588-A775-FD0BA04A614B}"/>
    <cellStyle name="Standard 4 2 2 5 6 2 3" xfId="19044" xr:uid="{0CA70E42-D753-473F-9245-71A89C820587}"/>
    <cellStyle name="Standard 4 2 2 5 6 2 3 2" xfId="52932" xr:uid="{DD005361-D782-4CB9-A6F4-95469BC46EBF}"/>
    <cellStyle name="Standard 4 2 2 5 6 2 4" xfId="41636" xr:uid="{78D0CB38-47F1-42B5-A66D-20EAE4E492BC}"/>
    <cellStyle name="Standard 4 2 2 5 6 2 5" xfId="30340" xr:uid="{FF222904-441C-416E-94F7-01FB4BB7F66E}"/>
    <cellStyle name="Standard 4 2 2 5 6 3" xfId="10572" xr:uid="{7A20E2E1-BDDF-48DB-BBDE-D060DD5F18B2}"/>
    <cellStyle name="Standard 4 2 2 5 6 3 2" xfId="21868" xr:uid="{3F55C802-2376-41BC-ACC2-1C8D96DFF40D}"/>
    <cellStyle name="Standard 4 2 2 5 6 3 2 2" xfId="55756" xr:uid="{353E3F8D-D7DE-4CBC-97C2-40E449EADF1A}"/>
    <cellStyle name="Standard 4 2 2 5 6 3 3" xfId="44460" xr:uid="{D29D730C-1CC7-4D4E-B02C-9BD0A7C8F562}"/>
    <cellStyle name="Standard 4 2 2 5 6 3 4" xfId="33164" xr:uid="{46890848-CB9A-40F2-9A9F-C1BDFF9E2968}"/>
    <cellStyle name="Standard 4 2 2 5 6 4" xfId="16220" xr:uid="{19064169-EBA1-4AC2-BA2D-DD6233A16F11}"/>
    <cellStyle name="Standard 4 2 2 5 6 4 2" xfId="50108" xr:uid="{D89CAA8C-10C9-4165-A60F-219B1FD5360A}"/>
    <cellStyle name="Standard 4 2 2 5 6 5" xfId="38812" xr:uid="{EE33AF74-0DF2-438F-A053-9237DB992647}"/>
    <cellStyle name="Standard 4 2 2 5 6 6" xfId="27516" xr:uid="{07C53312-1543-49DB-B9DD-BEC6D9D265A1}"/>
    <cellStyle name="Standard 4 2 2 5 7" xfId="3526" xr:uid="{83ADA927-1F08-4924-96AB-9CEBE01995A0}"/>
    <cellStyle name="Standard 4 2 2 5 7 2" xfId="6682" xr:uid="{D96013C8-593D-4631-9CE7-37B10C9A9825}"/>
    <cellStyle name="Standard 4 2 2 5 7 2 2" xfId="12331" xr:uid="{51B4A9D3-3C4D-470A-B9FF-EB17AC29353F}"/>
    <cellStyle name="Standard 4 2 2 5 7 2 2 2" xfId="23627" xr:uid="{1D542D4B-734A-4FCB-9392-9881AE1EB691}"/>
    <cellStyle name="Standard 4 2 2 5 7 2 2 2 2" xfId="57515" xr:uid="{E6FA2F2E-FEBF-4AB1-842C-08C9F6B657CD}"/>
    <cellStyle name="Standard 4 2 2 5 7 2 2 3" xfId="46219" xr:uid="{1CD12675-CB46-4A5C-BE27-C2E00500AF22}"/>
    <cellStyle name="Standard 4 2 2 5 7 2 2 4" xfId="34923" xr:uid="{1D904477-AE81-47A4-A61B-242D5DCE428B}"/>
    <cellStyle name="Standard 4 2 2 5 7 2 3" xfId="17979" xr:uid="{B5879D45-6116-45BA-8268-50C30EDFC89E}"/>
    <cellStyle name="Standard 4 2 2 5 7 2 3 2" xfId="51867" xr:uid="{782D1F51-C835-4330-8F78-86BEBBC04374}"/>
    <cellStyle name="Standard 4 2 2 5 7 2 4" xfId="40571" xr:uid="{266B7BD5-D04A-4228-A667-2A78E8E9D2FA}"/>
    <cellStyle name="Standard 4 2 2 5 7 2 5" xfId="29275" xr:uid="{0AB06800-6505-4A3F-B8CE-72B409BD7746}"/>
    <cellStyle name="Standard 4 2 2 5 7 3" xfId="9507" xr:uid="{A6BB24D4-99F8-4535-B924-5456F2DBB014}"/>
    <cellStyle name="Standard 4 2 2 5 7 3 2" xfId="20803" xr:uid="{BAD5218D-15B3-4E2E-8CAD-D57B2EFE2D27}"/>
    <cellStyle name="Standard 4 2 2 5 7 3 2 2" xfId="54691" xr:uid="{BAACA6E9-CA4D-4AFC-A81D-87A37F4C4417}"/>
    <cellStyle name="Standard 4 2 2 5 7 3 3" xfId="43395" xr:uid="{F4343F64-0D93-4DA6-ADB2-8EDF471DD638}"/>
    <cellStyle name="Standard 4 2 2 5 7 3 4" xfId="32099" xr:uid="{ACAE7046-C356-49C9-8A54-8716DF1800F9}"/>
    <cellStyle name="Standard 4 2 2 5 7 4" xfId="15155" xr:uid="{1732788F-095B-46A0-9EF3-510A6C4C0CCD}"/>
    <cellStyle name="Standard 4 2 2 5 7 4 2" xfId="49043" xr:uid="{79A61B9C-97D4-4534-AD07-EEC555ADC02F}"/>
    <cellStyle name="Standard 4 2 2 5 7 5" xfId="37747" xr:uid="{681B6F7E-808B-416B-B774-81117CC90BA9}"/>
    <cellStyle name="Standard 4 2 2 5 7 6" xfId="26451" xr:uid="{E262BD67-32EA-40FA-8E1B-8EB549C3875B}"/>
    <cellStyle name="Standard 4 2 2 5 8" xfId="5610" xr:uid="{B68E8AF1-E895-404F-9EF0-EF3B7F1CAF5B}"/>
    <cellStyle name="Standard 4 2 2 5 8 2" xfId="11260" xr:uid="{C3F6A96C-37F6-42E8-B895-18616139700A}"/>
    <cellStyle name="Standard 4 2 2 5 8 2 2" xfId="22556" xr:uid="{CCADBA0E-26A9-461F-81DE-BC4C66220377}"/>
    <cellStyle name="Standard 4 2 2 5 8 2 2 2" xfId="56444" xr:uid="{92D4067C-B452-42AE-B618-5D5EE736546E}"/>
    <cellStyle name="Standard 4 2 2 5 8 2 3" xfId="45148" xr:uid="{B2EABF53-1A11-4A1D-A9EF-0ACE694909EF}"/>
    <cellStyle name="Standard 4 2 2 5 8 2 4" xfId="33852" xr:uid="{AA832AB7-AD38-43AC-A5A4-4259A54F71D2}"/>
    <cellStyle name="Standard 4 2 2 5 8 3" xfId="16908" xr:uid="{EDBD962D-F141-4D79-B439-7F812979FF7F}"/>
    <cellStyle name="Standard 4 2 2 5 8 3 2" xfId="50796" xr:uid="{5F8D17BC-1E9B-403D-B4BC-5DEFA3F8926E}"/>
    <cellStyle name="Standard 4 2 2 5 8 4" xfId="39500" xr:uid="{04883EB6-ADCD-418A-921A-E5EC03C64710}"/>
    <cellStyle name="Standard 4 2 2 5 8 5" xfId="28204" xr:uid="{13A6FF97-C4CB-4C60-9409-899DB789EBA5}"/>
    <cellStyle name="Standard 4 2 2 5 9" xfId="8436" xr:uid="{30F24F73-A7AC-46E3-95AB-43352A6B4B84}"/>
    <cellStyle name="Standard 4 2 2 5 9 2" xfId="19732" xr:uid="{5C4E4690-BD97-4D6E-A8E9-30E96B1F724E}"/>
    <cellStyle name="Standard 4 2 2 5 9 2 2" xfId="53620" xr:uid="{13518B28-CCA9-40CA-84F8-5E1077C790B7}"/>
    <cellStyle name="Standard 4 2 2 5 9 3" xfId="42324" xr:uid="{8B3856EC-B1B1-40D6-B5D8-CE388BE93D6D}"/>
    <cellStyle name="Standard 4 2 2 5 9 4" xfId="31028" xr:uid="{0D2297F4-0D21-497C-A3EE-9403B8FF3AF1}"/>
    <cellStyle name="Standard 4 2 2 6" xfId="1541" xr:uid="{41F2A5F3-D8EF-4B9D-BB69-1558F77B3A6C}"/>
    <cellStyle name="Standard 4 2 2 6 2" xfId="4432" xr:uid="{60D95ADB-7988-4D21-8748-AE611A19CD34}"/>
    <cellStyle name="Standard 4 2 2 6 3" xfId="4431" xr:uid="{05390CB3-D909-44C2-9359-6AE52E34054A}"/>
    <cellStyle name="Standard 4 2 2 6 3 2" xfId="5214" xr:uid="{560904C8-43A5-4247-985A-565F4BFF01C7}"/>
    <cellStyle name="Standard 4 2 2 6 3 2 2" xfId="8040" xr:uid="{F1BB8503-B9B3-4D8A-B891-8CF9EFA09339}"/>
    <cellStyle name="Standard 4 2 2 6 3 2 2 2" xfId="13689" xr:uid="{B1BB21DE-DA1C-462B-8E1A-F9AC293DD8EA}"/>
    <cellStyle name="Standard 4 2 2 6 3 2 2 2 2" xfId="24985" xr:uid="{6707ACBC-8202-4401-B894-D8634A73BE27}"/>
    <cellStyle name="Standard 4 2 2 6 3 2 2 2 2 2" xfId="58873" xr:uid="{D9A2717E-260A-4230-AF85-AD48538AD09D}"/>
    <cellStyle name="Standard 4 2 2 6 3 2 2 2 3" xfId="47577" xr:uid="{9CA21DD7-160B-4759-87B3-FF40C4541768}"/>
    <cellStyle name="Standard 4 2 2 6 3 2 2 2 4" xfId="36281" xr:uid="{8C5FC528-C5A9-4B6E-918F-F4BD24700623}"/>
    <cellStyle name="Standard 4 2 2 6 3 2 2 3" xfId="19337" xr:uid="{B2BB46BE-72D2-4C09-B351-7EA54F0A216D}"/>
    <cellStyle name="Standard 4 2 2 6 3 2 2 3 2" xfId="53225" xr:uid="{976D374B-4F1E-4440-ADDF-D503F0465515}"/>
    <cellStyle name="Standard 4 2 2 6 3 2 2 4" xfId="41929" xr:uid="{EE96E38D-C005-4D34-9298-A782467EF24C}"/>
    <cellStyle name="Standard 4 2 2 6 3 2 2 5" xfId="30633" xr:uid="{AB7623FE-ACA9-495F-B6F2-E0BF224E3639}"/>
    <cellStyle name="Standard 4 2 2 6 3 2 3" xfId="10865" xr:uid="{11D42517-F1CD-43F7-8A5B-A65450EAD0D9}"/>
    <cellStyle name="Standard 4 2 2 6 3 2 3 2" xfId="22161" xr:uid="{A7C6BA7B-9D50-4B5F-ADE6-C79F6920C5A2}"/>
    <cellStyle name="Standard 4 2 2 6 3 2 3 2 2" xfId="56049" xr:uid="{A03F9353-F1D2-40FE-9973-9EBB21749B6F}"/>
    <cellStyle name="Standard 4 2 2 6 3 2 3 3" xfId="44753" xr:uid="{687269D7-F9D1-481D-9EEF-BA6D44BA385B}"/>
    <cellStyle name="Standard 4 2 2 6 3 2 3 4" xfId="33457" xr:uid="{DD279900-25D5-4DA6-B5D8-CB7436E70F58}"/>
    <cellStyle name="Standard 4 2 2 6 3 2 4" xfId="16513" xr:uid="{1309E12E-E17B-44F5-9135-0F61B5C0BB9C}"/>
    <cellStyle name="Standard 4 2 2 6 3 2 4 2" xfId="50401" xr:uid="{D1FFBB5B-324F-4296-ADFC-0DB99ECC915F}"/>
    <cellStyle name="Standard 4 2 2 6 3 2 5" xfId="39105" xr:uid="{5698A45C-5DAC-4B55-BFBC-90EF366F46F6}"/>
    <cellStyle name="Standard 4 2 2 6 3 2 6" xfId="27809" xr:uid="{FE7CCE2F-9A76-4948-8675-10B315E14A30}"/>
    <cellStyle name="Standard 4 2 2 6 3 3" xfId="7306" xr:uid="{DB3E245E-09C8-4202-AC7F-DA0C159BDFB2}"/>
    <cellStyle name="Standard 4 2 2 6 3 3 2" xfId="12955" xr:uid="{C1E5DA2B-1D33-47B8-90B8-B9E9B225F6DE}"/>
    <cellStyle name="Standard 4 2 2 6 3 3 2 2" xfId="24251" xr:uid="{FC41E9F4-00FF-4F64-A489-C68E5FC265AD}"/>
    <cellStyle name="Standard 4 2 2 6 3 3 2 2 2" xfId="58139" xr:uid="{2F074B6B-63ED-440C-9311-CF0B11F4BFDE}"/>
    <cellStyle name="Standard 4 2 2 6 3 3 2 3" xfId="46843" xr:uid="{A68628F5-2CB7-4ECB-A721-136BA9BCFE97}"/>
    <cellStyle name="Standard 4 2 2 6 3 3 2 4" xfId="35547" xr:uid="{FA28B0DD-3256-4535-B88C-D2DA15C89FD6}"/>
    <cellStyle name="Standard 4 2 2 6 3 3 3" xfId="18603" xr:uid="{E625F66A-D667-4B46-8962-7B26E65F0368}"/>
    <cellStyle name="Standard 4 2 2 6 3 3 3 2" xfId="52491" xr:uid="{4D461881-2BA7-485F-9BE9-F259BEE2F5EC}"/>
    <cellStyle name="Standard 4 2 2 6 3 3 4" xfId="41195" xr:uid="{ECD75CA1-A2D2-439B-AA53-E94A31BCA674}"/>
    <cellStyle name="Standard 4 2 2 6 3 3 5" xfId="29899" xr:uid="{07E73EFD-A760-43BF-B65C-DD5C9DCACCFB}"/>
    <cellStyle name="Standard 4 2 2 6 3 4" xfId="10131" xr:uid="{2C5F4BC4-2255-4BF5-BCA9-747607338D77}"/>
    <cellStyle name="Standard 4 2 2 6 3 4 2" xfId="21427" xr:uid="{60B5EF50-CB05-469A-9A72-1D12DD6D6247}"/>
    <cellStyle name="Standard 4 2 2 6 3 4 2 2" xfId="55315" xr:uid="{EAE56A79-E91A-44C7-AFCA-50AC612EA450}"/>
    <cellStyle name="Standard 4 2 2 6 3 4 3" xfId="44019" xr:uid="{4E3D1769-9B8F-411B-B05B-844D997E312D}"/>
    <cellStyle name="Standard 4 2 2 6 3 4 4" xfId="32723" xr:uid="{B956433B-D755-44DD-999D-1187AEE0BC21}"/>
    <cellStyle name="Standard 4 2 2 6 3 5" xfId="15779" xr:uid="{1D3BBF9E-90C7-4F8D-8205-F34A6834DF7E}"/>
    <cellStyle name="Standard 4 2 2 6 3 5 2" xfId="49667" xr:uid="{33B7E496-DC58-4729-B650-18D4FEC4DCA3}"/>
    <cellStyle name="Standard 4 2 2 6 3 6" xfId="38371" xr:uid="{44344F2E-9356-4CD6-BAF4-0AAF330048D5}"/>
    <cellStyle name="Standard 4 2 2 6 3 7" xfId="27075" xr:uid="{33F05DBF-FE01-40FB-AFC3-4E9C39AB5E8D}"/>
    <cellStyle name="Standard 4 2 2 6 4" xfId="3868" xr:uid="{17CA04E5-78AF-461F-9A45-517FE3DFAEF0}"/>
    <cellStyle name="Standard 4 2 2 6 4 2" xfId="7022" xr:uid="{F9E95CAA-9E46-4176-8B59-57B8AFDB6D92}"/>
    <cellStyle name="Standard 4 2 2 6 4 2 2" xfId="12671" xr:uid="{625CD02E-B5F9-4753-A37A-9C87E1E865CE}"/>
    <cellStyle name="Standard 4 2 2 6 4 2 2 2" xfId="23967" xr:uid="{C029FD4E-8BD3-44FD-A117-2B09CFEC1171}"/>
    <cellStyle name="Standard 4 2 2 6 4 2 2 2 2" xfId="57855" xr:uid="{6DEA1903-E7AC-4A64-9DBE-111C471B23B4}"/>
    <cellStyle name="Standard 4 2 2 6 4 2 2 3" xfId="46559" xr:uid="{EB2FC246-2693-4DC2-9E97-04B200934CA9}"/>
    <cellStyle name="Standard 4 2 2 6 4 2 2 4" xfId="35263" xr:uid="{AEE381D8-D27F-4EF9-AA62-CD00BBF4D1BC}"/>
    <cellStyle name="Standard 4 2 2 6 4 2 3" xfId="18319" xr:uid="{06A014A2-0B63-4E3A-8D86-84F6D2D0A33E}"/>
    <cellStyle name="Standard 4 2 2 6 4 2 3 2" xfId="52207" xr:uid="{D2F34E73-0274-4626-867E-15D228E608CA}"/>
    <cellStyle name="Standard 4 2 2 6 4 2 4" xfId="40911" xr:uid="{7D2CB9B6-A90E-40E7-8BE3-49C8681F2A5D}"/>
    <cellStyle name="Standard 4 2 2 6 4 2 5" xfId="29615" xr:uid="{C362ECFF-3808-429E-B7B3-8578A374DA9E}"/>
    <cellStyle name="Standard 4 2 2 6 4 3" xfId="9847" xr:uid="{F84F63E2-DF7B-4B05-AA37-5967C56D4881}"/>
    <cellStyle name="Standard 4 2 2 6 4 3 2" xfId="21143" xr:uid="{E1A40118-BAFD-4BE8-996B-FEA46D473CCC}"/>
    <cellStyle name="Standard 4 2 2 6 4 3 2 2" xfId="55031" xr:uid="{48412076-269A-4242-8649-52B28D268B9F}"/>
    <cellStyle name="Standard 4 2 2 6 4 3 3" xfId="43735" xr:uid="{8F794D6A-935D-4AFA-BE15-68764AE82FFE}"/>
    <cellStyle name="Standard 4 2 2 6 4 3 4" xfId="32439" xr:uid="{35F230A5-460B-4028-896F-FE2C2FA4B150}"/>
    <cellStyle name="Standard 4 2 2 6 4 4" xfId="15495" xr:uid="{3B67DD00-442C-49F4-B23B-20A0F876246A}"/>
    <cellStyle name="Standard 4 2 2 6 4 4 2" xfId="49383" xr:uid="{C2C757FC-2A26-49AA-8F29-B15857783A8B}"/>
    <cellStyle name="Standard 4 2 2 6 4 5" xfId="38087" xr:uid="{0276B78B-DD55-479D-AAB0-2134795CB56B}"/>
    <cellStyle name="Standard 4 2 2 6 4 6" xfId="26791" xr:uid="{5535C2AF-29D6-4C4C-8CF9-DB8D0AA03A21}"/>
    <cellStyle name="Standard 4 2 2 6 5" xfId="4969" xr:uid="{FF46A332-D7A6-4C59-9271-B22D86DEA2E5}"/>
    <cellStyle name="Standard 4 2 2 6 5 2" xfId="7795" xr:uid="{35541DB0-BDE5-466F-9C06-5D8BBC88D20E}"/>
    <cellStyle name="Standard 4 2 2 6 5 2 2" xfId="13444" xr:uid="{C05DD2DA-6953-4EC5-A981-817CC322BAFC}"/>
    <cellStyle name="Standard 4 2 2 6 5 2 2 2" xfId="24740" xr:uid="{8B59070B-D5CE-4357-8EFD-09EC157C7B02}"/>
    <cellStyle name="Standard 4 2 2 6 5 2 2 2 2" xfId="58628" xr:uid="{822CBAEB-5A53-460F-B406-59E246CBFD10}"/>
    <cellStyle name="Standard 4 2 2 6 5 2 2 3" xfId="47332" xr:uid="{018BCBCB-3E10-49F0-9C86-F70297C55B5E}"/>
    <cellStyle name="Standard 4 2 2 6 5 2 2 4" xfId="36036" xr:uid="{DC0B13C1-D1AE-4A70-9743-3366525EA4CB}"/>
    <cellStyle name="Standard 4 2 2 6 5 2 3" xfId="19092" xr:uid="{E5B689D1-AA8E-4230-BCA2-B1DC535BEF98}"/>
    <cellStyle name="Standard 4 2 2 6 5 2 3 2" xfId="52980" xr:uid="{2DE9870B-F4EE-4613-98FC-4476C4F0FA11}"/>
    <cellStyle name="Standard 4 2 2 6 5 2 4" xfId="41684" xr:uid="{A03D96B4-23CF-467C-BDEA-5E17AC4577CB}"/>
    <cellStyle name="Standard 4 2 2 6 5 2 5" xfId="30388" xr:uid="{AE88FE5B-705B-4FC2-97A7-42C2097A5095}"/>
    <cellStyle name="Standard 4 2 2 6 5 3" xfId="10620" xr:uid="{ACC7655F-2CBD-4ED7-A7D0-5163A4BE9465}"/>
    <cellStyle name="Standard 4 2 2 6 5 3 2" xfId="21916" xr:uid="{8D5FBBF3-BA2E-43B0-9F5D-B9CA0CE36B0D}"/>
    <cellStyle name="Standard 4 2 2 6 5 3 2 2" xfId="55804" xr:uid="{8E220B12-E3B4-4646-A55F-80CA4AA49B13}"/>
    <cellStyle name="Standard 4 2 2 6 5 3 3" xfId="44508" xr:uid="{EE410D25-B920-464E-B42C-410DC3E9EFC3}"/>
    <cellStyle name="Standard 4 2 2 6 5 3 4" xfId="33212" xr:uid="{2FBE51D1-0F0E-464B-A732-B381902BC006}"/>
    <cellStyle name="Standard 4 2 2 6 5 4" xfId="16268" xr:uid="{6B2C574E-4933-427F-96F5-8B5893075A0F}"/>
    <cellStyle name="Standard 4 2 2 6 5 4 2" xfId="50156" xr:uid="{8C947CC8-901B-48FA-969B-911CF2EC37F2}"/>
    <cellStyle name="Standard 4 2 2 6 5 5" xfId="38860" xr:uid="{7FB01CAB-CAED-4838-86A9-4684B01EBF38}"/>
    <cellStyle name="Standard 4 2 2 6 5 6" xfId="27564" xr:uid="{03C750BF-F82F-4FDD-9B62-814EC59AC154}"/>
    <cellStyle name="Standard 4 2 2 6 6" xfId="3575" xr:uid="{1580B603-B140-4EDB-B5E0-533D00E573E0}"/>
    <cellStyle name="Standard 4 2 2 6 6 2" xfId="6731" xr:uid="{F2006B5E-C000-4D2F-BD4B-DC2E7B818585}"/>
    <cellStyle name="Standard 4 2 2 6 6 2 2" xfId="12380" xr:uid="{AEC79F51-230B-4A80-850D-2801CBE809AE}"/>
    <cellStyle name="Standard 4 2 2 6 6 2 2 2" xfId="23676" xr:uid="{064F18AA-7BF0-4955-8F70-EF6FB0C42FEB}"/>
    <cellStyle name="Standard 4 2 2 6 6 2 2 2 2" xfId="57564" xr:uid="{275B426B-73A1-41C0-ABE6-5CD686C93E1A}"/>
    <cellStyle name="Standard 4 2 2 6 6 2 2 3" xfId="46268" xr:uid="{92BDACE3-3EA2-425C-A5F0-3189829B3E1E}"/>
    <cellStyle name="Standard 4 2 2 6 6 2 2 4" xfId="34972" xr:uid="{11EA9B72-5B0A-4C08-B58D-B5654FEA81D1}"/>
    <cellStyle name="Standard 4 2 2 6 6 2 3" xfId="18028" xr:uid="{9D4DA927-3ADE-4D73-84FB-766E73D65D8A}"/>
    <cellStyle name="Standard 4 2 2 6 6 2 3 2" xfId="51916" xr:uid="{620495F7-5F7D-4194-BA29-B84EE9621E42}"/>
    <cellStyle name="Standard 4 2 2 6 6 2 4" xfId="40620" xr:uid="{91B1D109-678B-496E-9FC6-AF478FC88A0B}"/>
    <cellStyle name="Standard 4 2 2 6 6 2 5" xfId="29324" xr:uid="{628FDA0C-B589-4013-9B22-3048EE1D3A99}"/>
    <cellStyle name="Standard 4 2 2 6 6 3" xfId="9556" xr:uid="{6D46ACA9-FE18-41B2-A8D5-6210ABA4A7CF}"/>
    <cellStyle name="Standard 4 2 2 6 6 3 2" xfId="20852" xr:uid="{E082B9B9-CFB2-49A5-84CC-4EB1BEB192CA}"/>
    <cellStyle name="Standard 4 2 2 6 6 3 2 2" xfId="54740" xr:uid="{4DFD8881-24DD-49E9-9F12-C69C583DAA8D}"/>
    <cellStyle name="Standard 4 2 2 6 6 3 3" xfId="43444" xr:uid="{4C76D0EF-614B-4A60-AEE5-EF2E5BAD105E}"/>
    <cellStyle name="Standard 4 2 2 6 6 3 4" xfId="32148" xr:uid="{AB801A88-8022-4F34-B0D4-BBD63A1F139B}"/>
    <cellStyle name="Standard 4 2 2 6 6 4" xfId="15204" xr:uid="{9806EFE1-0361-4293-981C-A737A2B927D7}"/>
    <cellStyle name="Standard 4 2 2 6 6 4 2" xfId="49092" xr:uid="{0F611315-C2EC-401B-9763-AF35CCFC1902}"/>
    <cellStyle name="Standard 4 2 2 6 6 5" xfId="37796" xr:uid="{FA462F37-7296-4FBD-BC98-B28D39728014}"/>
    <cellStyle name="Standard 4 2 2 6 6 6" xfId="26500" xr:uid="{5DA57BE6-36F1-45DF-A651-2E9358C2C155}"/>
    <cellStyle name="Standard 4 2 2 7" xfId="1556" xr:uid="{9113D072-2837-4F96-8766-9CDF46A60561}"/>
    <cellStyle name="Standard 4 2 2 7 10" xfId="36745" xr:uid="{93E66313-F819-48B8-8471-89A2A8357325}"/>
    <cellStyle name="Standard 4 2 2 7 11" xfId="25449" xr:uid="{07C6F3C6-363D-4FFB-981F-3F2832782464}"/>
    <cellStyle name="Standard 4 2 2 7 2" xfId="2752" xr:uid="{1026B2A7-26F4-48B4-9E99-314EFF0E43A9}"/>
    <cellStyle name="Standard 4 2 2 7 2 2" xfId="3254" xr:uid="{86D9840F-C6FE-421C-B51E-127BABF7C935}"/>
    <cellStyle name="Standard 4 2 2 7 2 2 2" xfId="5216" xr:uid="{7CB2A8CE-9870-4CDC-B60C-3877C37D3016}"/>
    <cellStyle name="Standard 4 2 2 7 2 2 2 2" xfId="8042" xr:uid="{454602F0-8B29-4BFB-83D8-ACBAE291971A}"/>
    <cellStyle name="Standard 4 2 2 7 2 2 2 2 2" xfId="13691" xr:uid="{58279643-AB16-4211-B285-DA8D7D835482}"/>
    <cellStyle name="Standard 4 2 2 7 2 2 2 2 2 2" xfId="24987" xr:uid="{909A5A7D-F0BD-4256-84C0-2AF3A946E9B1}"/>
    <cellStyle name="Standard 4 2 2 7 2 2 2 2 2 2 2" xfId="58875" xr:uid="{BBFB0ABA-7B3F-4EAA-960E-102C041C5149}"/>
    <cellStyle name="Standard 4 2 2 7 2 2 2 2 2 3" xfId="47579" xr:uid="{C9CDD682-B816-435A-ABE0-017D8BD29F7F}"/>
    <cellStyle name="Standard 4 2 2 7 2 2 2 2 2 4" xfId="36283" xr:uid="{FC6A2753-2317-464F-A2C4-6416D182EF4E}"/>
    <cellStyle name="Standard 4 2 2 7 2 2 2 2 3" xfId="19339" xr:uid="{FF8FBBD9-710F-43C5-9F43-06C9ACC1E3F2}"/>
    <cellStyle name="Standard 4 2 2 7 2 2 2 2 3 2" xfId="53227" xr:uid="{87097FF1-0380-4154-BDC2-F4D374304CBE}"/>
    <cellStyle name="Standard 4 2 2 7 2 2 2 2 4" xfId="41931" xr:uid="{62447189-0B1A-45A7-87B6-3FA6B411833B}"/>
    <cellStyle name="Standard 4 2 2 7 2 2 2 2 5" xfId="30635" xr:uid="{BF9A8D58-17B8-435D-9CC5-38DB95A2CED7}"/>
    <cellStyle name="Standard 4 2 2 7 2 2 2 3" xfId="10867" xr:uid="{0C369B2A-027D-41C1-A541-D814D8E1A6CB}"/>
    <cellStyle name="Standard 4 2 2 7 2 2 2 3 2" xfId="22163" xr:uid="{1B8E5413-CC8F-44FB-94E4-8B12A24C95B4}"/>
    <cellStyle name="Standard 4 2 2 7 2 2 2 3 2 2" xfId="56051" xr:uid="{86DC4229-7050-4640-8A28-113F7FAF184F}"/>
    <cellStyle name="Standard 4 2 2 7 2 2 2 3 3" xfId="44755" xr:uid="{41A45634-7D2D-47E1-88A2-C096AE0C5116}"/>
    <cellStyle name="Standard 4 2 2 7 2 2 2 3 4" xfId="33459" xr:uid="{20CA2C05-E603-423A-9700-8CA8BC80592E}"/>
    <cellStyle name="Standard 4 2 2 7 2 2 2 4" xfId="16515" xr:uid="{92328AEF-3652-4160-B178-0E57B742A019}"/>
    <cellStyle name="Standard 4 2 2 7 2 2 2 4 2" xfId="50403" xr:uid="{A244B5F6-A0C5-4DCD-92A2-ED527A9F7F6F}"/>
    <cellStyle name="Standard 4 2 2 7 2 2 2 5" xfId="39107" xr:uid="{747B7B39-74BB-4745-B023-0E00466593EA}"/>
    <cellStyle name="Standard 4 2 2 7 2 2 2 6" xfId="27811" xr:uid="{B317FAC2-3251-497B-BFE4-C62BFD07840B}"/>
    <cellStyle name="Standard 4 2 2 7 2 2 3" xfId="6425" xr:uid="{0CC03AEF-DE32-44B7-8335-AFC4AD6601A4}"/>
    <cellStyle name="Standard 4 2 2 7 2 2 3 2" xfId="12075" xr:uid="{00D87B37-2449-438B-862F-707B281D0051}"/>
    <cellStyle name="Standard 4 2 2 7 2 2 3 2 2" xfId="23371" xr:uid="{12E85181-46E3-4A5B-960D-31D8758F6C2D}"/>
    <cellStyle name="Standard 4 2 2 7 2 2 3 2 2 2" xfId="57259" xr:uid="{6DDC91D6-C41B-478C-8EE8-383D31D210DF}"/>
    <cellStyle name="Standard 4 2 2 7 2 2 3 2 3" xfId="45963" xr:uid="{7E7B4551-3F49-44A2-A26E-22BA3046FC83}"/>
    <cellStyle name="Standard 4 2 2 7 2 2 3 2 4" xfId="34667" xr:uid="{9DB88880-E39E-4AD3-B517-53471BB752F9}"/>
    <cellStyle name="Standard 4 2 2 7 2 2 3 3" xfId="17723" xr:uid="{71D958C2-AACB-4664-9644-86B86B6F2E71}"/>
    <cellStyle name="Standard 4 2 2 7 2 2 3 3 2" xfId="51611" xr:uid="{40D906C6-E573-443F-AE82-EF93049299B5}"/>
    <cellStyle name="Standard 4 2 2 7 2 2 3 4" xfId="40315" xr:uid="{F06FEB9B-1BB6-4A16-A575-C89AAE96EADF}"/>
    <cellStyle name="Standard 4 2 2 7 2 2 3 5" xfId="29019" xr:uid="{7F4725D9-F3AE-4BEA-9E5F-B7034C7BCFF5}"/>
    <cellStyle name="Standard 4 2 2 7 2 2 4" xfId="9251" xr:uid="{58EB09A1-DE3C-4B0F-84EF-4C92B68C2C67}"/>
    <cellStyle name="Standard 4 2 2 7 2 2 4 2" xfId="20547" xr:uid="{439215EC-D70A-44D8-9CBB-356F845334D2}"/>
    <cellStyle name="Standard 4 2 2 7 2 2 4 2 2" xfId="54435" xr:uid="{CC8D6C7E-E469-4484-9102-ED601CA7AD85}"/>
    <cellStyle name="Standard 4 2 2 7 2 2 4 3" xfId="43139" xr:uid="{ED337094-E8D4-4461-B460-34296C887B9E}"/>
    <cellStyle name="Standard 4 2 2 7 2 2 4 4" xfId="31843" xr:uid="{7CBCBEAC-008C-488B-B1D0-2BCF7FCAD461}"/>
    <cellStyle name="Standard 4 2 2 7 2 2 5" xfId="14899" xr:uid="{E2681FB9-7998-476D-AD42-0A1C96D09A33}"/>
    <cellStyle name="Standard 4 2 2 7 2 2 5 2" xfId="48787" xr:uid="{DE80BB51-C4A2-4EE7-8ED1-0BD402CBC7E8}"/>
    <cellStyle name="Standard 4 2 2 7 2 2 6" xfId="37491" xr:uid="{9EAC6DF0-ED44-4E4E-845D-9937F0C41C79}"/>
    <cellStyle name="Standard 4 2 2 7 2 2 7" xfId="26195" xr:uid="{B434A7A4-0966-4E8B-B299-E78B6AEB9F47}"/>
    <cellStyle name="Standard 4 2 2 7 2 3" xfId="4434" xr:uid="{E89FC848-4469-481F-89E1-A77ED6C0E982}"/>
    <cellStyle name="Standard 4 2 2 7 2 3 2" xfId="7308" xr:uid="{92D70084-3DC0-413A-92FD-8608C8BA4F38}"/>
    <cellStyle name="Standard 4 2 2 7 2 3 2 2" xfId="12957" xr:uid="{547016F5-4E95-448C-BAEA-391FC226218C}"/>
    <cellStyle name="Standard 4 2 2 7 2 3 2 2 2" xfId="24253" xr:uid="{A4395001-8219-4E3B-9252-1D9E2EBCE803}"/>
    <cellStyle name="Standard 4 2 2 7 2 3 2 2 2 2" xfId="58141" xr:uid="{947FD3A5-5060-4D3F-BF1F-2F5805FFD8F9}"/>
    <cellStyle name="Standard 4 2 2 7 2 3 2 2 3" xfId="46845" xr:uid="{1833E253-01CB-4353-B077-AEAD1140369C}"/>
    <cellStyle name="Standard 4 2 2 7 2 3 2 2 4" xfId="35549" xr:uid="{8672A656-62D1-4675-8EA4-130C7CEAD334}"/>
    <cellStyle name="Standard 4 2 2 7 2 3 2 3" xfId="18605" xr:uid="{929117A2-8501-4270-A3D2-F5D95CB02450}"/>
    <cellStyle name="Standard 4 2 2 7 2 3 2 3 2" xfId="52493" xr:uid="{146985B1-0576-4BD7-ACDF-06FE74DF114E}"/>
    <cellStyle name="Standard 4 2 2 7 2 3 2 4" xfId="41197" xr:uid="{68207763-08D2-4981-BFE3-44AEEF65705F}"/>
    <cellStyle name="Standard 4 2 2 7 2 3 2 5" xfId="29901" xr:uid="{C52D15F2-C017-436C-8ACC-1070F7D16368}"/>
    <cellStyle name="Standard 4 2 2 7 2 3 3" xfId="10133" xr:uid="{BC974A5D-7C4C-4549-8125-49B7213ECEF1}"/>
    <cellStyle name="Standard 4 2 2 7 2 3 3 2" xfId="21429" xr:uid="{6FC884E7-2DF3-49F6-867C-7DA782087538}"/>
    <cellStyle name="Standard 4 2 2 7 2 3 3 2 2" xfId="55317" xr:uid="{DBEFBF3A-9F68-42F7-B040-E348440569DD}"/>
    <cellStyle name="Standard 4 2 2 7 2 3 3 3" xfId="44021" xr:uid="{5B8D4CC8-D878-4F72-BC50-E94DAD34BA76}"/>
    <cellStyle name="Standard 4 2 2 7 2 3 3 4" xfId="32725" xr:uid="{AFFD5319-2C71-4D9C-A3DB-58483704F97A}"/>
    <cellStyle name="Standard 4 2 2 7 2 3 4" xfId="15781" xr:uid="{B72E86AC-246B-454C-BF6B-4C732131838D}"/>
    <cellStyle name="Standard 4 2 2 7 2 3 4 2" xfId="49669" xr:uid="{907D35F3-AC93-44CD-B1AD-A55B21C07C78}"/>
    <cellStyle name="Standard 4 2 2 7 2 3 5" xfId="38373" xr:uid="{9E202248-73A9-4F3B-B34E-A208CD361C71}"/>
    <cellStyle name="Standard 4 2 2 7 2 3 6" xfId="27077" xr:uid="{1B32A4E0-5962-4303-BD44-A0E24B344814}"/>
    <cellStyle name="Standard 4 2 2 7 2 4" xfId="5925" xr:uid="{708875AF-297D-4B89-BAF2-0DBDBF4242C5}"/>
    <cellStyle name="Standard 4 2 2 7 2 4 2" xfId="11575" xr:uid="{29FD4F82-0A87-4E2C-B482-287868F6016B}"/>
    <cellStyle name="Standard 4 2 2 7 2 4 2 2" xfId="22871" xr:uid="{F36E92C5-868D-4EE0-A63D-7DA06FFF7680}"/>
    <cellStyle name="Standard 4 2 2 7 2 4 2 2 2" xfId="56759" xr:uid="{E0D3B0B6-B105-4F0E-988E-7BB1DA0A855B}"/>
    <cellStyle name="Standard 4 2 2 7 2 4 2 3" xfId="45463" xr:uid="{74D9ADD0-F3D8-41E1-B0F6-61C97482B8D1}"/>
    <cellStyle name="Standard 4 2 2 7 2 4 2 4" xfId="34167" xr:uid="{48492F0E-E484-4BA4-B529-941BFAF8CC6C}"/>
    <cellStyle name="Standard 4 2 2 7 2 4 3" xfId="17223" xr:uid="{6A56AEF7-3D73-4007-9382-208CA15D683C}"/>
    <cellStyle name="Standard 4 2 2 7 2 4 3 2" xfId="51111" xr:uid="{635381D2-4897-46C6-98B5-7DCAB58634EE}"/>
    <cellStyle name="Standard 4 2 2 7 2 4 4" xfId="39815" xr:uid="{3AE9B8AD-0E9D-4DD0-A549-AFDDA63B9FB7}"/>
    <cellStyle name="Standard 4 2 2 7 2 4 5" xfId="28519" xr:uid="{83CE718B-6D1E-4DB8-92EE-31E079B48DF2}"/>
    <cellStyle name="Standard 4 2 2 7 2 5" xfId="8751" xr:uid="{6D238211-70D2-4743-B9D6-1D638C8A77AA}"/>
    <cellStyle name="Standard 4 2 2 7 2 5 2" xfId="20047" xr:uid="{AF653F42-3490-4750-8C1E-561979E3E984}"/>
    <cellStyle name="Standard 4 2 2 7 2 5 2 2" xfId="53935" xr:uid="{C8A2451C-DF85-4141-BD70-FB5FD8DF47CA}"/>
    <cellStyle name="Standard 4 2 2 7 2 5 3" xfId="42639" xr:uid="{AC17900A-AD35-42DD-8B81-49C09A2BDD88}"/>
    <cellStyle name="Standard 4 2 2 7 2 5 4" xfId="31343" xr:uid="{C30BD5E2-7FD8-4BD8-A707-7C03A9022775}"/>
    <cellStyle name="Standard 4 2 2 7 2 6" xfId="14399" xr:uid="{BE4301C2-03BC-4D89-A3D5-6A0EDCC2CF00}"/>
    <cellStyle name="Standard 4 2 2 7 2 6 2" xfId="48287" xr:uid="{27DD4FAD-4315-47EA-A02B-915A8B63DD2B}"/>
    <cellStyle name="Standard 4 2 2 7 2 7" xfId="36991" xr:uid="{2770FD2B-FD9E-4B72-BB83-CB23747F7135}"/>
    <cellStyle name="Standard 4 2 2 7 2 8" xfId="25695" xr:uid="{D9165A0B-17B3-40B1-B5A6-77788F8CE05B}"/>
    <cellStyle name="Standard 4 2 2 7 3" xfId="3008" xr:uid="{87863671-C222-4111-94F0-FFC74FC79576}"/>
    <cellStyle name="Standard 4 2 2 7 3 2" xfId="5215" xr:uid="{F6419C0E-4668-4DB0-B3B8-8669A5A07991}"/>
    <cellStyle name="Standard 4 2 2 7 3 2 2" xfId="8041" xr:uid="{B25CB362-25DF-4D22-9F12-FFCE0C5D8B91}"/>
    <cellStyle name="Standard 4 2 2 7 3 2 2 2" xfId="13690" xr:uid="{0F02D39A-4EB8-4278-82AC-D1B9C91FAAA8}"/>
    <cellStyle name="Standard 4 2 2 7 3 2 2 2 2" xfId="24986" xr:uid="{902F5D50-C184-437E-B497-866F7F4634C7}"/>
    <cellStyle name="Standard 4 2 2 7 3 2 2 2 2 2" xfId="58874" xr:uid="{BE5A0F0B-1689-4D05-A78D-2F7817703725}"/>
    <cellStyle name="Standard 4 2 2 7 3 2 2 2 3" xfId="47578" xr:uid="{CB5DB611-15DD-48BF-B14B-0B1D969D62E4}"/>
    <cellStyle name="Standard 4 2 2 7 3 2 2 2 4" xfId="36282" xr:uid="{711AE43F-EEC6-415B-9F5B-BDABE0AB0326}"/>
    <cellStyle name="Standard 4 2 2 7 3 2 2 3" xfId="19338" xr:uid="{DBDB6775-D6EF-4134-BE77-FC15CCD36836}"/>
    <cellStyle name="Standard 4 2 2 7 3 2 2 3 2" xfId="53226" xr:uid="{F13394C2-FC4E-433A-A4F0-0C5E545D84B0}"/>
    <cellStyle name="Standard 4 2 2 7 3 2 2 4" xfId="41930" xr:uid="{9E96C571-9CDA-4A04-9892-BA19D5A43616}"/>
    <cellStyle name="Standard 4 2 2 7 3 2 2 5" xfId="30634" xr:uid="{DB5BABFD-1B07-4699-A5FB-452C8A6DC3EF}"/>
    <cellStyle name="Standard 4 2 2 7 3 2 3" xfId="10866" xr:uid="{4C03C58E-3B3D-4862-BAFD-AC30A76D8B30}"/>
    <cellStyle name="Standard 4 2 2 7 3 2 3 2" xfId="22162" xr:uid="{804753A1-9322-4919-ADE9-5904D8FC1936}"/>
    <cellStyle name="Standard 4 2 2 7 3 2 3 2 2" xfId="56050" xr:uid="{6CDADEE0-4191-4FC2-B02C-891A6D94D1C1}"/>
    <cellStyle name="Standard 4 2 2 7 3 2 3 3" xfId="44754" xr:uid="{6CE6B4B0-10F2-491E-9757-242AF932D0D8}"/>
    <cellStyle name="Standard 4 2 2 7 3 2 3 4" xfId="33458" xr:uid="{4295611D-1ECE-4B73-BE22-2C1C68872760}"/>
    <cellStyle name="Standard 4 2 2 7 3 2 4" xfId="16514" xr:uid="{4C4290A5-1DCE-42EA-8B27-D523167F7BF3}"/>
    <cellStyle name="Standard 4 2 2 7 3 2 4 2" xfId="50402" xr:uid="{D50AC469-7257-479B-B1FC-77AC8542FCE0}"/>
    <cellStyle name="Standard 4 2 2 7 3 2 5" xfId="39106" xr:uid="{555DA755-F26F-4DD6-B0E1-05E979E3268D}"/>
    <cellStyle name="Standard 4 2 2 7 3 2 6" xfId="27810" xr:uid="{972F365C-A9D4-4295-9B95-04F6D175DF69}"/>
    <cellStyle name="Standard 4 2 2 7 3 3" xfId="4433" xr:uid="{4CB64BF5-A360-4309-8A69-FA789EA59085}"/>
    <cellStyle name="Standard 4 2 2 7 3 3 2" xfId="7307" xr:uid="{B9352804-BFD4-4943-8A05-5391589E5128}"/>
    <cellStyle name="Standard 4 2 2 7 3 3 2 2" xfId="12956" xr:uid="{07867967-8B16-4F71-AE07-402DEC75A1A6}"/>
    <cellStyle name="Standard 4 2 2 7 3 3 2 2 2" xfId="24252" xr:uid="{658F6CE1-AFA3-4925-ADA4-41D6BA7034B6}"/>
    <cellStyle name="Standard 4 2 2 7 3 3 2 2 2 2" xfId="58140" xr:uid="{3CD2A4D3-6A18-4614-AB0B-D1CD613A9B42}"/>
    <cellStyle name="Standard 4 2 2 7 3 3 2 2 3" xfId="46844" xr:uid="{134A9EFE-A104-45D6-9306-B77FDBB2055F}"/>
    <cellStyle name="Standard 4 2 2 7 3 3 2 2 4" xfId="35548" xr:uid="{10C03165-CD63-4661-92FE-8C0AAB7D43BB}"/>
    <cellStyle name="Standard 4 2 2 7 3 3 2 3" xfId="18604" xr:uid="{CFA1073D-81CC-4315-8E95-81D0FC3CC8AB}"/>
    <cellStyle name="Standard 4 2 2 7 3 3 2 3 2" xfId="52492" xr:uid="{EF1DFFB1-EB77-4AB6-9AFA-F0FC64A9CFF3}"/>
    <cellStyle name="Standard 4 2 2 7 3 3 2 4" xfId="41196" xr:uid="{0B0D5DD3-9C64-4128-BBBD-F29DAB293B87}"/>
    <cellStyle name="Standard 4 2 2 7 3 3 2 5" xfId="29900" xr:uid="{12ECF8AE-7351-4D23-BDD3-25BF360C54AE}"/>
    <cellStyle name="Standard 4 2 2 7 3 3 3" xfId="10132" xr:uid="{2E0C0FFE-42CF-4B33-BC4A-E418E4FC3FD6}"/>
    <cellStyle name="Standard 4 2 2 7 3 3 3 2" xfId="21428" xr:uid="{7BC5D899-CE7B-4727-8E6B-9782C7AA8A42}"/>
    <cellStyle name="Standard 4 2 2 7 3 3 3 2 2" xfId="55316" xr:uid="{B8922A59-C94B-4140-928E-662441C36A03}"/>
    <cellStyle name="Standard 4 2 2 7 3 3 3 3" xfId="44020" xr:uid="{82B99D94-8A38-4CAD-89FA-C37BB317168F}"/>
    <cellStyle name="Standard 4 2 2 7 3 3 3 4" xfId="32724" xr:uid="{0D2BD923-239C-4879-92B5-F5ECFBE305B9}"/>
    <cellStyle name="Standard 4 2 2 7 3 3 4" xfId="15780" xr:uid="{DACF88DA-B7F4-4C18-A006-CCB1A1174813}"/>
    <cellStyle name="Standard 4 2 2 7 3 3 4 2" xfId="49668" xr:uid="{3AC1F90F-1DAB-4BDC-B52A-F17D406F6DA7}"/>
    <cellStyle name="Standard 4 2 2 7 3 3 5" xfId="38372" xr:uid="{931558F7-0DDC-4EAB-86B5-22C088B2B76B}"/>
    <cellStyle name="Standard 4 2 2 7 3 3 6" xfId="27076" xr:uid="{FA87E175-7A96-407C-841A-951214498DE2}"/>
    <cellStyle name="Standard 4 2 2 7 3 4" xfId="6179" xr:uid="{F458C529-3445-444B-B101-53B00DF05816}"/>
    <cellStyle name="Standard 4 2 2 7 3 4 2" xfId="11829" xr:uid="{95C7932A-1D0D-4513-87D0-EF95FDE2A785}"/>
    <cellStyle name="Standard 4 2 2 7 3 4 2 2" xfId="23125" xr:uid="{4EAA39F6-3A0A-4570-854B-D369DB57D1EA}"/>
    <cellStyle name="Standard 4 2 2 7 3 4 2 2 2" xfId="57013" xr:uid="{A3EB5BBD-232B-4A5C-B337-24C5E540D3D6}"/>
    <cellStyle name="Standard 4 2 2 7 3 4 2 3" xfId="45717" xr:uid="{60BE94D8-B695-4AB2-9FA0-17456CAFD397}"/>
    <cellStyle name="Standard 4 2 2 7 3 4 2 4" xfId="34421" xr:uid="{FA2C45CE-380B-4A8D-9A69-72FCCD4194DD}"/>
    <cellStyle name="Standard 4 2 2 7 3 4 3" xfId="17477" xr:uid="{E7C1B90C-0DDB-4644-9B1B-6C704C8AC120}"/>
    <cellStyle name="Standard 4 2 2 7 3 4 3 2" xfId="51365" xr:uid="{A20D3DDF-D9E7-4FEA-B993-A01A0591F656}"/>
    <cellStyle name="Standard 4 2 2 7 3 4 4" xfId="40069" xr:uid="{C6FAD326-17ED-4FC8-BF39-2A520F3A251F}"/>
    <cellStyle name="Standard 4 2 2 7 3 4 5" xfId="28773" xr:uid="{4BF13575-E3AA-4860-B1D3-1D23027B171E}"/>
    <cellStyle name="Standard 4 2 2 7 3 5" xfId="9005" xr:uid="{2F4899BE-1906-4115-9ECB-99F5556A9018}"/>
    <cellStyle name="Standard 4 2 2 7 3 5 2" xfId="20301" xr:uid="{13A9D743-56C6-4C69-87DC-5366D806F651}"/>
    <cellStyle name="Standard 4 2 2 7 3 5 2 2" xfId="54189" xr:uid="{95848396-FB38-45DB-8130-F78EDFDA12F2}"/>
    <cellStyle name="Standard 4 2 2 7 3 5 3" xfId="42893" xr:uid="{CB92D332-4779-47FF-9100-0B2A3B28F366}"/>
    <cellStyle name="Standard 4 2 2 7 3 5 4" xfId="31597" xr:uid="{79DB1D90-C226-4F70-A22F-C513BB7E49CE}"/>
    <cellStyle name="Standard 4 2 2 7 3 6" xfId="14653" xr:uid="{DC74B9D3-BB75-4256-8C8A-76C5582B0706}"/>
    <cellStyle name="Standard 4 2 2 7 3 6 2" xfId="48541" xr:uid="{A67C44F0-4FC1-48DA-A244-1DD709D4CE7D}"/>
    <cellStyle name="Standard 4 2 2 7 3 7" xfId="37245" xr:uid="{11332089-0EC6-4120-95C6-675683D2E9CE}"/>
    <cellStyle name="Standard 4 2 2 7 3 8" xfId="25949" xr:uid="{0EA66C86-D2EF-46D1-9D79-BBC573CEFB8F}"/>
    <cellStyle name="Standard 4 2 2 7 4" xfId="3758" xr:uid="{E0536C68-B78D-40B9-ABE3-D408475E747C}"/>
    <cellStyle name="Standard 4 2 2 7 4 2" xfId="6912" xr:uid="{695C935A-9FD9-43E6-81A8-7230D84DE3F8}"/>
    <cellStyle name="Standard 4 2 2 7 4 2 2" xfId="12561" xr:uid="{7F3E247A-A424-4E2D-AC30-6E9AE2A6F045}"/>
    <cellStyle name="Standard 4 2 2 7 4 2 2 2" xfId="23857" xr:uid="{CDCEE2A4-FFEF-4E2A-AAE7-9290180AA4FF}"/>
    <cellStyle name="Standard 4 2 2 7 4 2 2 2 2" xfId="57745" xr:uid="{6DB1F9C9-8B37-4CB6-A4A5-9F2A8B2607D4}"/>
    <cellStyle name="Standard 4 2 2 7 4 2 2 3" xfId="46449" xr:uid="{9D40EDE6-262D-44E6-AB9C-8F8C78AD53C9}"/>
    <cellStyle name="Standard 4 2 2 7 4 2 2 4" xfId="35153" xr:uid="{63AD4288-6431-4422-AAFB-8E839657BEEE}"/>
    <cellStyle name="Standard 4 2 2 7 4 2 3" xfId="18209" xr:uid="{A6727695-A85D-439B-B8D3-2F6F47C6B00F}"/>
    <cellStyle name="Standard 4 2 2 7 4 2 3 2" xfId="52097" xr:uid="{526BF6C1-1C58-44A1-8FD0-93DD6B51EF0C}"/>
    <cellStyle name="Standard 4 2 2 7 4 2 4" xfId="40801" xr:uid="{9F2FCB7C-D58A-4802-AE63-0200F4624C56}"/>
    <cellStyle name="Standard 4 2 2 7 4 2 5" xfId="29505" xr:uid="{05EFE40B-77AD-4924-8E4B-BF633ED18104}"/>
    <cellStyle name="Standard 4 2 2 7 4 3" xfId="9737" xr:uid="{EF3CB685-709A-4F10-B3A0-0FAD9134714C}"/>
    <cellStyle name="Standard 4 2 2 7 4 3 2" xfId="21033" xr:uid="{F12631C9-76EA-4EBD-AE59-4718D23510F1}"/>
    <cellStyle name="Standard 4 2 2 7 4 3 2 2" xfId="54921" xr:uid="{7CE3477D-D40A-48BC-A7B1-022224124270}"/>
    <cellStyle name="Standard 4 2 2 7 4 3 3" xfId="43625" xr:uid="{3DFECF89-5600-480A-9187-38274328F2E8}"/>
    <cellStyle name="Standard 4 2 2 7 4 3 4" xfId="32329" xr:uid="{2CF433F4-87F9-48A2-B9B4-769B93EA0F5A}"/>
    <cellStyle name="Standard 4 2 2 7 4 4" xfId="15385" xr:uid="{F17487AF-9E74-4306-A650-690B07BAF339}"/>
    <cellStyle name="Standard 4 2 2 7 4 4 2" xfId="49273" xr:uid="{4EF65FAE-E0DD-4219-BE45-8BD7CB2250A6}"/>
    <cellStyle name="Standard 4 2 2 7 4 5" xfId="37977" xr:uid="{571D045A-74F3-4252-96FD-A886C851B3E6}"/>
    <cellStyle name="Standard 4 2 2 7 4 6" xfId="26681" xr:uid="{B2B2363A-6F37-424F-8881-41500FD6CC75}"/>
    <cellStyle name="Standard 4 2 2 7 5" xfId="4859" xr:uid="{3F94FD5D-D063-4F0D-8BED-2FB81433DFA1}"/>
    <cellStyle name="Standard 4 2 2 7 5 2" xfId="7685" xr:uid="{100CCEE8-BB1C-4215-939A-A51AEB4E826E}"/>
    <cellStyle name="Standard 4 2 2 7 5 2 2" xfId="13334" xr:uid="{8BF21AB0-DF8B-45F8-A5DD-867ECCE5E295}"/>
    <cellStyle name="Standard 4 2 2 7 5 2 2 2" xfId="24630" xr:uid="{57AF6520-02FB-49BD-9666-5E73CE123A38}"/>
    <cellStyle name="Standard 4 2 2 7 5 2 2 2 2" xfId="58518" xr:uid="{95CA3C57-FB50-4908-AF7E-2D719D2F1D88}"/>
    <cellStyle name="Standard 4 2 2 7 5 2 2 3" xfId="47222" xr:uid="{DA2AF29A-EBEF-4FE4-8C2E-93FDA0036758}"/>
    <cellStyle name="Standard 4 2 2 7 5 2 2 4" xfId="35926" xr:uid="{1288EC44-E191-4749-AE1D-4AA4BF3CA085}"/>
    <cellStyle name="Standard 4 2 2 7 5 2 3" xfId="18982" xr:uid="{1D413DC0-27FA-445C-AE1A-D9F1210A82B4}"/>
    <cellStyle name="Standard 4 2 2 7 5 2 3 2" xfId="52870" xr:uid="{2D635D3C-C2F0-4B87-81A9-6751B5D29481}"/>
    <cellStyle name="Standard 4 2 2 7 5 2 4" xfId="41574" xr:uid="{74AAD9DA-F018-463D-965E-D2AFB66EBC35}"/>
    <cellStyle name="Standard 4 2 2 7 5 2 5" xfId="30278" xr:uid="{53C4979D-4519-4DBF-88A8-D0C7A05A5AC1}"/>
    <cellStyle name="Standard 4 2 2 7 5 3" xfId="10510" xr:uid="{7FCBDBE0-8A6E-4B28-9A60-594083C8696E}"/>
    <cellStyle name="Standard 4 2 2 7 5 3 2" xfId="21806" xr:uid="{8BB5CE59-50A7-4D18-BA77-B96DC0A8E1BE}"/>
    <cellStyle name="Standard 4 2 2 7 5 3 2 2" xfId="55694" xr:uid="{BE79F1C2-6FE4-4374-AA5B-5676062E8079}"/>
    <cellStyle name="Standard 4 2 2 7 5 3 3" xfId="44398" xr:uid="{D97B2D02-6251-41AB-8753-EF2D32E72B8E}"/>
    <cellStyle name="Standard 4 2 2 7 5 3 4" xfId="33102" xr:uid="{0438BA81-7860-4960-A179-C4E4B4364DB0}"/>
    <cellStyle name="Standard 4 2 2 7 5 4" xfId="16158" xr:uid="{63BACED1-147D-4F8D-A098-95A9F3936447}"/>
    <cellStyle name="Standard 4 2 2 7 5 4 2" xfId="50046" xr:uid="{23543C57-2C8A-4F70-AED6-52CCED8A0544}"/>
    <cellStyle name="Standard 4 2 2 7 5 5" xfId="38750" xr:uid="{0EE29525-F80C-4A78-B586-985ACEC767E6}"/>
    <cellStyle name="Standard 4 2 2 7 5 6" xfId="27454" xr:uid="{9F9920ED-D9A5-4D11-9C66-F5B5333CC738}"/>
    <cellStyle name="Standard 4 2 2 7 6" xfId="3460" xr:uid="{206F196C-A276-462F-80A3-E4FFB13EDF40}"/>
    <cellStyle name="Standard 4 2 2 7 6 2" xfId="6618" xr:uid="{C67D612D-F00D-4EE1-84A2-08E6DC34D147}"/>
    <cellStyle name="Standard 4 2 2 7 6 2 2" xfId="12267" xr:uid="{A5F8AD18-CB81-4A92-8F23-392F64F10ABF}"/>
    <cellStyle name="Standard 4 2 2 7 6 2 2 2" xfId="23563" xr:uid="{2AE5DC78-EA00-4C98-A637-040F63388F89}"/>
    <cellStyle name="Standard 4 2 2 7 6 2 2 2 2" xfId="57451" xr:uid="{3A933863-B0CB-4277-BC10-3B1FD1B8EBF5}"/>
    <cellStyle name="Standard 4 2 2 7 6 2 2 3" xfId="46155" xr:uid="{8B40B04E-D17D-455C-A869-C55DAED49EE4}"/>
    <cellStyle name="Standard 4 2 2 7 6 2 2 4" xfId="34859" xr:uid="{0EEBF7DA-5125-42AD-A84B-B768DA4AE25F}"/>
    <cellStyle name="Standard 4 2 2 7 6 2 3" xfId="17915" xr:uid="{1A9DEF51-3EF1-4750-BB5B-FF5E1856ABBA}"/>
    <cellStyle name="Standard 4 2 2 7 6 2 3 2" xfId="51803" xr:uid="{468B3687-AFD3-4AEE-9571-50DADE7D6F03}"/>
    <cellStyle name="Standard 4 2 2 7 6 2 4" xfId="40507" xr:uid="{FD7AFA35-2CEF-49C2-AD02-E42E811D57B9}"/>
    <cellStyle name="Standard 4 2 2 7 6 2 5" xfId="29211" xr:uid="{D47A376B-8DCC-45B2-BB76-C6CA57EAE774}"/>
    <cellStyle name="Standard 4 2 2 7 6 3" xfId="9443" xr:uid="{0FD09A46-0992-4B36-9608-3A1E5631E602}"/>
    <cellStyle name="Standard 4 2 2 7 6 3 2" xfId="20739" xr:uid="{9FF524D5-7ADB-46C2-82E6-83687E47F6BC}"/>
    <cellStyle name="Standard 4 2 2 7 6 3 2 2" xfId="54627" xr:uid="{D4BD150E-D074-42C7-94EA-38EB3644075C}"/>
    <cellStyle name="Standard 4 2 2 7 6 3 3" xfId="43331" xr:uid="{BEB4CA76-1D47-4E32-A60E-A871303F65E7}"/>
    <cellStyle name="Standard 4 2 2 7 6 3 4" xfId="32035" xr:uid="{A86F4742-03D8-49E0-B565-538F6C17E80D}"/>
    <cellStyle name="Standard 4 2 2 7 6 4" xfId="15091" xr:uid="{902DB0B6-4317-420C-A18A-71D9FDE60D77}"/>
    <cellStyle name="Standard 4 2 2 7 6 4 2" xfId="48979" xr:uid="{FD9C7D99-88B6-4525-85FA-A094F987AFED}"/>
    <cellStyle name="Standard 4 2 2 7 6 5" xfId="37683" xr:uid="{3F5BA568-8977-44F6-A613-79BD7BF21548}"/>
    <cellStyle name="Standard 4 2 2 7 6 6" xfId="26387" xr:uid="{907CB6AC-077D-46B0-828A-56B188A18275}"/>
    <cellStyle name="Standard 4 2 2 7 7" xfId="5679" xr:uid="{599A4107-39B9-4AD1-96C4-5CF71D8B635E}"/>
    <cellStyle name="Standard 4 2 2 7 7 2" xfId="11329" xr:uid="{D7CBD750-582A-481F-8449-B57586954566}"/>
    <cellStyle name="Standard 4 2 2 7 7 2 2" xfId="22625" xr:uid="{9C87790F-D63E-4DD9-904E-5366E098B476}"/>
    <cellStyle name="Standard 4 2 2 7 7 2 2 2" xfId="56513" xr:uid="{A672CACC-77EF-4502-8991-68E9B5C00FEB}"/>
    <cellStyle name="Standard 4 2 2 7 7 2 3" xfId="45217" xr:uid="{49323805-A999-491B-AC98-47060AA84BDC}"/>
    <cellStyle name="Standard 4 2 2 7 7 2 4" xfId="33921" xr:uid="{831D073B-F971-4AF6-874A-6BECE1BE27F5}"/>
    <cellStyle name="Standard 4 2 2 7 7 3" xfId="16977" xr:uid="{89928F25-EC37-4D77-A218-16AE64929E86}"/>
    <cellStyle name="Standard 4 2 2 7 7 3 2" xfId="50865" xr:uid="{DF6626EC-A396-453B-8798-6ED0A9F0449B}"/>
    <cellStyle name="Standard 4 2 2 7 7 4" xfId="39569" xr:uid="{061B91BB-9CEC-42CA-8942-FABA0543C6AA}"/>
    <cellStyle name="Standard 4 2 2 7 7 5" xfId="28273" xr:uid="{E26AB287-C1A4-48A9-BFA2-5E2C6F8F5D44}"/>
    <cellStyle name="Standard 4 2 2 7 8" xfId="8505" xr:uid="{0848B955-E9B7-436F-B84B-39F7726484A3}"/>
    <cellStyle name="Standard 4 2 2 7 8 2" xfId="19801" xr:uid="{099A85FB-F0FF-4A0F-9F5E-A90958822F37}"/>
    <cellStyle name="Standard 4 2 2 7 8 2 2" xfId="53689" xr:uid="{44256ABC-22D0-435C-90C4-6E9C8D38BE76}"/>
    <cellStyle name="Standard 4 2 2 7 8 3" xfId="42393" xr:uid="{3EB4DCCC-2E4E-4A8A-9C8C-63AD3CBE4741}"/>
    <cellStyle name="Standard 4 2 2 7 8 4" xfId="31097" xr:uid="{A0F5E310-4620-4492-B817-B32E4C30E736}"/>
    <cellStyle name="Standard 4 2 2 7 9" xfId="14153" xr:uid="{9DAB2B66-88A6-4DEA-898B-828369A44C28}"/>
    <cellStyle name="Standard 4 2 2 7 9 2" xfId="48041" xr:uid="{019D823C-E023-4C55-BC3F-0163E6C1F666}"/>
    <cellStyle name="Standard 4 2 2 8" xfId="2621" xr:uid="{9F4AE9CD-0162-4721-8B8F-F67862FF798D}"/>
    <cellStyle name="Standard 4 2 2 8 2" xfId="3123" xr:uid="{63A5B1EB-DB80-42D2-AB8D-EA26E0E4F9AB}"/>
    <cellStyle name="Standard 4 2 2 8 2 2" xfId="5217" xr:uid="{4A56D4AE-667B-4C20-9B0B-134E3871F8D0}"/>
    <cellStyle name="Standard 4 2 2 8 2 2 2" xfId="8043" xr:uid="{1097CE4C-2D00-4391-8346-E98D06E7F52D}"/>
    <cellStyle name="Standard 4 2 2 8 2 2 2 2" xfId="13692" xr:uid="{D0658714-950A-486B-B5DD-DE5F0F6E0A0E}"/>
    <cellStyle name="Standard 4 2 2 8 2 2 2 2 2" xfId="24988" xr:uid="{B01F080A-594B-4659-8908-6B76F312EA7F}"/>
    <cellStyle name="Standard 4 2 2 8 2 2 2 2 2 2" xfId="58876" xr:uid="{A354A0E0-7415-4DA9-AB8C-B75291B9FAA7}"/>
    <cellStyle name="Standard 4 2 2 8 2 2 2 2 3" xfId="47580" xr:uid="{311ED2BA-29A8-464E-9443-4FA3F158E102}"/>
    <cellStyle name="Standard 4 2 2 8 2 2 2 2 4" xfId="36284" xr:uid="{5478981E-E551-4A33-A0CE-0B98B63C1A52}"/>
    <cellStyle name="Standard 4 2 2 8 2 2 2 3" xfId="19340" xr:uid="{0B956314-024A-40EC-9BDA-EBE27E321333}"/>
    <cellStyle name="Standard 4 2 2 8 2 2 2 3 2" xfId="53228" xr:uid="{5FF02170-99E0-4F22-B821-175764265C7A}"/>
    <cellStyle name="Standard 4 2 2 8 2 2 2 4" xfId="41932" xr:uid="{01096990-F92C-48B0-91B9-72B4ADFEBC3B}"/>
    <cellStyle name="Standard 4 2 2 8 2 2 2 5" xfId="30636" xr:uid="{C6DA9C29-8645-4723-97D0-F76069389B01}"/>
    <cellStyle name="Standard 4 2 2 8 2 2 3" xfId="10868" xr:uid="{109A8AFA-C5E6-4CAE-B921-F136565FF46C}"/>
    <cellStyle name="Standard 4 2 2 8 2 2 3 2" xfId="22164" xr:uid="{80A0348B-4705-4B6A-B83C-E1C83862A2CC}"/>
    <cellStyle name="Standard 4 2 2 8 2 2 3 2 2" xfId="56052" xr:uid="{7D1CAD09-7F79-4326-90F8-2B5ADE76D5CE}"/>
    <cellStyle name="Standard 4 2 2 8 2 2 3 3" xfId="44756" xr:uid="{031256B1-F697-4CEE-BC62-EB9F8E551435}"/>
    <cellStyle name="Standard 4 2 2 8 2 2 3 4" xfId="33460" xr:uid="{B6F94705-0E1F-44CD-A026-CBA8DA061378}"/>
    <cellStyle name="Standard 4 2 2 8 2 2 4" xfId="16516" xr:uid="{79270576-3EE7-4DAF-90BA-0863AFCE41A7}"/>
    <cellStyle name="Standard 4 2 2 8 2 2 4 2" xfId="50404" xr:uid="{0C224238-364E-480C-9918-040B8E1A939B}"/>
    <cellStyle name="Standard 4 2 2 8 2 2 5" xfId="39108" xr:uid="{33FD33B7-ECFB-42FE-8EAE-8D0A9AB79ADD}"/>
    <cellStyle name="Standard 4 2 2 8 2 2 6" xfId="27812" xr:uid="{92FC9E95-7592-4B85-8D3C-CE00F8788B4F}"/>
    <cellStyle name="Standard 4 2 2 8 2 3" xfId="6294" xr:uid="{4462C949-0107-4B1B-8E07-39717DEB34A5}"/>
    <cellStyle name="Standard 4 2 2 8 2 3 2" xfId="11944" xr:uid="{2E29CB5F-87D7-4A57-A4D3-201055DC4C5B}"/>
    <cellStyle name="Standard 4 2 2 8 2 3 2 2" xfId="23240" xr:uid="{04C20454-1B31-4259-B78C-C99BDD32821B}"/>
    <cellStyle name="Standard 4 2 2 8 2 3 2 2 2" xfId="57128" xr:uid="{6F5C4F45-831F-4BF8-ABFE-197375579B1D}"/>
    <cellStyle name="Standard 4 2 2 8 2 3 2 3" xfId="45832" xr:uid="{FBA1B9CF-D1DA-4E8A-A694-61CDE288B5E5}"/>
    <cellStyle name="Standard 4 2 2 8 2 3 2 4" xfId="34536" xr:uid="{2D87E1D4-DCCC-4F6F-843E-67347D95DE13}"/>
    <cellStyle name="Standard 4 2 2 8 2 3 3" xfId="17592" xr:uid="{3C62F73C-AB39-4348-BE82-6C631015B829}"/>
    <cellStyle name="Standard 4 2 2 8 2 3 3 2" xfId="51480" xr:uid="{EC347CAC-62B0-4C1B-A243-FB04CB1F9CEE}"/>
    <cellStyle name="Standard 4 2 2 8 2 3 4" xfId="40184" xr:uid="{F0727F64-2973-4193-8F63-AABFD8F22869}"/>
    <cellStyle name="Standard 4 2 2 8 2 3 5" xfId="28888" xr:uid="{A8A2E682-629D-4512-8DC4-1330C21FF28A}"/>
    <cellStyle name="Standard 4 2 2 8 2 4" xfId="9120" xr:uid="{CAABFE7F-1876-4CA0-B982-A4BDB445B160}"/>
    <cellStyle name="Standard 4 2 2 8 2 4 2" xfId="20416" xr:uid="{B3822793-D1B0-422E-BAC1-57D56B1F9913}"/>
    <cellStyle name="Standard 4 2 2 8 2 4 2 2" xfId="54304" xr:uid="{233806AE-358A-4D3D-9FD1-C635164BEB2B}"/>
    <cellStyle name="Standard 4 2 2 8 2 4 3" xfId="43008" xr:uid="{307E7E20-8E4B-4396-A0B1-FB729DCF5148}"/>
    <cellStyle name="Standard 4 2 2 8 2 4 4" xfId="31712" xr:uid="{40089B7B-8BA9-41F8-ACB5-6F053DAF154B}"/>
    <cellStyle name="Standard 4 2 2 8 2 5" xfId="14768" xr:uid="{DE0F67BD-9E3C-4A3C-960C-3C83A53DBB28}"/>
    <cellStyle name="Standard 4 2 2 8 2 5 2" xfId="48656" xr:uid="{388C2A5C-9226-4496-8561-65540BC5631C}"/>
    <cellStyle name="Standard 4 2 2 8 2 6" xfId="37360" xr:uid="{D34AD720-D1DE-4087-AC02-F3AAA218C6FB}"/>
    <cellStyle name="Standard 4 2 2 8 2 7" xfId="26064" xr:uid="{5D307AEF-3AA8-4744-BF06-04E6ED834DD5}"/>
    <cellStyle name="Standard 4 2 2 8 3" xfId="4435" xr:uid="{4FEF3FB1-2192-4E1C-9E24-83DD9EC828DF}"/>
    <cellStyle name="Standard 4 2 2 8 3 2" xfId="7309" xr:uid="{73F13914-7831-463A-BFFC-A9111A7EB52E}"/>
    <cellStyle name="Standard 4 2 2 8 3 2 2" xfId="12958" xr:uid="{D9E67E2A-1FC1-43C6-A0BA-056A42222E82}"/>
    <cellStyle name="Standard 4 2 2 8 3 2 2 2" xfId="24254" xr:uid="{83C6D95C-009B-4286-B84C-5AFEC96C96C5}"/>
    <cellStyle name="Standard 4 2 2 8 3 2 2 2 2" xfId="58142" xr:uid="{6108FFB0-2493-4D02-8851-E8225708C45E}"/>
    <cellStyle name="Standard 4 2 2 8 3 2 2 3" xfId="46846" xr:uid="{358356AE-90BD-4BE8-942D-9955629E5C3A}"/>
    <cellStyle name="Standard 4 2 2 8 3 2 2 4" xfId="35550" xr:uid="{E2DA84B3-4C44-4EAF-8ADC-0064D8FBFEBF}"/>
    <cellStyle name="Standard 4 2 2 8 3 2 3" xfId="18606" xr:uid="{9E0157FF-5250-4F78-8165-B5C8448ACA7D}"/>
    <cellStyle name="Standard 4 2 2 8 3 2 3 2" xfId="52494" xr:uid="{C7E07B1F-11F7-4B02-B5DC-100F521AA85F}"/>
    <cellStyle name="Standard 4 2 2 8 3 2 4" xfId="41198" xr:uid="{9B62D6D6-05CE-444E-8CB2-5E62DBAC7C91}"/>
    <cellStyle name="Standard 4 2 2 8 3 2 5" xfId="29902" xr:uid="{5C3FF720-C65F-497D-B1EB-9FFB63285232}"/>
    <cellStyle name="Standard 4 2 2 8 3 3" xfId="10134" xr:uid="{FA03017E-2C9F-4F6F-A989-E2F8216543A4}"/>
    <cellStyle name="Standard 4 2 2 8 3 3 2" xfId="21430" xr:uid="{41FF8CBB-38F0-45A5-BFCC-BE56DD93B301}"/>
    <cellStyle name="Standard 4 2 2 8 3 3 2 2" xfId="55318" xr:uid="{823B372B-5B63-4761-9B21-BCEDE867D78F}"/>
    <cellStyle name="Standard 4 2 2 8 3 3 3" xfId="44022" xr:uid="{F0821B3E-6BDA-4542-A79D-034A1D6B5FAF}"/>
    <cellStyle name="Standard 4 2 2 8 3 3 4" xfId="32726" xr:uid="{AC322E39-39C7-433E-87D6-365D6954EE17}"/>
    <cellStyle name="Standard 4 2 2 8 3 4" xfId="15782" xr:uid="{5150562B-7FB2-49F2-A798-2F9340F889E6}"/>
    <cellStyle name="Standard 4 2 2 8 3 4 2" xfId="49670" xr:uid="{A40AE9F3-CE70-4C6F-A933-E1083E909E76}"/>
    <cellStyle name="Standard 4 2 2 8 3 5" xfId="38374" xr:uid="{80C90EA7-0DC7-4F53-8571-94C2F381EBDD}"/>
    <cellStyle name="Standard 4 2 2 8 3 6" xfId="27078" xr:uid="{A41024CD-52C0-4241-8E1B-C3943F8B2C78}"/>
    <cellStyle name="Standard 4 2 2 8 4" xfId="5794" xr:uid="{6442378E-95FD-4134-BDC8-762BB198C072}"/>
    <cellStyle name="Standard 4 2 2 8 4 2" xfId="11444" xr:uid="{401A4E39-35C8-4A6B-A2CA-9E20A4E30137}"/>
    <cellStyle name="Standard 4 2 2 8 4 2 2" xfId="22740" xr:uid="{E6831DB4-1D36-4589-BBE6-B8C686C4F6AA}"/>
    <cellStyle name="Standard 4 2 2 8 4 2 2 2" xfId="56628" xr:uid="{08FDCAB2-EABE-4584-81CE-B71311DCF63D}"/>
    <cellStyle name="Standard 4 2 2 8 4 2 3" xfId="45332" xr:uid="{067A45EF-7968-430B-92B5-85424C034AE4}"/>
    <cellStyle name="Standard 4 2 2 8 4 2 4" xfId="34036" xr:uid="{C94B16CF-EA6D-44D0-BBB4-9567275B615B}"/>
    <cellStyle name="Standard 4 2 2 8 4 3" xfId="17092" xr:uid="{D6F05763-CF53-43E0-A340-CFB3E09FAF35}"/>
    <cellStyle name="Standard 4 2 2 8 4 3 2" xfId="50980" xr:uid="{C4C5EC5A-45B5-4E7A-8B3C-94BE9EAE92D9}"/>
    <cellStyle name="Standard 4 2 2 8 4 4" xfId="39684" xr:uid="{F858AB38-FCAA-4A94-BFB0-2A30F168D668}"/>
    <cellStyle name="Standard 4 2 2 8 4 5" xfId="28388" xr:uid="{98E78646-9F5F-4945-810C-07B45190B749}"/>
    <cellStyle name="Standard 4 2 2 8 5" xfId="8620" xr:uid="{D83579AF-3EDC-4119-9CE4-5696B94DCC13}"/>
    <cellStyle name="Standard 4 2 2 8 5 2" xfId="19916" xr:uid="{40E6CEDF-A112-46E3-AD58-16DA3C50E128}"/>
    <cellStyle name="Standard 4 2 2 8 5 2 2" xfId="53804" xr:uid="{6FE6FA96-D565-4F99-8288-DED788D33998}"/>
    <cellStyle name="Standard 4 2 2 8 5 3" xfId="42508" xr:uid="{BE147E7D-E862-4E07-B10F-D00418CC7AB9}"/>
    <cellStyle name="Standard 4 2 2 8 5 4" xfId="31212" xr:uid="{95401680-EFF6-4D9D-ABAC-2902C2D82A0F}"/>
    <cellStyle name="Standard 4 2 2 8 6" xfId="14268" xr:uid="{3FB0ED4F-9178-44D8-B6D3-8E5239427BEF}"/>
    <cellStyle name="Standard 4 2 2 8 6 2" xfId="48156" xr:uid="{B2CF0672-89E3-4542-B921-FF30AB2834A7}"/>
    <cellStyle name="Standard 4 2 2 8 7" xfId="36860" xr:uid="{43CBFFD8-0E86-4F9C-A1A2-3F15BCC222E3}"/>
    <cellStyle name="Standard 4 2 2 8 8" xfId="25564" xr:uid="{E3E19CC3-136D-471B-9EBF-1E37C45D4A48}"/>
    <cellStyle name="Standard 4 2 2 9" xfId="2874" xr:uid="{37CC2ECC-C382-4557-A2AE-8C58E226749F}"/>
    <cellStyle name="Standard 4 2 2 9 2" xfId="5177" xr:uid="{45E8651B-DE51-4007-ACBA-689153F6B11C}"/>
    <cellStyle name="Standard 4 2 2 9 2 2" xfId="8003" xr:uid="{EF7EAA5A-0704-4568-801F-CEAD730F7083}"/>
    <cellStyle name="Standard 4 2 2 9 2 2 2" xfId="13652" xr:uid="{D868F963-1F46-407B-B871-F9E0CBD2FB7B}"/>
    <cellStyle name="Standard 4 2 2 9 2 2 2 2" xfId="24948" xr:uid="{D0E590BB-44E3-43BD-9806-8F73608E11AA}"/>
    <cellStyle name="Standard 4 2 2 9 2 2 2 2 2" xfId="58836" xr:uid="{07F5B673-9413-4DB0-9978-57EC2C38191B}"/>
    <cellStyle name="Standard 4 2 2 9 2 2 2 3" xfId="47540" xr:uid="{5E15007F-B7A6-4493-BA6A-997A04DEFAEB}"/>
    <cellStyle name="Standard 4 2 2 9 2 2 2 4" xfId="36244" xr:uid="{4AD59256-16D5-454F-B04C-FFCA512E5984}"/>
    <cellStyle name="Standard 4 2 2 9 2 2 3" xfId="19300" xr:uid="{9C5796AF-2FC3-40BA-B136-A73284362281}"/>
    <cellStyle name="Standard 4 2 2 9 2 2 3 2" xfId="53188" xr:uid="{64D2214F-18C3-4EE5-AF78-5B54357CC5A8}"/>
    <cellStyle name="Standard 4 2 2 9 2 2 4" xfId="41892" xr:uid="{A62E09A0-9E1A-468E-9D43-C9A4DF94711E}"/>
    <cellStyle name="Standard 4 2 2 9 2 2 5" xfId="30596" xr:uid="{BAF0471B-0ABE-4FEA-BA7B-B85B65A291CC}"/>
    <cellStyle name="Standard 4 2 2 9 2 3" xfId="10828" xr:uid="{942479EA-A33D-4FC1-BEAA-E06090BD9783}"/>
    <cellStyle name="Standard 4 2 2 9 2 3 2" xfId="22124" xr:uid="{77C8CE3F-9778-454D-880C-307D149E1CCC}"/>
    <cellStyle name="Standard 4 2 2 9 2 3 2 2" xfId="56012" xr:uid="{6055D8AD-4C38-4A32-BB0A-F76E9ADA06C0}"/>
    <cellStyle name="Standard 4 2 2 9 2 3 3" xfId="44716" xr:uid="{57FD1BD3-4862-45A7-860F-F9428F8D8C62}"/>
    <cellStyle name="Standard 4 2 2 9 2 3 4" xfId="33420" xr:uid="{A88C2C14-EDE2-46DA-ADAC-2D18BECAADB4}"/>
    <cellStyle name="Standard 4 2 2 9 2 4" xfId="16476" xr:uid="{087DD3F8-8CDC-463D-9CDE-415724309E74}"/>
    <cellStyle name="Standard 4 2 2 9 2 4 2" xfId="50364" xr:uid="{A0E518DC-99C0-441A-8530-E2BD16542B77}"/>
    <cellStyle name="Standard 4 2 2 9 2 5" xfId="39068" xr:uid="{33DDE81B-6D4E-4799-830C-78001FF06C28}"/>
    <cellStyle name="Standard 4 2 2 9 2 6" xfId="27772" xr:uid="{96AAAD8A-3D4D-434C-AC01-F39B01A1C167}"/>
    <cellStyle name="Standard 4 2 2 9 3" xfId="4394" xr:uid="{4F8F8C83-9A59-418B-87AE-A7741997FD78}"/>
    <cellStyle name="Standard 4 2 2 9 3 2" xfId="7269" xr:uid="{0D5C24C5-9605-4D53-87C5-601778C8E7E9}"/>
    <cellStyle name="Standard 4 2 2 9 3 2 2" xfId="12918" xr:uid="{AE2A1C56-FB21-43EB-8E27-54AE1CC83DAB}"/>
    <cellStyle name="Standard 4 2 2 9 3 2 2 2" xfId="24214" xr:uid="{F5093505-CF22-481D-A31F-FA4EC00FE70D}"/>
    <cellStyle name="Standard 4 2 2 9 3 2 2 2 2" xfId="58102" xr:uid="{31AD5614-75E8-4C21-A551-D5E3BC2941BB}"/>
    <cellStyle name="Standard 4 2 2 9 3 2 2 3" xfId="46806" xr:uid="{3DABC818-97D7-43CD-8E67-684A42CB94A1}"/>
    <cellStyle name="Standard 4 2 2 9 3 2 2 4" xfId="35510" xr:uid="{D35722B7-3E59-47ED-B12F-03C2903FDC40}"/>
    <cellStyle name="Standard 4 2 2 9 3 2 3" xfId="18566" xr:uid="{053DE1FD-E3F7-4E7D-A43D-DD2CF54885FF}"/>
    <cellStyle name="Standard 4 2 2 9 3 2 3 2" xfId="52454" xr:uid="{4871C15C-53CB-42BD-97D9-EB77C190F07F}"/>
    <cellStyle name="Standard 4 2 2 9 3 2 4" xfId="41158" xr:uid="{9E8C3830-3C03-4CDD-B51A-D107F22164F9}"/>
    <cellStyle name="Standard 4 2 2 9 3 2 5" xfId="29862" xr:uid="{B754B367-00B7-4202-A40D-93F8946EE104}"/>
    <cellStyle name="Standard 4 2 2 9 3 3" xfId="10094" xr:uid="{65351EB7-052A-455C-8974-4D39697F3B81}"/>
    <cellStyle name="Standard 4 2 2 9 3 3 2" xfId="21390" xr:uid="{F8A93E1D-2411-4BC4-A5C2-7791076F28BD}"/>
    <cellStyle name="Standard 4 2 2 9 3 3 2 2" xfId="55278" xr:uid="{17BE68AF-78B0-4DD1-9477-C47B94675254}"/>
    <cellStyle name="Standard 4 2 2 9 3 3 3" xfId="43982" xr:uid="{2D185530-BF37-4A08-AD63-DBF8C2A1874A}"/>
    <cellStyle name="Standard 4 2 2 9 3 3 4" xfId="32686" xr:uid="{4C3106EE-493A-4302-9FC5-207E19ACD630}"/>
    <cellStyle name="Standard 4 2 2 9 3 4" xfId="15742" xr:uid="{85DD862C-5B70-466B-AA5D-13C3C32EBC29}"/>
    <cellStyle name="Standard 4 2 2 9 3 4 2" xfId="49630" xr:uid="{D3C4724F-A224-476C-9850-060BC5B384F6}"/>
    <cellStyle name="Standard 4 2 2 9 3 5" xfId="38334" xr:uid="{8D5BA2AD-FEA1-4D76-8149-8CC42908FD7C}"/>
    <cellStyle name="Standard 4 2 2 9 3 6" xfId="27038" xr:uid="{BFB2C879-38A7-436F-8334-C012B072B606}"/>
    <cellStyle name="Standard 4 2 2 9 4" xfId="6045" xr:uid="{5E953221-5760-4395-BF4C-611F0474A773}"/>
    <cellStyle name="Standard 4 2 2 9 4 2" xfId="11695" xr:uid="{4FC3CB36-A1F8-4941-B1C1-6ECD243A3C8B}"/>
    <cellStyle name="Standard 4 2 2 9 4 2 2" xfId="22991" xr:uid="{A2F17708-1B64-4CF1-B5D0-0801634D0F84}"/>
    <cellStyle name="Standard 4 2 2 9 4 2 2 2" xfId="56879" xr:uid="{1AA53963-9DE6-4F84-A603-06B76A547A9D}"/>
    <cellStyle name="Standard 4 2 2 9 4 2 3" xfId="45583" xr:uid="{B0FB00F0-4E0E-4F8E-819C-AD0F06C9C679}"/>
    <cellStyle name="Standard 4 2 2 9 4 2 4" xfId="34287" xr:uid="{C05BF099-19C0-4742-81D3-7FB455B8AC14}"/>
    <cellStyle name="Standard 4 2 2 9 4 3" xfId="17343" xr:uid="{9A1E2376-6EFB-4F46-8BAA-B6F55B6D3D38}"/>
    <cellStyle name="Standard 4 2 2 9 4 3 2" xfId="51231" xr:uid="{D431007A-FCBF-4046-9023-CDA4DC197099}"/>
    <cellStyle name="Standard 4 2 2 9 4 4" xfId="39935" xr:uid="{B7ED76F7-BF46-4D78-8F84-31B8FBF83349}"/>
    <cellStyle name="Standard 4 2 2 9 4 5" xfId="28639" xr:uid="{67FD4352-6E74-4CFB-A6DA-9BFCEC5E61DB}"/>
    <cellStyle name="Standard 4 2 2 9 5" xfId="8871" xr:uid="{33213A40-E9EB-40C6-ADC8-1D5AC147F08A}"/>
    <cellStyle name="Standard 4 2 2 9 5 2" xfId="20167" xr:uid="{5E41E67A-9323-4D8D-9F99-720FBC0B9F6E}"/>
    <cellStyle name="Standard 4 2 2 9 5 2 2" xfId="54055" xr:uid="{90A5586D-DE09-4F3F-8DC4-100BB0D63109}"/>
    <cellStyle name="Standard 4 2 2 9 5 3" xfId="42759" xr:uid="{B5A67539-8CB6-4B6E-A47F-0CDB854BDBF9}"/>
    <cellStyle name="Standard 4 2 2 9 5 4" xfId="31463" xr:uid="{D0BEC13A-DB49-4DDB-9C63-BB1DB3AD2BF8}"/>
    <cellStyle name="Standard 4 2 2 9 6" xfId="14519" xr:uid="{C47D241F-E63F-40AF-808F-E36B2E4E4660}"/>
    <cellStyle name="Standard 4 2 2 9 6 2" xfId="48407" xr:uid="{9501F2E2-F871-4C9A-9791-FDCB3D290C03}"/>
    <cellStyle name="Standard 4 2 2 9 7" xfId="37111" xr:uid="{28602925-2FA1-40C2-9C85-9411BE316C88}"/>
    <cellStyle name="Standard 4 2 2 9 8" xfId="25815" xr:uid="{2BD84833-EE54-4E7B-8556-92DF81BE0634}"/>
    <cellStyle name="Standard 4 2 3" xfId="215" xr:uid="{61470B85-0789-48DC-9119-2F5B19028F72}"/>
    <cellStyle name="Standard 4 2 3 10" xfId="3410" xr:uid="{C9F45B77-8BB0-4FA9-9732-7BCC6472BE12}"/>
    <cellStyle name="Standard 4 2 3 10 2" xfId="6568" xr:uid="{82C4D8A7-A05E-4770-8999-74051C1AB68B}"/>
    <cellStyle name="Standard 4 2 3 10 2 2" xfId="12217" xr:uid="{314940B1-87B4-4B76-B860-CA479C4D2C7C}"/>
    <cellStyle name="Standard 4 2 3 10 2 2 2" xfId="23513" xr:uid="{3AAE6CF4-E259-4F90-B437-820DFE333B5A}"/>
    <cellStyle name="Standard 4 2 3 10 2 2 2 2" xfId="57401" xr:uid="{BB0A0D71-914A-484C-8920-AF84B529EE81}"/>
    <cellStyle name="Standard 4 2 3 10 2 2 3" xfId="46105" xr:uid="{F3BCB247-FE49-473C-8A7C-AC0A676B346A}"/>
    <cellStyle name="Standard 4 2 3 10 2 2 4" xfId="34809" xr:uid="{41E700DC-7FCC-4133-992D-07A9615EF72F}"/>
    <cellStyle name="Standard 4 2 3 10 2 3" xfId="17865" xr:uid="{758A8B06-9C3A-45AC-8C4D-BB5A8C42491D}"/>
    <cellStyle name="Standard 4 2 3 10 2 3 2" xfId="51753" xr:uid="{70F721BF-BB2C-47C4-A5B5-40A61005B46D}"/>
    <cellStyle name="Standard 4 2 3 10 2 4" xfId="40457" xr:uid="{79728478-638E-41A9-B625-BADA7271333D}"/>
    <cellStyle name="Standard 4 2 3 10 2 5" xfId="29161" xr:uid="{10FBB855-B49B-4AE2-BF67-CA4C4731DAEC}"/>
    <cellStyle name="Standard 4 2 3 10 3" xfId="9393" xr:uid="{A1EB946E-FCAF-4282-8AED-E75455BAE5FB}"/>
    <cellStyle name="Standard 4 2 3 10 3 2" xfId="20689" xr:uid="{CB8D69FB-1EEB-47FB-BFD6-92597399821E}"/>
    <cellStyle name="Standard 4 2 3 10 3 2 2" xfId="54577" xr:uid="{C56268EE-FCF4-452F-9657-23055404246D}"/>
    <cellStyle name="Standard 4 2 3 10 3 3" xfId="43281" xr:uid="{2B2AA1F4-617D-47EB-A9E7-2AABC28476C5}"/>
    <cellStyle name="Standard 4 2 3 10 3 4" xfId="31985" xr:uid="{844E8A2D-2BA7-4219-BB54-7E9C2A3BBE45}"/>
    <cellStyle name="Standard 4 2 3 10 4" xfId="15041" xr:uid="{6DEF5216-1C0D-42E4-8D3C-A7A60128CB8B}"/>
    <cellStyle name="Standard 4 2 3 10 4 2" xfId="48929" xr:uid="{6E5BA0E8-78E8-478E-982A-9D1F180EBC3C}"/>
    <cellStyle name="Standard 4 2 3 10 5" xfId="37633" xr:uid="{DEC83D6D-1001-497E-87DC-89CDD64ACF11}"/>
    <cellStyle name="Standard 4 2 3 10 6" xfId="26337" xr:uid="{E7307F8C-8F93-4406-862D-E0262A0CD271}"/>
    <cellStyle name="Standard 4 2 3 11" xfId="5553" xr:uid="{596FDC2A-26B6-416A-86BA-08F05F407369}"/>
    <cellStyle name="Standard 4 2 3 11 2" xfId="11203" xr:uid="{EA5F9348-418D-4F63-B50E-9FCFCF68BFD9}"/>
    <cellStyle name="Standard 4 2 3 11 2 2" xfId="22499" xr:uid="{413CE312-D81D-4C1B-B089-EE4B90E0E2C5}"/>
    <cellStyle name="Standard 4 2 3 11 2 2 2" xfId="56387" xr:uid="{BC99E1CF-B855-4AE2-BD07-A448A8E467BD}"/>
    <cellStyle name="Standard 4 2 3 11 2 3" xfId="45091" xr:uid="{56CD541F-B4C6-49D9-882E-93A66895D214}"/>
    <cellStyle name="Standard 4 2 3 11 2 4" xfId="33795" xr:uid="{89C43BE2-77A4-460F-AB70-C2A7945394FD}"/>
    <cellStyle name="Standard 4 2 3 11 3" xfId="16851" xr:uid="{E1C0E2DC-6A4D-4E74-BBA0-563763CFBDF7}"/>
    <cellStyle name="Standard 4 2 3 11 3 2" xfId="50739" xr:uid="{E2F5EC13-CBBD-4EDF-B2A6-91F3AC82D0DC}"/>
    <cellStyle name="Standard 4 2 3 11 4" xfId="39443" xr:uid="{D6C87CE7-06B8-42F3-92C2-C7A841661C98}"/>
    <cellStyle name="Standard 4 2 3 11 5" xfId="28147" xr:uid="{2D77FEAD-825D-42A2-8B99-5DB07F8AAB1C}"/>
    <cellStyle name="Standard 4 2 3 12" xfId="8379" xr:uid="{11C151AB-434C-499F-AEEB-A753F2F741A0}"/>
    <cellStyle name="Standard 4 2 3 12 2" xfId="19675" xr:uid="{D63ED367-6E9D-4179-85EA-561B783EC607}"/>
    <cellStyle name="Standard 4 2 3 12 2 2" xfId="53563" xr:uid="{19CC9EF2-086A-435B-9299-2A3ABDF71942}"/>
    <cellStyle name="Standard 4 2 3 12 3" xfId="42267" xr:uid="{F16DB946-DE3F-4B2D-95B2-C8FFED3B790A}"/>
    <cellStyle name="Standard 4 2 3 12 4" xfId="30971" xr:uid="{76F9E72B-5D47-4D99-896B-6BDB547B231C}"/>
    <cellStyle name="Standard 4 2 3 13" xfId="14027" xr:uid="{FF32B390-D2E7-4553-9C89-512F7D6523C5}"/>
    <cellStyle name="Standard 4 2 3 13 2" xfId="47915" xr:uid="{36141823-AAAC-485F-AB9E-254608769093}"/>
    <cellStyle name="Standard 4 2 3 14" xfId="36619" xr:uid="{40C1B4A6-E9BE-4E45-B815-ADEC2708572E}"/>
    <cellStyle name="Standard 4 2 3 15" xfId="25323" xr:uid="{B3900DCB-20B0-47AB-A041-9BBB3EB35D54}"/>
    <cellStyle name="Standard 4 2 3 2" xfId="334" xr:uid="{A4D00BFF-EEA8-4B4D-ABEA-4851BC532F5E}"/>
    <cellStyle name="Standard 4 2 3 2 10" xfId="8424" xr:uid="{209CD415-A513-4F76-9984-0DECA8E64EFB}"/>
    <cellStyle name="Standard 4 2 3 2 10 2" xfId="19720" xr:uid="{389EF548-61A6-498F-8706-2EDEF07575D8}"/>
    <cellStyle name="Standard 4 2 3 2 10 2 2" xfId="53608" xr:uid="{A810EA71-B02D-45CF-AEA4-7BE11A4E0548}"/>
    <cellStyle name="Standard 4 2 3 2 10 3" xfId="42312" xr:uid="{11D4300D-E152-4111-9490-EBC9317DC0A5}"/>
    <cellStyle name="Standard 4 2 3 2 10 4" xfId="31016" xr:uid="{1FD3CE0B-D099-4594-9932-FBA0697C7458}"/>
    <cellStyle name="Standard 4 2 3 2 11" xfId="14072" xr:uid="{1BC82DE9-15AC-44E1-A7AC-39916E7A773F}"/>
    <cellStyle name="Standard 4 2 3 2 11 2" xfId="47960" xr:uid="{B7EED171-46C3-47E1-8B41-94BDA5D9AA83}"/>
    <cellStyle name="Standard 4 2 3 2 12" xfId="36664" xr:uid="{A8EC655B-2152-4B65-8547-F5A34F61EE1F}"/>
    <cellStyle name="Standard 4 2 3 2 13" xfId="25368" xr:uid="{7CCCEB1F-E145-41B4-A324-3A060D20976D}"/>
    <cellStyle name="Standard 4 2 3 2 2" xfId="725" xr:uid="{57FEF52C-9526-46C1-A327-B2FF581C590F}"/>
    <cellStyle name="Standard 4 2 3 2 2 10" xfId="14116" xr:uid="{45F9216C-0C98-4640-9ADF-77CD7B6CC35F}"/>
    <cellStyle name="Standard 4 2 3 2 2 10 2" xfId="48004" xr:uid="{09735C2A-123D-4275-AF92-E9EEEE209481}"/>
    <cellStyle name="Standard 4 2 3 2 2 11" xfId="36708" xr:uid="{972A3F8A-FCE5-4C30-99D2-36BF20B03BAF}"/>
    <cellStyle name="Standard 4 2 3 2 2 12" xfId="25412" xr:uid="{ACC7E30E-D23B-4E77-B55C-055849BF5D5D}"/>
    <cellStyle name="Standard 4 2 3 2 2 2" xfId="1961" xr:uid="{06212B46-6153-455A-8A68-EE863FD5241B}"/>
    <cellStyle name="Standard 4 2 3 2 2 2 10" xfId="36841" xr:uid="{02045A5F-2E8F-4EFC-AB6E-3BEC29E83104}"/>
    <cellStyle name="Standard 4 2 3 2 2 2 11" xfId="25545" xr:uid="{578107C5-3FB3-42E3-810C-D6D27DEC32D5}"/>
    <cellStyle name="Standard 4 2 3 2 2 2 2" xfId="2848" xr:uid="{5E4D3BE1-4698-4439-A3CF-768A921A0671}"/>
    <cellStyle name="Standard 4 2 3 2 2 2 2 2" xfId="3350" xr:uid="{2295BF68-B0FF-4FF6-B810-2C5216FE7A57}"/>
    <cellStyle name="Standard 4 2 3 2 2 2 2 2 2" xfId="5222" xr:uid="{02354FB8-DEF1-43B0-A726-A56D0F2890DB}"/>
    <cellStyle name="Standard 4 2 3 2 2 2 2 2 2 2" xfId="8048" xr:uid="{BC2AF9DE-10BE-4A29-A2E6-DB6431059151}"/>
    <cellStyle name="Standard 4 2 3 2 2 2 2 2 2 2 2" xfId="13697" xr:uid="{7A6386AF-D84A-445B-8C80-448A39F50056}"/>
    <cellStyle name="Standard 4 2 3 2 2 2 2 2 2 2 2 2" xfId="24993" xr:uid="{31F52045-FFC1-4570-BB0C-0D32FED72134}"/>
    <cellStyle name="Standard 4 2 3 2 2 2 2 2 2 2 2 2 2" xfId="58881" xr:uid="{854DD50D-CE25-432A-A82E-320F51868A19}"/>
    <cellStyle name="Standard 4 2 3 2 2 2 2 2 2 2 2 3" xfId="47585" xr:uid="{F88AE154-0231-429B-9B12-9CF09E23DE68}"/>
    <cellStyle name="Standard 4 2 3 2 2 2 2 2 2 2 2 4" xfId="36289" xr:uid="{B42DC6E4-DE57-4146-8F9E-9509C9ED8911}"/>
    <cellStyle name="Standard 4 2 3 2 2 2 2 2 2 2 3" xfId="19345" xr:uid="{5F9A2EE8-517B-4B24-9D01-CCB5DA2E821F}"/>
    <cellStyle name="Standard 4 2 3 2 2 2 2 2 2 2 3 2" xfId="53233" xr:uid="{674A99E8-DEEA-44CD-BCD0-1127BC527999}"/>
    <cellStyle name="Standard 4 2 3 2 2 2 2 2 2 2 4" xfId="41937" xr:uid="{82BE623C-F354-418A-A753-10DD778B0460}"/>
    <cellStyle name="Standard 4 2 3 2 2 2 2 2 2 2 5" xfId="30641" xr:uid="{5CA65DF2-D946-4326-8BB5-306F3D282073}"/>
    <cellStyle name="Standard 4 2 3 2 2 2 2 2 2 3" xfId="10873" xr:uid="{AC1B388E-1509-492B-8322-8D7610BFC4E6}"/>
    <cellStyle name="Standard 4 2 3 2 2 2 2 2 2 3 2" xfId="22169" xr:uid="{E22584A3-D289-4BFA-B9DA-6729DEA379A3}"/>
    <cellStyle name="Standard 4 2 3 2 2 2 2 2 2 3 2 2" xfId="56057" xr:uid="{D824B09A-64BC-4333-BF10-2BDA0647EDB1}"/>
    <cellStyle name="Standard 4 2 3 2 2 2 2 2 2 3 3" xfId="44761" xr:uid="{60970FD2-80BB-4565-89BF-BE8D6AF70319}"/>
    <cellStyle name="Standard 4 2 3 2 2 2 2 2 2 3 4" xfId="33465" xr:uid="{5AFD0060-C53F-46C5-83EC-AA5A7DC3092A}"/>
    <cellStyle name="Standard 4 2 3 2 2 2 2 2 2 4" xfId="16521" xr:uid="{7A672052-CA79-4EC5-B937-8042ADDD9870}"/>
    <cellStyle name="Standard 4 2 3 2 2 2 2 2 2 4 2" xfId="50409" xr:uid="{60E01007-E6B9-425A-950A-5DA16D3A2601}"/>
    <cellStyle name="Standard 4 2 3 2 2 2 2 2 2 5" xfId="39113" xr:uid="{BB83C351-D205-4FD4-83B8-2098F12E0639}"/>
    <cellStyle name="Standard 4 2 3 2 2 2 2 2 2 6" xfId="27817" xr:uid="{FE84B6FF-5FDE-451B-B561-BB41BB513726}"/>
    <cellStyle name="Standard 4 2 3 2 2 2 2 2 3" xfId="6521" xr:uid="{68283A41-FC3C-4666-8ACF-56BB22312BC3}"/>
    <cellStyle name="Standard 4 2 3 2 2 2 2 2 3 2" xfId="12171" xr:uid="{C06D4165-9E0C-4F3F-B472-AFD7E8C480B5}"/>
    <cellStyle name="Standard 4 2 3 2 2 2 2 2 3 2 2" xfId="23467" xr:uid="{FD3182A8-7DBF-48B3-979E-F30CAB53592C}"/>
    <cellStyle name="Standard 4 2 3 2 2 2 2 2 3 2 2 2" xfId="57355" xr:uid="{49B41A9E-BE55-4E0B-BD7A-D65850E211EA}"/>
    <cellStyle name="Standard 4 2 3 2 2 2 2 2 3 2 3" xfId="46059" xr:uid="{9590DE05-F532-4B80-95CB-9F01C123AB5B}"/>
    <cellStyle name="Standard 4 2 3 2 2 2 2 2 3 2 4" xfId="34763" xr:uid="{73D45F0D-834D-42E7-97E5-E2B576A63E8C}"/>
    <cellStyle name="Standard 4 2 3 2 2 2 2 2 3 3" xfId="17819" xr:uid="{FF89074A-88B7-4529-BF41-66403BF02973}"/>
    <cellStyle name="Standard 4 2 3 2 2 2 2 2 3 3 2" xfId="51707" xr:uid="{CB5BC335-14E2-4A83-A768-F38D3C4D9142}"/>
    <cellStyle name="Standard 4 2 3 2 2 2 2 2 3 4" xfId="40411" xr:uid="{DF723197-90AF-4950-A64E-E6BAEC048CCE}"/>
    <cellStyle name="Standard 4 2 3 2 2 2 2 2 3 5" xfId="29115" xr:uid="{58879DF9-0954-4486-9F1C-667EF5AE1D7D}"/>
    <cellStyle name="Standard 4 2 3 2 2 2 2 2 4" xfId="9347" xr:uid="{48468486-77AC-49CE-9071-FB59FD996342}"/>
    <cellStyle name="Standard 4 2 3 2 2 2 2 2 4 2" xfId="20643" xr:uid="{4F6187CE-BE99-4CCF-95AD-43495431F698}"/>
    <cellStyle name="Standard 4 2 3 2 2 2 2 2 4 2 2" xfId="54531" xr:uid="{B66C00A5-CBC2-43CF-B98F-39262A490721}"/>
    <cellStyle name="Standard 4 2 3 2 2 2 2 2 4 3" xfId="43235" xr:uid="{56FECD24-D54F-4F71-8570-D8FE8D8F4A19}"/>
    <cellStyle name="Standard 4 2 3 2 2 2 2 2 4 4" xfId="31939" xr:uid="{E53606CE-C822-4A95-8164-15D0B08BFA64}"/>
    <cellStyle name="Standard 4 2 3 2 2 2 2 2 5" xfId="14995" xr:uid="{CDAFEF4D-C279-474C-AD57-C3912BEDD212}"/>
    <cellStyle name="Standard 4 2 3 2 2 2 2 2 5 2" xfId="48883" xr:uid="{85B993AA-506A-4EFA-B52F-7CD72F029C54}"/>
    <cellStyle name="Standard 4 2 3 2 2 2 2 2 6" xfId="37587" xr:uid="{58E51B02-E762-4C4B-8D59-EEFEC6B09FCC}"/>
    <cellStyle name="Standard 4 2 3 2 2 2 2 2 7" xfId="26291" xr:uid="{13BF8E53-1F41-42ED-9912-5A66DF71E604}"/>
    <cellStyle name="Standard 4 2 3 2 2 2 2 3" xfId="4440" xr:uid="{C2EC6985-5DE5-4E2C-B80D-F8AB2D71A325}"/>
    <cellStyle name="Standard 4 2 3 2 2 2 2 3 2" xfId="7314" xr:uid="{58E4BAFA-C58F-4B00-8907-FA3FA00266E5}"/>
    <cellStyle name="Standard 4 2 3 2 2 2 2 3 2 2" xfId="12963" xr:uid="{318DD402-A418-4735-AF01-7DFA170E6BA1}"/>
    <cellStyle name="Standard 4 2 3 2 2 2 2 3 2 2 2" xfId="24259" xr:uid="{6556454A-420A-4D02-9BD4-1A3761DA6A0B}"/>
    <cellStyle name="Standard 4 2 3 2 2 2 2 3 2 2 2 2" xfId="58147" xr:uid="{21831A03-8A70-4D59-8593-76406178B378}"/>
    <cellStyle name="Standard 4 2 3 2 2 2 2 3 2 2 3" xfId="46851" xr:uid="{4C18C2B1-310D-4BE3-94E2-6CFA7B6505FB}"/>
    <cellStyle name="Standard 4 2 3 2 2 2 2 3 2 2 4" xfId="35555" xr:uid="{0F7B512A-03BA-4B7C-B212-A8D7FFD3D93F}"/>
    <cellStyle name="Standard 4 2 3 2 2 2 2 3 2 3" xfId="18611" xr:uid="{8DA01763-C652-4312-82CC-0D8F649256A5}"/>
    <cellStyle name="Standard 4 2 3 2 2 2 2 3 2 3 2" xfId="52499" xr:uid="{9579778B-E55B-4BCA-9BE1-29B777A076B9}"/>
    <cellStyle name="Standard 4 2 3 2 2 2 2 3 2 4" xfId="41203" xr:uid="{1C67CEB1-4650-48A8-B4B1-D6B9988166E7}"/>
    <cellStyle name="Standard 4 2 3 2 2 2 2 3 2 5" xfId="29907" xr:uid="{40998F24-589D-482C-96BC-F45EF4BE6692}"/>
    <cellStyle name="Standard 4 2 3 2 2 2 2 3 3" xfId="10139" xr:uid="{E8F59D87-DEFD-4722-B658-889B16DFBE01}"/>
    <cellStyle name="Standard 4 2 3 2 2 2 2 3 3 2" xfId="21435" xr:uid="{3F4FE997-ABF4-407E-B4C5-F3A678E4B731}"/>
    <cellStyle name="Standard 4 2 3 2 2 2 2 3 3 2 2" xfId="55323" xr:uid="{972D9F5E-F1D0-47D4-901A-228DD35B88B7}"/>
    <cellStyle name="Standard 4 2 3 2 2 2 2 3 3 3" xfId="44027" xr:uid="{9BFFD822-0CC7-4F58-8726-902DC75FE1DD}"/>
    <cellStyle name="Standard 4 2 3 2 2 2 2 3 3 4" xfId="32731" xr:uid="{CE3AA9B4-4E59-488C-A427-90E64E5BF993}"/>
    <cellStyle name="Standard 4 2 3 2 2 2 2 3 4" xfId="15787" xr:uid="{DCACA83E-140B-4668-8F35-8944E2CE0A1D}"/>
    <cellStyle name="Standard 4 2 3 2 2 2 2 3 4 2" xfId="49675" xr:uid="{5B30FF96-5972-4A76-AA7B-FCAADD8C05CE}"/>
    <cellStyle name="Standard 4 2 3 2 2 2 2 3 5" xfId="38379" xr:uid="{CF5B9C76-6DF5-491D-AC47-DC961A3D4B4B}"/>
    <cellStyle name="Standard 4 2 3 2 2 2 2 3 6" xfId="27083" xr:uid="{C8D8DF40-36BD-4C4C-A5D1-ACC426EA20ED}"/>
    <cellStyle name="Standard 4 2 3 2 2 2 2 4" xfId="6021" xr:uid="{EF558DC9-3318-4EB3-9D03-34D22E34EC34}"/>
    <cellStyle name="Standard 4 2 3 2 2 2 2 4 2" xfId="11671" xr:uid="{C6ECBCE8-F75F-4361-8795-95768EAAB414}"/>
    <cellStyle name="Standard 4 2 3 2 2 2 2 4 2 2" xfId="22967" xr:uid="{CFEC73FD-DD30-4455-9221-00E6005CA853}"/>
    <cellStyle name="Standard 4 2 3 2 2 2 2 4 2 2 2" xfId="56855" xr:uid="{DE5534D4-B6DA-48D9-9182-7AF23B239391}"/>
    <cellStyle name="Standard 4 2 3 2 2 2 2 4 2 3" xfId="45559" xr:uid="{93C15A14-9EB5-4DF3-8F60-3AC5EC188BCA}"/>
    <cellStyle name="Standard 4 2 3 2 2 2 2 4 2 4" xfId="34263" xr:uid="{F298FF40-A29B-4AB4-940D-106E0D7A2D3C}"/>
    <cellStyle name="Standard 4 2 3 2 2 2 2 4 3" xfId="17319" xr:uid="{BFBBB6F9-FDF1-4DCF-B1AD-6C119C33A7E8}"/>
    <cellStyle name="Standard 4 2 3 2 2 2 2 4 3 2" xfId="51207" xr:uid="{6914C508-CF1D-4FF8-8AEF-89EA1EB3B328}"/>
    <cellStyle name="Standard 4 2 3 2 2 2 2 4 4" xfId="39911" xr:uid="{3AAC9AD5-D90D-47D7-B905-AD3FB04823AF}"/>
    <cellStyle name="Standard 4 2 3 2 2 2 2 4 5" xfId="28615" xr:uid="{9CE96834-5A6F-470E-8F05-1D544F43F4A7}"/>
    <cellStyle name="Standard 4 2 3 2 2 2 2 5" xfId="8847" xr:uid="{8884EA43-345B-4CBB-A649-7D285FA0CF72}"/>
    <cellStyle name="Standard 4 2 3 2 2 2 2 5 2" xfId="20143" xr:uid="{A03FEE23-9803-42D2-B63F-77EFB709691F}"/>
    <cellStyle name="Standard 4 2 3 2 2 2 2 5 2 2" xfId="54031" xr:uid="{7C0B05BC-ADD5-47A0-8BB3-FE0FAD5F635A}"/>
    <cellStyle name="Standard 4 2 3 2 2 2 2 5 3" xfId="42735" xr:uid="{F9E3D185-CBCE-4B18-AB92-76B5EF126312}"/>
    <cellStyle name="Standard 4 2 3 2 2 2 2 5 4" xfId="31439" xr:uid="{3A0D401C-8364-4F23-84C4-61E8ACA489DC}"/>
    <cellStyle name="Standard 4 2 3 2 2 2 2 6" xfId="14495" xr:uid="{E5132906-1941-4A4D-9E93-29CDD6C4740A}"/>
    <cellStyle name="Standard 4 2 3 2 2 2 2 6 2" xfId="48383" xr:uid="{FBB667AB-81EA-44DC-822A-F5049DBE9C4C}"/>
    <cellStyle name="Standard 4 2 3 2 2 2 2 7" xfId="37087" xr:uid="{E2A25BAF-ED79-40C8-9DD2-15B1AA5A56DB}"/>
    <cellStyle name="Standard 4 2 3 2 2 2 2 8" xfId="25791" xr:uid="{81332C79-F935-4F2D-9474-B8411F9F7FE2}"/>
    <cellStyle name="Standard 4 2 3 2 2 2 3" xfId="3104" xr:uid="{1B7725AC-FA4C-4C9A-8E93-D339A95A6EBC}"/>
    <cellStyle name="Standard 4 2 3 2 2 2 3 2" xfId="5221" xr:uid="{0FEFB56C-D32D-4E1E-8D0B-420F7B05BBA8}"/>
    <cellStyle name="Standard 4 2 3 2 2 2 3 2 2" xfId="8047" xr:uid="{586634B3-3299-428F-89AA-E92C4F9535F8}"/>
    <cellStyle name="Standard 4 2 3 2 2 2 3 2 2 2" xfId="13696" xr:uid="{C449A33B-C543-4242-B518-33AFF0EED8B4}"/>
    <cellStyle name="Standard 4 2 3 2 2 2 3 2 2 2 2" xfId="24992" xr:uid="{0F15A589-7BDC-4937-9675-9E4EC0DCA85C}"/>
    <cellStyle name="Standard 4 2 3 2 2 2 3 2 2 2 2 2" xfId="58880" xr:uid="{47FFE4EF-4E35-4BD4-85AA-BB429909C6C7}"/>
    <cellStyle name="Standard 4 2 3 2 2 2 3 2 2 2 3" xfId="47584" xr:uid="{478541EE-FDF7-4C6D-99BE-8B9FB012B4AF}"/>
    <cellStyle name="Standard 4 2 3 2 2 2 3 2 2 2 4" xfId="36288" xr:uid="{988950F9-E87E-439B-AC53-CDABDB9598C0}"/>
    <cellStyle name="Standard 4 2 3 2 2 2 3 2 2 3" xfId="19344" xr:uid="{7593B20E-AC6E-4485-8D71-F60D5B16F8E5}"/>
    <cellStyle name="Standard 4 2 3 2 2 2 3 2 2 3 2" xfId="53232" xr:uid="{244171D7-99A2-4658-AD93-97E30E6AB417}"/>
    <cellStyle name="Standard 4 2 3 2 2 2 3 2 2 4" xfId="41936" xr:uid="{13DB4D54-1C9A-4A2D-B834-E7677341779B}"/>
    <cellStyle name="Standard 4 2 3 2 2 2 3 2 2 5" xfId="30640" xr:uid="{1504A06B-40C2-47DE-AC13-F2A51702B467}"/>
    <cellStyle name="Standard 4 2 3 2 2 2 3 2 3" xfId="10872" xr:uid="{E8D4595E-C6CA-40ED-951A-49859D4B88EB}"/>
    <cellStyle name="Standard 4 2 3 2 2 2 3 2 3 2" xfId="22168" xr:uid="{D08CEAA9-F742-4EAD-A4B9-007CEAFBA7B7}"/>
    <cellStyle name="Standard 4 2 3 2 2 2 3 2 3 2 2" xfId="56056" xr:uid="{B502616C-055D-4FE9-8231-2C0DA210EFDB}"/>
    <cellStyle name="Standard 4 2 3 2 2 2 3 2 3 3" xfId="44760" xr:uid="{30C0F4EA-1EB9-4E14-B5CD-BF0BC9260F2D}"/>
    <cellStyle name="Standard 4 2 3 2 2 2 3 2 3 4" xfId="33464" xr:uid="{596D2523-F729-46B3-A20B-5FC122CF62B6}"/>
    <cellStyle name="Standard 4 2 3 2 2 2 3 2 4" xfId="16520" xr:uid="{10CD4600-E352-481F-AFA1-94AAC46638CA}"/>
    <cellStyle name="Standard 4 2 3 2 2 2 3 2 4 2" xfId="50408" xr:uid="{71B71478-2B64-46D3-940F-F0A384E97490}"/>
    <cellStyle name="Standard 4 2 3 2 2 2 3 2 5" xfId="39112" xr:uid="{A93116F3-D8B0-4D95-AD2F-9A6D498BA421}"/>
    <cellStyle name="Standard 4 2 3 2 2 2 3 2 6" xfId="27816" xr:uid="{310F9CBA-95D0-42A6-94ED-1224448F4AFC}"/>
    <cellStyle name="Standard 4 2 3 2 2 2 3 3" xfId="4439" xr:uid="{FEC88866-AAAC-4977-B11F-A339D0619EE2}"/>
    <cellStyle name="Standard 4 2 3 2 2 2 3 3 2" xfId="7313" xr:uid="{0C88C274-19F9-4208-BEC4-99921D19FC09}"/>
    <cellStyle name="Standard 4 2 3 2 2 2 3 3 2 2" xfId="12962" xr:uid="{670EBB6F-53A2-450E-B28F-8F533320D49F}"/>
    <cellStyle name="Standard 4 2 3 2 2 2 3 3 2 2 2" xfId="24258" xr:uid="{B1E7D495-14CA-4E21-A247-C8EEFB2341AD}"/>
    <cellStyle name="Standard 4 2 3 2 2 2 3 3 2 2 2 2" xfId="58146" xr:uid="{14E7E3B0-1FFB-4DD2-82F0-FCAC3463B8EF}"/>
    <cellStyle name="Standard 4 2 3 2 2 2 3 3 2 2 3" xfId="46850" xr:uid="{AF28E0B6-3B72-4765-BB9F-67ADB2B8578E}"/>
    <cellStyle name="Standard 4 2 3 2 2 2 3 3 2 2 4" xfId="35554" xr:uid="{03C7D2F9-CFEA-4C58-9EE3-11A154F54AFA}"/>
    <cellStyle name="Standard 4 2 3 2 2 2 3 3 2 3" xfId="18610" xr:uid="{4AAC38FF-9ECE-47A4-B5CE-B2006DFD41F9}"/>
    <cellStyle name="Standard 4 2 3 2 2 2 3 3 2 3 2" xfId="52498" xr:uid="{FEBC1896-059C-446D-9AC1-C9F81E6876EF}"/>
    <cellStyle name="Standard 4 2 3 2 2 2 3 3 2 4" xfId="41202" xr:uid="{B9E04293-A5A0-448A-B4B9-C293008971B1}"/>
    <cellStyle name="Standard 4 2 3 2 2 2 3 3 2 5" xfId="29906" xr:uid="{6F168876-82DC-4CF2-8E92-25400D9AB7B8}"/>
    <cellStyle name="Standard 4 2 3 2 2 2 3 3 3" xfId="10138" xr:uid="{A2F40707-EF39-4705-870B-078F7D761FBA}"/>
    <cellStyle name="Standard 4 2 3 2 2 2 3 3 3 2" xfId="21434" xr:uid="{ACD213F3-526D-4BC2-9080-5CF1D32FF4EB}"/>
    <cellStyle name="Standard 4 2 3 2 2 2 3 3 3 2 2" xfId="55322" xr:uid="{58C163C6-1CB8-4AB3-B6F1-A5C1B10AC04D}"/>
    <cellStyle name="Standard 4 2 3 2 2 2 3 3 3 3" xfId="44026" xr:uid="{1DC7657D-C15B-4853-8939-A7A82DA90AF3}"/>
    <cellStyle name="Standard 4 2 3 2 2 2 3 3 3 4" xfId="32730" xr:uid="{C1A0A2ED-C32F-4557-BB8A-7EBB5B7F9AAD}"/>
    <cellStyle name="Standard 4 2 3 2 2 2 3 3 4" xfId="15786" xr:uid="{916320C2-26DA-41E1-B0FC-483D931CEC8B}"/>
    <cellStyle name="Standard 4 2 3 2 2 2 3 3 4 2" xfId="49674" xr:uid="{7BBFC20D-2489-4934-8368-02423664FF18}"/>
    <cellStyle name="Standard 4 2 3 2 2 2 3 3 5" xfId="38378" xr:uid="{054DC32B-52C5-4528-A305-80C8996B46A0}"/>
    <cellStyle name="Standard 4 2 3 2 2 2 3 3 6" xfId="27082" xr:uid="{13FFFA21-93F4-4B3F-8EDC-CD215F845685}"/>
    <cellStyle name="Standard 4 2 3 2 2 2 3 4" xfId="6275" xr:uid="{4D5586CF-3F98-4608-88CC-B611E21AEAEB}"/>
    <cellStyle name="Standard 4 2 3 2 2 2 3 4 2" xfId="11925" xr:uid="{6332FA6A-68FF-456F-B382-B518A90FE122}"/>
    <cellStyle name="Standard 4 2 3 2 2 2 3 4 2 2" xfId="23221" xr:uid="{51CF98DF-E56E-4A85-9A1D-D3FBE7E44A57}"/>
    <cellStyle name="Standard 4 2 3 2 2 2 3 4 2 2 2" xfId="57109" xr:uid="{885844C9-B190-4E36-9D0C-48BF4327195A}"/>
    <cellStyle name="Standard 4 2 3 2 2 2 3 4 2 3" xfId="45813" xr:uid="{DBBDF662-FAF5-4668-ABC3-1BFE820CB20C}"/>
    <cellStyle name="Standard 4 2 3 2 2 2 3 4 2 4" xfId="34517" xr:uid="{C7005364-384E-4C0C-AD9E-0B14B239EFAE}"/>
    <cellStyle name="Standard 4 2 3 2 2 2 3 4 3" xfId="17573" xr:uid="{A53B8550-4184-454D-A482-4391D3D145F1}"/>
    <cellStyle name="Standard 4 2 3 2 2 2 3 4 3 2" xfId="51461" xr:uid="{716BB5D8-420F-4D57-9C87-916E66F37A50}"/>
    <cellStyle name="Standard 4 2 3 2 2 2 3 4 4" xfId="40165" xr:uid="{B04D0476-B246-4F11-B36A-FC4A34237A97}"/>
    <cellStyle name="Standard 4 2 3 2 2 2 3 4 5" xfId="28869" xr:uid="{DD3D85FF-8C90-4E30-B4A0-8397AA876844}"/>
    <cellStyle name="Standard 4 2 3 2 2 2 3 5" xfId="9101" xr:uid="{988B5329-6A57-4529-96CC-C1EC6FA9E3D7}"/>
    <cellStyle name="Standard 4 2 3 2 2 2 3 5 2" xfId="20397" xr:uid="{2CEEA982-7C86-44E1-958A-745DD537145D}"/>
    <cellStyle name="Standard 4 2 3 2 2 2 3 5 2 2" xfId="54285" xr:uid="{E1E20EF8-4A28-47F1-AF72-BBEA496F3940}"/>
    <cellStyle name="Standard 4 2 3 2 2 2 3 5 3" xfId="42989" xr:uid="{27347F9C-8AE5-42DB-8736-BAD7726358EF}"/>
    <cellStyle name="Standard 4 2 3 2 2 2 3 5 4" xfId="31693" xr:uid="{D82D38ED-0740-464D-90A2-BB12FB5BAAC0}"/>
    <cellStyle name="Standard 4 2 3 2 2 2 3 6" xfId="14749" xr:uid="{DC106BE1-B6A7-4CF9-ACF2-7826C7D800E2}"/>
    <cellStyle name="Standard 4 2 3 2 2 2 3 6 2" xfId="48637" xr:uid="{02384544-7DFD-407B-B9CA-02E7F57B04F3}"/>
    <cellStyle name="Standard 4 2 3 2 2 2 3 7" xfId="37341" xr:uid="{EC517119-C30E-4A5C-B8F5-96AEB415ACE2}"/>
    <cellStyle name="Standard 4 2 3 2 2 2 3 8" xfId="26045" xr:uid="{15C2271E-452A-4C6B-B133-25F0A632DADD}"/>
    <cellStyle name="Standard 4 2 3 2 2 2 4" xfId="3962" xr:uid="{AFDE697B-3294-4210-8805-C5A57CD8C100}"/>
    <cellStyle name="Standard 4 2 3 2 2 2 4 2" xfId="7116" xr:uid="{B8161C97-9B41-4EB1-9338-A2EC727FCD48}"/>
    <cellStyle name="Standard 4 2 3 2 2 2 4 2 2" xfId="12765" xr:uid="{E135C4A6-7609-4C2D-8897-80D8B0289818}"/>
    <cellStyle name="Standard 4 2 3 2 2 2 4 2 2 2" xfId="24061" xr:uid="{1F086BE0-22D0-4B5C-A3D7-DC1C1D063FF5}"/>
    <cellStyle name="Standard 4 2 3 2 2 2 4 2 2 2 2" xfId="57949" xr:uid="{305F504C-A399-4E18-A388-93DDA1ED87E6}"/>
    <cellStyle name="Standard 4 2 3 2 2 2 4 2 2 3" xfId="46653" xr:uid="{0709A019-56F4-4CC8-93B8-C0187F8B8AC3}"/>
    <cellStyle name="Standard 4 2 3 2 2 2 4 2 2 4" xfId="35357" xr:uid="{BF675A61-16A4-4076-8D3F-10A83BBCEC38}"/>
    <cellStyle name="Standard 4 2 3 2 2 2 4 2 3" xfId="18413" xr:uid="{8F1C7AF4-B6BC-4B66-A6A1-EF1827A6795B}"/>
    <cellStyle name="Standard 4 2 3 2 2 2 4 2 3 2" xfId="52301" xr:uid="{8D5A8D64-668D-4339-96E5-1B54F9C1BF63}"/>
    <cellStyle name="Standard 4 2 3 2 2 2 4 2 4" xfId="41005" xr:uid="{F5338E58-088A-465B-A4D8-D4310A324FFE}"/>
    <cellStyle name="Standard 4 2 3 2 2 2 4 2 5" xfId="29709" xr:uid="{FE36DBE5-0B73-4246-82C3-702E944A7286}"/>
    <cellStyle name="Standard 4 2 3 2 2 2 4 3" xfId="9941" xr:uid="{8B6B102B-0643-4986-924E-38DBE51FFEEF}"/>
    <cellStyle name="Standard 4 2 3 2 2 2 4 3 2" xfId="21237" xr:uid="{2242653C-0505-4847-B311-8D3F8279671E}"/>
    <cellStyle name="Standard 4 2 3 2 2 2 4 3 2 2" xfId="55125" xr:uid="{036F2D96-2B4F-4637-B51B-A4899110BF19}"/>
    <cellStyle name="Standard 4 2 3 2 2 2 4 3 3" xfId="43829" xr:uid="{175C30FF-F15E-4346-8E86-1B62C19765A7}"/>
    <cellStyle name="Standard 4 2 3 2 2 2 4 3 4" xfId="32533" xr:uid="{09D1D2A3-9204-4ED4-B08E-01E855D43C6D}"/>
    <cellStyle name="Standard 4 2 3 2 2 2 4 4" xfId="15589" xr:uid="{7335E6EF-F303-43E1-B4BB-9BAF01CA048C}"/>
    <cellStyle name="Standard 4 2 3 2 2 2 4 4 2" xfId="49477" xr:uid="{18E7F2BC-56E4-4044-A023-F4C4BE18AE58}"/>
    <cellStyle name="Standard 4 2 3 2 2 2 4 5" xfId="38181" xr:uid="{D53A0EA3-853B-46A1-A2A3-D232D920BB25}"/>
    <cellStyle name="Standard 4 2 3 2 2 2 4 6" xfId="26885" xr:uid="{EA7A84C1-70E3-4CFC-B662-4E867125AED5}"/>
    <cellStyle name="Standard 4 2 3 2 2 2 5" xfId="5063" xr:uid="{884B01DC-6C10-4091-BB4B-E333010F000B}"/>
    <cellStyle name="Standard 4 2 3 2 2 2 5 2" xfId="7889" xr:uid="{53355710-E55B-4561-BA66-DAF427EAE427}"/>
    <cellStyle name="Standard 4 2 3 2 2 2 5 2 2" xfId="13538" xr:uid="{312889C7-64ED-480B-AF68-842DA03749E0}"/>
    <cellStyle name="Standard 4 2 3 2 2 2 5 2 2 2" xfId="24834" xr:uid="{117289AC-B6D9-4DFD-A28D-52B8D947439C}"/>
    <cellStyle name="Standard 4 2 3 2 2 2 5 2 2 2 2" xfId="58722" xr:uid="{9EBD93E5-0121-4993-BB7D-61F64A32635A}"/>
    <cellStyle name="Standard 4 2 3 2 2 2 5 2 2 3" xfId="47426" xr:uid="{A46A486A-BC5B-4D7D-B50B-5771A7BBA3A5}"/>
    <cellStyle name="Standard 4 2 3 2 2 2 5 2 2 4" xfId="36130" xr:uid="{15CF8CA6-617E-42B5-81BD-1A3D8D97A8DE}"/>
    <cellStyle name="Standard 4 2 3 2 2 2 5 2 3" xfId="19186" xr:uid="{8EB4A384-C69A-440B-928A-A8DDFE75CD7F}"/>
    <cellStyle name="Standard 4 2 3 2 2 2 5 2 3 2" xfId="53074" xr:uid="{937BDC43-CD68-4326-B600-AD31751A3AC0}"/>
    <cellStyle name="Standard 4 2 3 2 2 2 5 2 4" xfId="41778" xr:uid="{EDBD6089-61F9-4C6F-A240-76E96261D2A7}"/>
    <cellStyle name="Standard 4 2 3 2 2 2 5 2 5" xfId="30482" xr:uid="{A7A088C5-375B-4D9D-A4C4-58AACDB0AFA2}"/>
    <cellStyle name="Standard 4 2 3 2 2 2 5 3" xfId="10714" xr:uid="{9DFC6A76-0960-4B4D-B75B-3B5967BE5717}"/>
    <cellStyle name="Standard 4 2 3 2 2 2 5 3 2" xfId="22010" xr:uid="{08FB7E61-2975-4E52-851E-2D53CAB4F06F}"/>
    <cellStyle name="Standard 4 2 3 2 2 2 5 3 2 2" xfId="55898" xr:uid="{968F73B7-0098-46E0-8434-D0653BC2FEF9}"/>
    <cellStyle name="Standard 4 2 3 2 2 2 5 3 3" xfId="44602" xr:uid="{BD9F007B-271E-4C98-AAEE-764C7DD52071}"/>
    <cellStyle name="Standard 4 2 3 2 2 2 5 3 4" xfId="33306" xr:uid="{9C7A29F9-0E27-4B9F-9034-57C4B087F631}"/>
    <cellStyle name="Standard 4 2 3 2 2 2 5 4" xfId="16362" xr:uid="{AA679754-4450-47B8-8249-973A93B6F26B}"/>
    <cellStyle name="Standard 4 2 3 2 2 2 5 4 2" xfId="50250" xr:uid="{621B37B2-B874-4C48-B7D6-D6BA942A0FCD}"/>
    <cellStyle name="Standard 4 2 3 2 2 2 5 5" xfId="38954" xr:uid="{982E72D3-83D5-419D-BEA4-8A84B774ADB0}"/>
    <cellStyle name="Standard 4 2 3 2 2 2 5 6" xfId="27658" xr:uid="{845381A8-3D08-4E2E-B6D3-D932E7214C1A}"/>
    <cellStyle name="Standard 4 2 3 2 2 2 6" xfId="3670" xr:uid="{1D7156CF-5AD2-47EB-8AF8-2CE5D5B11E31}"/>
    <cellStyle name="Standard 4 2 3 2 2 2 6 2" xfId="6826" xr:uid="{16D93639-A72F-4F7E-8BA7-3855B2696E65}"/>
    <cellStyle name="Standard 4 2 3 2 2 2 6 2 2" xfId="12475" xr:uid="{4102FD8E-4D37-4E77-8AFD-6F666DF13019}"/>
    <cellStyle name="Standard 4 2 3 2 2 2 6 2 2 2" xfId="23771" xr:uid="{B299DE1B-EBB1-4C55-BF12-764957A43D9D}"/>
    <cellStyle name="Standard 4 2 3 2 2 2 6 2 2 2 2" xfId="57659" xr:uid="{CFF45D7F-A09C-4198-8478-2F415843A267}"/>
    <cellStyle name="Standard 4 2 3 2 2 2 6 2 2 3" xfId="46363" xr:uid="{889EC583-D138-4E19-AD90-5CDA17ECD77C}"/>
    <cellStyle name="Standard 4 2 3 2 2 2 6 2 2 4" xfId="35067" xr:uid="{FB3CF137-E99B-4D54-84E7-B80647D5DE84}"/>
    <cellStyle name="Standard 4 2 3 2 2 2 6 2 3" xfId="18123" xr:uid="{B205FFAC-5689-49C5-98AB-EEF83E7BA5A4}"/>
    <cellStyle name="Standard 4 2 3 2 2 2 6 2 3 2" xfId="52011" xr:uid="{0E1F4725-C575-425C-B325-DAF9D46403E3}"/>
    <cellStyle name="Standard 4 2 3 2 2 2 6 2 4" xfId="40715" xr:uid="{2FAFA055-E6E8-4734-898D-24F83F04CFF5}"/>
    <cellStyle name="Standard 4 2 3 2 2 2 6 2 5" xfId="29419" xr:uid="{D6B4DA6C-2AF1-4860-A313-983F2C407761}"/>
    <cellStyle name="Standard 4 2 3 2 2 2 6 3" xfId="9651" xr:uid="{1D0CA94C-13A5-4247-9950-E9B54C65E407}"/>
    <cellStyle name="Standard 4 2 3 2 2 2 6 3 2" xfId="20947" xr:uid="{48033495-6575-4FC2-9027-AF71CE6F5A0B}"/>
    <cellStyle name="Standard 4 2 3 2 2 2 6 3 2 2" xfId="54835" xr:uid="{9DD4145A-C7B4-4E5D-B82D-F1E1DA746736}"/>
    <cellStyle name="Standard 4 2 3 2 2 2 6 3 3" xfId="43539" xr:uid="{23B21D46-2CCB-41A4-ADDF-3F89E5145965}"/>
    <cellStyle name="Standard 4 2 3 2 2 2 6 3 4" xfId="32243" xr:uid="{833BEFD5-C927-4A80-AD43-02130A27E0C9}"/>
    <cellStyle name="Standard 4 2 3 2 2 2 6 4" xfId="15299" xr:uid="{8506BBBA-FA85-4B7A-9F55-C4ADAF5D7D1E}"/>
    <cellStyle name="Standard 4 2 3 2 2 2 6 4 2" xfId="49187" xr:uid="{AB8A132D-5CBD-448D-8438-AC85DC75D68D}"/>
    <cellStyle name="Standard 4 2 3 2 2 2 6 5" xfId="37891" xr:uid="{A09A51C4-9923-46D4-9C47-74C26A04DADC}"/>
    <cellStyle name="Standard 4 2 3 2 2 2 6 6" xfId="26595" xr:uid="{F52E3FC0-A802-49B1-B30E-1D290A364761}"/>
    <cellStyle name="Standard 4 2 3 2 2 2 7" xfId="5775" xr:uid="{4B839B8D-F5B9-4A36-AA6F-577C3BE46788}"/>
    <cellStyle name="Standard 4 2 3 2 2 2 7 2" xfId="11425" xr:uid="{0DBA761B-5DCE-4D4F-A180-841C783E8521}"/>
    <cellStyle name="Standard 4 2 3 2 2 2 7 2 2" xfId="22721" xr:uid="{36741A62-2F39-42A6-9DB4-8FA4532FF07E}"/>
    <cellStyle name="Standard 4 2 3 2 2 2 7 2 2 2" xfId="56609" xr:uid="{DC168A8A-B3B6-4AF7-9879-69E3D77C91E6}"/>
    <cellStyle name="Standard 4 2 3 2 2 2 7 2 3" xfId="45313" xr:uid="{1A43C01D-6EC4-4D9A-9094-CD0CA47C76DD}"/>
    <cellStyle name="Standard 4 2 3 2 2 2 7 2 4" xfId="34017" xr:uid="{65E3A719-8749-4DDA-A190-3FB025D4C998}"/>
    <cellStyle name="Standard 4 2 3 2 2 2 7 3" xfId="17073" xr:uid="{366E3EF6-BC75-4893-8651-2E3E0CDBC19D}"/>
    <cellStyle name="Standard 4 2 3 2 2 2 7 3 2" xfId="50961" xr:uid="{B67F0CAA-FFB0-47C8-B80E-E79868B4EF88}"/>
    <cellStyle name="Standard 4 2 3 2 2 2 7 4" xfId="39665" xr:uid="{91644514-C9F7-4768-9C35-DB777FA5E4AC}"/>
    <cellStyle name="Standard 4 2 3 2 2 2 7 5" xfId="28369" xr:uid="{9EBCAC06-7B40-4F73-83F1-D0DF74E31A40}"/>
    <cellStyle name="Standard 4 2 3 2 2 2 8" xfId="8601" xr:uid="{FEEB4206-CD26-46B7-A28D-E564E62278BB}"/>
    <cellStyle name="Standard 4 2 3 2 2 2 8 2" xfId="19897" xr:uid="{54ACF067-0511-4AEB-911D-BEADACB1BE90}"/>
    <cellStyle name="Standard 4 2 3 2 2 2 8 2 2" xfId="53785" xr:uid="{B1B7F38F-4EE4-4134-BA64-23EEE762420C}"/>
    <cellStyle name="Standard 4 2 3 2 2 2 8 3" xfId="42489" xr:uid="{EBD82EC0-C7A5-4A8B-995A-814875B5746E}"/>
    <cellStyle name="Standard 4 2 3 2 2 2 8 4" xfId="31193" xr:uid="{85586A46-5528-4FC6-AC86-8DE37F20C9EB}"/>
    <cellStyle name="Standard 4 2 3 2 2 2 9" xfId="14249" xr:uid="{324CB798-C0C6-44B3-B631-E733FD0077C0}"/>
    <cellStyle name="Standard 4 2 3 2 2 2 9 2" xfId="48137" xr:uid="{BEF8F792-D7BA-41E5-8F87-3A0A7B16A6E4}"/>
    <cellStyle name="Standard 4 2 3 2 2 3" xfId="2716" xr:uid="{C13E63A2-F195-44AB-8213-0B437CE0551B}"/>
    <cellStyle name="Standard 4 2 3 2 2 3 2" xfId="3218" xr:uid="{1C8EB8B4-CF4E-4F04-B90B-9E34DFC64C11}"/>
    <cellStyle name="Standard 4 2 3 2 2 3 2 2" xfId="5223" xr:uid="{0D65FBA9-FE94-4027-A471-1EA1CC245AD6}"/>
    <cellStyle name="Standard 4 2 3 2 2 3 2 2 2" xfId="8049" xr:uid="{07BFE33C-E23B-4EA0-B211-EBCDA477F927}"/>
    <cellStyle name="Standard 4 2 3 2 2 3 2 2 2 2" xfId="13698" xr:uid="{BD3B3E34-24DD-4D91-98B8-58F762AFFEE1}"/>
    <cellStyle name="Standard 4 2 3 2 2 3 2 2 2 2 2" xfId="24994" xr:uid="{51715BF9-055A-4FD3-8EBF-04AC31E8FDE9}"/>
    <cellStyle name="Standard 4 2 3 2 2 3 2 2 2 2 2 2" xfId="58882" xr:uid="{1755EEE3-5D83-49E0-B494-D0047024DAF2}"/>
    <cellStyle name="Standard 4 2 3 2 2 3 2 2 2 2 3" xfId="47586" xr:uid="{C881F210-871B-4084-ADE3-56C04C428A31}"/>
    <cellStyle name="Standard 4 2 3 2 2 3 2 2 2 2 4" xfId="36290" xr:uid="{CAF43B90-938D-43FD-BC75-74AF4BE413A1}"/>
    <cellStyle name="Standard 4 2 3 2 2 3 2 2 2 3" xfId="19346" xr:uid="{15FADBB6-0F0A-4DE4-8C96-A72F6D0ADAE9}"/>
    <cellStyle name="Standard 4 2 3 2 2 3 2 2 2 3 2" xfId="53234" xr:uid="{F45AEF96-EB3A-476E-8450-6AC06A081678}"/>
    <cellStyle name="Standard 4 2 3 2 2 3 2 2 2 4" xfId="41938" xr:uid="{B3382370-A138-4744-8D1A-745EEB400442}"/>
    <cellStyle name="Standard 4 2 3 2 2 3 2 2 2 5" xfId="30642" xr:uid="{99332F25-9387-4823-8479-8E66367F6E0E}"/>
    <cellStyle name="Standard 4 2 3 2 2 3 2 2 3" xfId="10874" xr:uid="{387DCB40-D881-42E4-A7EF-645B3A1D03A3}"/>
    <cellStyle name="Standard 4 2 3 2 2 3 2 2 3 2" xfId="22170" xr:uid="{26AC24ED-9042-4EBF-A817-6611D0D0ADE8}"/>
    <cellStyle name="Standard 4 2 3 2 2 3 2 2 3 2 2" xfId="56058" xr:uid="{704D085C-E67B-4874-8624-0B18BCA75D9C}"/>
    <cellStyle name="Standard 4 2 3 2 2 3 2 2 3 3" xfId="44762" xr:uid="{21095ACC-F5CE-4A10-8675-36D9720B3433}"/>
    <cellStyle name="Standard 4 2 3 2 2 3 2 2 3 4" xfId="33466" xr:uid="{83B4C217-7D18-4EF8-8461-0C64D83E3F0D}"/>
    <cellStyle name="Standard 4 2 3 2 2 3 2 2 4" xfId="16522" xr:uid="{4244F7A4-89C1-4926-BCDA-FDA936F27DA3}"/>
    <cellStyle name="Standard 4 2 3 2 2 3 2 2 4 2" xfId="50410" xr:uid="{15E8FBB2-4AD6-4259-90F3-642EEB899627}"/>
    <cellStyle name="Standard 4 2 3 2 2 3 2 2 5" xfId="39114" xr:uid="{E6A14FAB-E556-4E02-90B9-EA83D6E7F0DC}"/>
    <cellStyle name="Standard 4 2 3 2 2 3 2 2 6" xfId="27818" xr:uid="{A2BDF3B3-8F5B-4F9C-958E-8A0B3B117E51}"/>
    <cellStyle name="Standard 4 2 3 2 2 3 2 3" xfId="6389" xr:uid="{BD86ACFB-5AEA-42FD-B26F-7D64611666A5}"/>
    <cellStyle name="Standard 4 2 3 2 2 3 2 3 2" xfId="12039" xr:uid="{5023DA10-4845-4252-B7A7-787BD7641593}"/>
    <cellStyle name="Standard 4 2 3 2 2 3 2 3 2 2" xfId="23335" xr:uid="{C645F468-98D8-4853-9111-7F755471668F}"/>
    <cellStyle name="Standard 4 2 3 2 2 3 2 3 2 2 2" xfId="57223" xr:uid="{686E3C04-1727-47D3-8314-4929201E36FF}"/>
    <cellStyle name="Standard 4 2 3 2 2 3 2 3 2 3" xfId="45927" xr:uid="{FF456DE0-3257-4BD1-891A-14AAF7051642}"/>
    <cellStyle name="Standard 4 2 3 2 2 3 2 3 2 4" xfId="34631" xr:uid="{04E9975E-AB4A-4A9B-9CE5-3FA5A008A5EC}"/>
    <cellStyle name="Standard 4 2 3 2 2 3 2 3 3" xfId="17687" xr:uid="{7526F287-2AAA-40AC-B874-D6834C2C2A21}"/>
    <cellStyle name="Standard 4 2 3 2 2 3 2 3 3 2" xfId="51575" xr:uid="{22846728-C58C-465C-B862-BC5BDD55EDA9}"/>
    <cellStyle name="Standard 4 2 3 2 2 3 2 3 4" xfId="40279" xr:uid="{F942E75B-C048-42F1-BC70-80AA17B5D924}"/>
    <cellStyle name="Standard 4 2 3 2 2 3 2 3 5" xfId="28983" xr:uid="{288844D5-8563-456F-BBC3-876D1CD0CAB7}"/>
    <cellStyle name="Standard 4 2 3 2 2 3 2 4" xfId="9215" xr:uid="{420D36BC-37D9-479C-A0A7-D1EFE961C07D}"/>
    <cellStyle name="Standard 4 2 3 2 2 3 2 4 2" xfId="20511" xr:uid="{4EB082EE-7AF2-4958-8AF8-F55A5681CD0F}"/>
    <cellStyle name="Standard 4 2 3 2 2 3 2 4 2 2" xfId="54399" xr:uid="{D9B7AAC8-BEA9-4D74-84F9-082ADD74DEEA}"/>
    <cellStyle name="Standard 4 2 3 2 2 3 2 4 3" xfId="43103" xr:uid="{C30255FB-EBFD-4C8B-BF94-7408F402CCBE}"/>
    <cellStyle name="Standard 4 2 3 2 2 3 2 4 4" xfId="31807" xr:uid="{5AAE9963-E4F0-45A0-993B-2EEACCA8991E}"/>
    <cellStyle name="Standard 4 2 3 2 2 3 2 5" xfId="14863" xr:uid="{083DC769-789D-4DE9-AB4C-6C81E2FC702D}"/>
    <cellStyle name="Standard 4 2 3 2 2 3 2 5 2" xfId="48751" xr:uid="{B9AA101B-106F-4E06-A261-306181FC7BF1}"/>
    <cellStyle name="Standard 4 2 3 2 2 3 2 6" xfId="37455" xr:uid="{35D004BC-FBEC-49B4-B5C2-5FDAE749FF75}"/>
    <cellStyle name="Standard 4 2 3 2 2 3 2 7" xfId="26159" xr:uid="{1F8A04B9-87CB-46DA-A80F-28BDD928CAAA}"/>
    <cellStyle name="Standard 4 2 3 2 2 3 3" xfId="4441" xr:uid="{8CAB2D7E-E599-4A2B-ABF3-FCD2D48092BF}"/>
    <cellStyle name="Standard 4 2 3 2 2 3 3 2" xfId="7315" xr:uid="{E196DDFD-AC04-42F0-B547-576284FCDEFD}"/>
    <cellStyle name="Standard 4 2 3 2 2 3 3 2 2" xfId="12964" xr:uid="{CBDA90A6-78D9-482D-8F7C-095710433EC4}"/>
    <cellStyle name="Standard 4 2 3 2 2 3 3 2 2 2" xfId="24260" xr:uid="{DFEA532C-8176-4627-888C-16F81375960C}"/>
    <cellStyle name="Standard 4 2 3 2 2 3 3 2 2 2 2" xfId="58148" xr:uid="{BB9F774D-F7E7-4C04-BBF2-25FFF3CDD898}"/>
    <cellStyle name="Standard 4 2 3 2 2 3 3 2 2 3" xfId="46852" xr:uid="{C4CE226E-5581-4944-B4EC-CC7036A82AB9}"/>
    <cellStyle name="Standard 4 2 3 2 2 3 3 2 2 4" xfId="35556" xr:uid="{971257D5-277F-4DA9-A672-8E64AA49FE06}"/>
    <cellStyle name="Standard 4 2 3 2 2 3 3 2 3" xfId="18612" xr:uid="{C49E2686-CCC1-4720-A5D1-19450B83F24A}"/>
    <cellStyle name="Standard 4 2 3 2 2 3 3 2 3 2" xfId="52500" xr:uid="{E893DE6B-3318-42CE-A8F3-46542AA28FCD}"/>
    <cellStyle name="Standard 4 2 3 2 2 3 3 2 4" xfId="41204" xr:uid="{5AEBE483-9F9F-440E-83C6-823410819048}"/>
    <cellStyle name="Standard 4 2 3 2 2 3 3 2 5" xfId="29908" xr:uid="{61521C76-3DA7-4097-8764-63B86415EA47}"/>
    <cellStyle name="Standard 4 2 3 2 2 3 3 3" xfId="10140" xr:uid="{F1F7C983-7BE9-4D05-8687-689F60E07FC0}"/>
    <cellStyle name="Standard 4 2 3 2 2 3 3 3 2" xfId="21436" xr:uid="{2FB788B7-045F-4196-A32F-24172EB57A17}"/>
    <cellStyle name="Standard 4 2 3 2 2 3 3 3 2 2" xfId="55324" xr:uid="{DD1F26FB-771D-45A8-B2AE-99A95EB4C9C5}"/>
    <cellStyle name="Standard 4 2 3 2 2 3 3 3 3" xfId="44028" xr:uid="{A83A4E89-6530-40B2-9685-E05C21852BB7}"/>
    <cellStyle name="Standard 4 2 3 2 2 3 3 3 4" xfId="32732" xr:uid="{4287322F-9555-4B17-86AD-4A71578F432F}"/>
    <cellStyle name="Standard 4 2 3 2 2 3 3 4" xfId="15788" xr:uid="{7DCEDE90-C61A-4CED-A689-844DDCD69978}"/>
    <cellStyle name="Standard 4 2 3 2 2 3 3 4 2" xfId="49676" xr:uid="{6668ED7E-AA30-484A-A167-8B292D72C6B0}"/>
    <cellStyle name="Standard 4 2 3 2 2 3 3 5" xfId="38380" xr:uid="{D4E6FE95-AA77-4B19-A9E3-6F238BF96A81}"/>
    <cellStyle name="Standard 4 2 3 2 2 3 3 6" xfId="27084" xr:uid="{6449F0D5-0671-486F-A898-B6061694F288}"/>
    <cellStyle name="Standard 4 2 3 2 2 3 4" xfId="5889" xr:uid="{5DD499D8-3F5A-4E2B-B7E4-B58E45AAA72E}"/>
    <cellStyle name="Standard 4 2 3 2 2 3 4 2" xfId="11539" xr:uid="{8F88AB0B-2293-4897-B48D-FE12F8AE65AF}"/>
    <cellStyle name="Standard 4 2 3 2 2 3 4 2 2" xfId="22835" xr:uid="{FBD43269-753A-446C-8C4B-7EA248792078}"/>
    <cellStyle name="Standard 4 2 3 2 2 3 4 2 2 2" xfId="56723" xr:uid="{95D04415-9CB7-4EBC-8DBA-9E7AD163C0EB}"/>
    <cellStyle name="Standard 4 2 3 2 2 3 4 2 3" xfId="45427" xr:uid="{0C12BA25-9EEE-4B24-9F0C-17099DE4615F}"/>
    <cellStyle name="Standard 4 2 3 2 2 3 4 2 4" xfId="34131" xr:uid="{965B9A35-54AE-49E5-8997-1706E1AB17F6}"/>
    <cellStyle name="Standard 4 2 3 2 2 3 4 3" xfId="17187" xr:uid="{3B540101-C035-46B5-9E4D-B6DDBB354695}"/>
    <cellStyle name="Standard 4 2 3 2 2 3 4 3 2" xfId="51075" xr:uid="{0CFDBF1C-497E-4370-B630-7CB004C84A85}"/>
    <cellStyle name="Standard 4 2 3 2 2 3 4 4" xfId="39779" xr:uid="{3C6053FD-36C6-45B5-B73C-37F542A1F543}"/>
    <cellStyle name="Standard 4 2 3 2 2 3 4 5" xfId="28483" xr:uid="{6EA06E36-A8B2-43F1-AA6D-C1A086307DEA}"/>
    <cellStyle name="Standard 4 2 3 2 2 3 5" xfId="8715" xr:uid="{7C25264F-71D1-47D8-A4E5-52C4278E8980}"/>
    <cellStyle name="Standard 4 2 3 2 2 3 5 2" xfId="20011" xr:uid="{84D160B6-CDAE-4E1C-B1C0-34551F69FC7D}"/>
    <cellStyle name="Standard 4 2 3 2 2 3 5 2 2" xfId="53899" xr:uid="{EA10FD27-BBAA-4EFE-976F-D48F4139A414}"/>
    <cellStyle name="Standard 4 2 3 2 2 3 5 3" xfId="42603" xr:uid="{C044B397-7C88-4AA7-93C2-61982AE36204}"/>
    <cellStyle name="Standard 4 2 3 2 2 3 5 4" xfId="31307" xr:uid="{069DCAC7-6F81-4F30-A056-13360E92F33C}"/>
    <cellStyle name="Standard 4 2 3 2 2 3 6" xfId="14363" xr:uid="{D4F6A4C6-FCE7-4818-A713-6D9C807A7B14}"/>
    <cellStyle name="Standard 4 2 3 2 2 3 6 2" xfId="48251" xr:uid="{33CA6AA6-E953-4AC5-B499-1B30CB4F1333}"/>
    <cellStyle name="Standard 4 2 3 2 2 3 7" xfId="36955" xr:uid="{7EA110BC-1BB4-47EB-9DC0-7103FF20FD23}"/>
    <cellStyle name="Standard 4 2 3 2 2 3 8" xfId="25659" xr:uid="{58B16560-EA5F-4ECA-9ECA-2F41D3A9157A}"/>
    <cellStyle name="Standard 4 2 3 2 2 4" xfId="2971" xr:uid="{3B638A75-775C-4386-B7AA-B17D6DAA5A47}"/>
    <cellStyle name="Standard 4 2 3 2 2 4 2" xfId="5220" xr:uid="{4A7ADA63-B5A3-4078-BB96-00C2BABA0D5E}"/>
    <cellStyle name="Standard 4 2 3 2 2 4 2 2" xfId="8046" xr:uid="{6CFEFC33-5B7C-4354-B0E8-F224769EA54B}"/>
    <cellStyle name="Standard 4 2 3 2 2 4 2 2 2" xfId="13695" xr:uid="{200D8462-30AA-4638-A314-2835E1A942C9}"/>
    <cellStyle name="Standard 4 2 3 2 2 4 2 2 2 2" xfId="24991" xr:uid="{F54B0B15-82CC-44A2-BF99-714D380BF322}"/>
    <cellStyle name="Standard 4 2 3 2 2 4 2 2 2 2 2" xfId="58879" xr:uid="{9C39D795-6B44-4CCA-B78C-15542896F64D}"/>
    <cellStyle name="Standard 4 2 3 2 2 4 2 2 2 3" xfId="47583" xr:uid="{65280FC0-DE91-47ED-800B-6A2003B164E0}"/>
    <cellStyle name="Standard 4 2 3 2 2 4 2 2 2 4" xfId="36287" xr:uid="{1FB5A8E0-ED89-4173-8201-F81E26E6BBA2}"/>
    <cellStyle name="Standard 4 2 3 2 2 4 2 2 3" xfId="19343" xr:uid="{F9B91EB3-096D-42C6-B0E2-4AD8C42B9487}"/>
    <cellStyle name="Standard 4 2 3 2 2 4 2 2 3 2" xfId="53231" xr:uid="{F8714BA6-229D-4551-8C19-61D220CF590C}"/>
    <cellStyle name="Standard 4 2 3 2 2 4 2 2 4" xfId="41935" xr:uid="{A3214A67-3066-4D55-8A77-2910CB1BEDE9}"/>
    <cellStyle name="Standard 4 2 3 2 2 4 2 2 5" xfId="30639" xr:uid="{46E70417-EFD9-4ECC-BEA7-F570C1F07D4A}"/>
    <cellStyle name="Standard 4 2 3 2 2 4 2 3" xfId="10871" xr:uid="{3147694C-F2CF-468E-BC92-59FC8E847D27}"/>
    <cellStyle name="Standard 4 2 3 2 2 4 2 3 2" xfId="22167" xr:uid="{950CF0E0-3F7E-4F13-A6C5-31A605D6BC86}"/>
    <cellStyle name="Standard 4 2 3 2 2 4 2 3 2 2" xfId="56055" xr:uid="{CD8F2369-C056-465D-B418-29FB57B0DE5B}"/>
    <cellStyle name="Standard 4 2 3 2 2 4 2 3 3" xfId="44759" xr:uid="{FF80FF35-DBCE-4446-B901-F5D7DD60790A}"/>
    <cellStyle name="Standard 4 2 3 2 2 4 2 3 4" xfId="33463" xr:uid="{122A9C6F-0FEA-48A7-B4DE-CF3CF8075170}"/>
    <cellStyle name="Standard 4 2 3 2 2 4 2 4" xfId="16519" xr:uid="{598E5EB1-FF0C-44B5-8C99-6B0975B03F19}"/>
    <cellStyle name="Standard 4 2 3 2 2 4 2 4 2" xfId="50407" xr:uid="{68D61211-2F53-4A67-AAFE-2C41D1E72689}"/>
    <cellStyle name="Standard 4 2 3 2 2 4 2 5" xfId="39111" xr:uid="{3BE27919-3BF9-4A7E-AEB1-E87F5EDA71F9}"/>
    <cellStyle name="Standard 4 2 3 2 2 4 2 6" xfId="27815" xr:uid="{C411A474-D390-4313-B888-57860DBA8FAB}"/>
    <cellStyle name="Standard 4 2 3 2 2 4 3" xfId="4438" xr:uid="{305057B7-F979-44C2-8223-A7118E66BFCA}"/>
    <cellStyle name="Standard 4 2 3 2 2 4 3 2" xfId="7312" xr:uid="{8B35C3D3-18BE-4260-8EA4-CB421C3E72E0}"/>
    <cellStyle name="Standard 4 2 3 2 2 4 3 2 2" xfId="12961" xr:uid="{3136956D-B851-490C-8219-F1E0E8BF9798}"/>
    <cellStyle name="Standard 4 2 3 2 2 4 3 2 2 2" xfId="24257" xr:uid="{84AA1F24-BC30-4E6C-8463-86ED50B549B7}"/>
    <cellStyle name="Standard 4 2 3 2 2 4 3 2 2 2 2" xfId="58145" xr:uid="{835152E1-FB11-4C78-9F5F-31BBDEAE96CE}"/>
    <cellStyle name="Standard 4 2 3 2 2 4 3 2 2 3" xfId="46849" xr:uid="{F5133F05-4A99-4A9D-91EC-D2695FDE8C00}"/>
    <cellStyle name="Standard 4 2 3 2 2 4 3 2 2 4" xfId="35553" xr:uid="{187B2E8C-E7E7-4525-BA47-FF092E825317}"/>
    <cellStyle name="Standard 4 2 3 2 2 4 3 2 3" xfId="18609" xr:uid="{F23CBCAB-7DC6-4B30-8872-593EBE609206}"/>
    <cellStyle name="Standard 4 2 3 2 2 4 3 2 3 2" xfId="52497" xr:uid="{EC18D351-3DD9-4533-8BFD-E8A65812F2A7}"/>
    <cellStyle name="Standard 4 2 3 2 2 4 3 2 4" xfId="41201" xr:uid="{6A08D5E6-8CC3-4F41-A20E-0B0C06C00379}"/>
    <cellStyle name="Standard 4 2 3 2 2 4 3 2 5" xfId="29905" xr:uid="{D899A8D2-BF05-4BBB-8543-CCE56CC6D3CB}"/>
    <cellStyle name="Standard 4 2 3 2 2 4 3 3" xfId="10137" xr:uid="{9F611E70-62F1-4E26-80CD-8D8504B50F4C}"/>
    <cellStyle name="Standard 4 2 3 2 2 4 3 3 2" xfId="21433" xr:uid="{78782BD7-A66E-4588-B169-21416238FCC3}"/>
    <cellStyle name="Standard 4 2 3 2 2 4 3 3 2 2" xfId="55321" xr:uid="{8870CAEC-C4FB-40D3-9B5C-F9E209DC0B74}"/>
    <cellStyle name="Standard 4 2 3 2 2 4 3 3 3" xfId="44025" xr:uid="{9E7D33A0-0698-4C46-80E2-1E26CF02B55A}"/>
    <cellStyle name="Standard 4 2 3 2 2 4 3 3 4" xfId="32729" xr:uid="{12CBC43F-2435-445A-B5DD-196E03787C9B}"/>
    <cellStyle name="Standard 4 2 3 2 2 4 3 4" xfId="15785" xr:uid="{27B509C3-132A-4DC4-9C1B-9A9AE5A3ED48}"/>
    <cellStyle name="Standard 4 2 3 2 2 4 3 4 2" xfId="49673" xr:uid="{1A31C0D7-757C-4708-9C9B-8BB57A0D519C}"/>
    <cellStyle name="Standard 4 2 3 2 2 4 3 5" xfId="38377" xr:uid="{850A28D3-3174-44D5-967C-8DE66C40D875}"/>
    <cellStyle name="Standard 4 2 3 2 2 4 3 6" xfId="27081" xr:uid="{AA05B309-5C76-4888-B713-B6CC9EAADD6C}"/>
    <cellStyle name="Standard 4 2 3 2 2 4 4" xfId="6142" xr:uid="{05C7366B-BC78-4475-B0B2-41059D224C94}"/>
    <cellStyle name="Standard 4 2 3 2 2 4 4 2" xfId="11792" xr:uid="{A3BE9338-4B24-4EC0-8E34-17671335DAB0}"/>
    <cellStyle name="Standard 4 2 3 2 2 4 4 2 2" xfId="23088" xr:uid="{BE1844FC-FC45-4755-AF1A-FEBA09F8D731}"/>
    <cellStyle name="Standard 4 2 3 2 2 4 4 2 2 2" xfId="56976" xr:uid="{6518A779-24EF-4CE3-8C57-FDB64D15AEF0}"/>
    <cellStyle name="Standard 4 2 3 2 2 4 4 2 3" xfId="45680" xr:uid="{64211A87-1476-450C-9EFC-DC3C43FDE691}"/>
    <cellStyle name="Standard 4 2 3 2 2 4 4 2 4" xfId="34384" xr:uid="{9521FA9A-AF74-4E15-9800-1C85B75B8973}"/>
    <cellStyle name="Standard 4 2 3 2 2 4 4 3" xfId="17440" xr:uid="{3017B127-2273-4ADC-852C-346C5547F616}"/>
    <cellStyle name="Standard 4 2 3 2 2 4 4 3 2" xfId="51328" xr:uid="{1D01E036-4B63-48FE-82E9-7A5387A84964}"/>
    <cellStyle name="Standard 4 2 3 2 2 4 4 4" xfId="40032" xr:uid="{C71BBC06-7871-4296-9533-4E56BADA3B18}"/>
    <cellStyle name="Standard 4 2 3 2 2 4 4 5" xfId="28736" xr:uid="{907C0B30-F3E8-4432-80DE-FD2D195E0DA3}"/>
    <cellStyle name="Standard 4 2 3 2 2 4 5" xfId="8968" xr:uid="{586654C4-D156-4F50-BAC7-317DEF2CB831}"/>
    <cellStyle name="Standard 4 2 3 2 2 4 5 2" xfId="20264" xr:uid="{B7EB966A-A2BA-4390-ADAC-D6DAFD006F48}"/>
    <cellStyle name="Standard 4 2 3 2 2 4 5 2 2" xfId="54152" xr:uid="{D358410A-C0D9-4678-A655-1235981E766F}"/>
    <cellStyle name="Standard 4 2 3 2 2 4 5 3" xfId="42856" xr:uid="{ACC73CF2-DF63-4FB0-BE55-F4981CF4CE44}"/>
    <cellStyle name="Standard 4 2 3 2 2 4 5 4" xfId="31560" xr:uid="{514D6465-274A-4037-A3C8-713CA29F013B}"/>
    <cellStyle name="Standard 4 2 3 2 2 4 6" xfId="14616" xr:uid="{5B9A9F0C-5C6D-48D1-9204-C4F8AA05A4C9}"/>
    <cellStyle name="Standard 4 2 3 2 2 4 6 2" xfId="48504" xr:uid="{C51EB1B0-5BEC-4628-BFBF-5E6A52C0970F}"/>
    <cellStyle name="Standard 4 2 3 2 2 4 7" xfId="37208" xr:uid="{F7332984-00CE-4ACD-9E8F-3A98826C505D}"/>
    <cellStyle name="Standard 4 2 3 2 2 4 8" xfId="25912" xr:uid="{C64A6203-6B30-4193-B112-3E2BBDED30E6}"/>
    <cellStyle name="Standard 4 2 3 2 2 5" xfId="3852" xr:uid="{FF3EB05E-20EB-48DA-A5E9-456713B15E56}"/>
    <cellStyle name="Standard 4 2 3 2 2 5 2" xfId="7006" xr:uid="{A969B5BA-43CA-42D7-8D76-9C6699227D6F}"/>
    <cellStyle name="Standard 4 2 3 2 2 5 2 2" xfId="12655" xr:uid="{CA62F74B-6EEC-4ED9-85CC-7625EA14E19B}"/>
    <cellStyle name="Standard 4 2 3 2 2 5 2 2 2" xfId="23951" xr:uid="{FB9374DA-1089-4A70-B3DD-B0B670B6DE53}"/>
    <cellStyle name="Standard 4 2 3 2 2 5 2 2 2 2" xfId="57839" xr:uid="{24C5EFCF-6F29-418E-A2FB-5C1B8705A2D9}"/>
    <cellStyle name="Standard 4 2 3 2 2 5 2 2 3" xfId="46543" xr:uid="{0B2AB9E9-0A71-450C-9D8E-DD1BCD94D83C}"/>
    <cellStyle name="Standard 4 2 3 2 2 5 2 2 4" xfId="35247" xr:uid="{35979366-FC2C-482F-94C2-9C020E36B6E7}"/>
    <cellStyle name="Standard 4 2 3 2 2 5 2 3" xfId="18303" xr:uid="{C715DC9F-FBF0-4CEB-A6D0-1EF48F13E1E9}"/>
    <cellStyle name="Standard 4 2 3 2 2 5 2 3 2" xfId="52191" xr:uid="{6D7D199B-A6B8-4938-B535-E2111AC48C27}"/>
    <cellStyle name="Standard 4 2 3 2 2 5 2 4" xfId="40895" xr:uid="{8BD3A451-0E9A-4E31-A373-ADA2E3D1CC3B}"/>
    <cellStyle name="Standard 4 2 3 2 2 5 2 5" xfId="29599" xr:uid="{5592824F-E635-42EF-A6D1-C87115F6E84E}"/>
    <cellStyle name="Standard 4 2 3 2 2 5 3" xfId="9831" xr:uid="{911A409C-EE72-40BF-B47E-0490F27267FB}"/>
    <cellStyle name="Standard 4 2 3 2 2 5 3 2" xfId="21127" xr:uid="{4979AC04-A367-4229-B170-CCC39C909656}"/>
    <cellStyle name="Standard 4 2 3 2 2 5 3 2 2" xfId="55015" xr:uid="{0A8E5483-5287-4C2F-8B29-8B0743D91F06}"/>
    <cellStyle name="Standard 4 2 3 2 2 5 3 3" xfId="43719" xr:uid="{E3DF51AB-DC12-469E-A62A-74A6CD38CD9A}"/>
    <cellStyle name="Standard 4 2 3 2 2 5 3 4" xfId="32423" xr:uid="{73E22CF7-BFDA-4B6D-9693-A598FCACE096}"/>
    <cellStyle name="Standard 4 2 3 2 2 5 4" xfId="15479" xr:uid="{48E3BB08-661F-4302-9CA2-8DB7DF8E5854}"/>
    <cellStyle name="Standard 4 2 3 2 2 5 4 2" xfId="49367" xr:uid="{789FBA60-D39C-43DA-92A2-946D0E16B31B}"/>
    <cellStyle name="Standard 4 2 3 2 2 5 5" xfId="38071" xr:uid="{EC2FA61A-283F-4ACE-8A99-9D04328225F9}"/>
    <cellStyle name="Standard 4 2 3 2 2 5 6" xfId="26775" xr:uid="{DBE64673-FA46-4D6C-A5D7-65BB2274E0BA}"/>
    <cellStyle name="Standard 4 2 3 2 2 6" xfId="4953" xr:uid="{AA7AB02A-200B-4C7B-A71B-716D8531A7A4}"/>
    <cellStyle name="Standard 4 2 3 2 2 6 2" xfId="7779" xr:uid="{5E3C9729-E707-4E78-B42B-537278E70E08}"/>
    <cellStyle name="Standard 4 2 3 2 2 6 2 2" xfId="13428" xr:uid="{4F51A716-3CAD-47E4-B122-1B294A6E57B4}"/>
    <cellStyle name="Standard 4 2 3 2 2 6 2 2 2" xfId="24724" xr:uid="{5B2698EC-CB01-477B-B0F7-8F8000AE197B}"/>
    <cellStyle name="Standard 4 2 3 2 2 6 2 2 2 2" xfId="58612" xr:uid="{9618244D-7BB9-45E8-87D3-71E2450DC66F}"/>
    <cellStyle name="Standard 4 2 3 2 2 6 2 2 3" xfId="47316" xr:uid="{68786AA6-D567-4295-A988-628A0E460480}"/>
    <cellStyle name="Standard 4 2 3 2 2 6 2 2 4" xfId="36020" xr:uid="{9B2C2916-5CD4-4098-98D4-3CFA4787CD32}"/>
    <cellStyle name="Standard 4 2 3 2 2 6 2 3" xfId="19076" xr:uid="{55338823-FA0B-4FE5-8A8A-52F1AE0B3992}"/>
    <cellStyle name="Standard 4 2 3 2 2 6 2 3 2" xfId="52964" xr:uid="{34EEDC6A-6D94-430B-969B-500B5435368D}"/>
    <cellStyle name="Standard 4 2 3 2 2 6 2 4" xfId="41668" xr:uid="{9D9C3BA5-323B-4D86-9470-7CC670EB60BD}"/>
    <cellStyle name="Standard 4 2 3 2 2 6 2 5" xfId="30372" xr:uid="{BAEC796C-0C9D-4173-9CA7-397D1C81437D}"/>
    <cellStyle name="Standard 4 2 3 2 2 6 3" xfId="10604" xr:uid="{9453B9C6-1DAB-4B02-B2FB-38FF999E1A2B}"/>
    <cellStyle name="Standard 4 2 3 2 2 6 3 2" xfId="21900" xr:uid="{AC0A9377-E2EB-4119-8946-DC9AC225CE0B}"/>
    <cellStyle name="Standard 4 2 3 2 2 6 3 2 2" xfId="55788" xr:uid="{AFC8AAB2-CC16-40AF-B835-DD40426AA7DC}"/>
    <cellStyle name="Standard 4 2 3 2 2 6 3 3" xfId="44492" xr:uid="{E83749FB-1E6E-4F31-AE79-ECA8C1CAF5CF}"/>
    <cellStyle name="Standard 4 2 3 2 2 6 3 4" xfId="33196" xr:uid="{5DF27D44-D40F-4231-AE1D-93E6B13265E0}"/>
    <cellStyle name="Standard 4 2 3 2 2 6 4" xfId="16252" xr:uid="{185E9C01-B327-4E17-9038-F579329515E8}"/>
    <cellStyle name="Standard 4 2 3 2 2 6 4 2" xfId="50140" xr:uid="{5BBF6BBE-C580-4353-8573-29ABA3E33DF7}"/>
    <cellStyle name="Standard 4 2 3 2 2 6 5" xfId="38844" xr:uid="{7917B873-36A6-47CF-BE02-DC09F1F29D43}"/>
    <cellStyle name="Standard 4 2 3 2 2 6 6" xfId="27548" xr:uid="{77D49248-6B22-455C-AD70-CF1DDBBF28B4}"/>
    <cellStyle name="Standard 4 2 3 2 2 7" xfId="3558" xr:uid="{15E32EC0-6D3A-4EF9-88D3-041EE0111DDD}"/>
    <cellStyle name="Standard 4 2 3 2 2 7 2" xfId="6714" xr:uid="{3F645ED4-964D-45E4-BF6F-9DFFB93C8413}"/>
    <cellStyle name="Standard 4 2 3 2 2 7 2 2" xfId="12363" xr:uid="{A48919A6-8E60-41E3-B5AA-5DAE549DE4C1}"/>
    <cellStyle name="Standard 4 2 3 2 2 7 2 2 2" xfId="23659" xr:uid="{472ACD65-F58F-4125-9488-17F2E77FFFC1}"/>
    <cellStyle name="Standard 4 2 3 2 2 7 2 2 2 2" xfId="57547" xr:uid="{7D562D6B-84E1-455A-932D-2635A985814C}"/>
    <cellStyle name="Standard 4 2 3 2 2 7 2 2 3" xfId="46251" xr:uid="{9C447ED0-C0FC-4164-844D-2AF9AC86386F}"/>
    <cellStyle name="Standard 4 2 3 2 2 7 2 2 4" xfId="34955" xr:uid="{7739B1F1-0BE3-4337-A054-7C45BB712DFC}"/>
    <cellStyle name="Standard 4 2 3 2 2 7 2 3" xfId="18011" xr:uid="{4E6BFD69-8430-4CCA-8A5D-7515C37E6A1A}"/>
    <cellStyle name="Standard 4 2 3 2 2 7 2 3 2" xfId="51899" xr:uid="{B3623655-7A82-492C-A4E8-05F02FD8C59D}"/>
    <cellStyle name="Standard 4 2 3 2 2 7 2 4" xfId="40603" xr:uid="{386CC5C4-573C-40F4-AEDF-8429AACD4892}"/>
    <cellStyle name="Standard 4 2 3 2 2 7 2 5" xfId="29307" xr:uid="{9D8E3647-94A2-4A58-89E0-7924B4405F84}"/>
    <cellStyle name="Standard 4 2 3 2 2 7 3" xfId="9539" xr:uid="{6D1E4EB3-27AE-4A90-A147-004FB4996433}"/>
    <cellStyle name="Standard 4 2 3 2 2 7 3 2" xfId="20835" xr:uid="{3C58510B-0182-4AE3-9C1E-90EA5982288D}"/>
    <cellStyle name="Standard 4 2 3 2 2 7 3 2 2" xfId="54723" xr:uid="{0FECABA6-2B2C-4662-BE56-748FB37521F2}"/>
    <cellStyle name="Standard 4 2 3 2 2 7 3 3" xfId="43427" xr:uid="{961F5F72-1182-4CA2-A647-CCBB953B556C}"/>
    <cellStyle name="Standard 4 2 3 2 2 7 3 4" xfId="32131" xr:uid="{5E86E021-8105-4F8D-9AE0-F85A61AF7F02}"/>
    <cellStyle name="Standard 4 2 3 2 2 7 4" xfId="15187" xr:uid="{FDB3748A-892E-403A-968F-91086D70EB0C}"/>
    <cellStyle name="Standard 4 2 3 2 2 7 4 2" xfId="49075" xr:uid="{F4CB5A89-2D3C-4663-AF94-197ED304C501}"/>
    <cellStyle name="Standard 4 2 3 2 2 7 5" xfId="37779" xr:uid="{F4423E58-DEC4-408B-AE62-FB9A61032B42}"/>
    <cellStyle name="Standard 4 2 3 2 2 7 6" xfId="26483" xr:uid="{68C8BBB0-F997-4FA4-B028-2721AC23DC9C}"/>
    <cellStyle name="Standard 4 2 3 2 2 8" xfId="5642" xr:uid="{BD2311E6-B298-4DF2-BA27-7996CA1FAD4A}"/>
    <cellStyle name="Standard 4 2 3 2 2 8 2" xfId="11292" xr:uid="{5B502D52-7F04-4F92-B432-3D937EEF9339}"/>
    <cellStyle name="Standard 4 2 3 2 2 8 2 2" xfId="22588" xr:uid="{640FCAA0-7F60-43A9-AE48-A6F7673313A9}"/>
    <cellStyle name="Standard 4 2 3 2 2 8 2 2 2" xfId="56476" xr:uid="{EB84A461-D77D-42A9-9F7F-2EF5AFF1414E}"/>
    <cellStyle name="Standard 4 2 3 2 2 8 2 3" xfId="45180" xr:uid="{552D8580-8DEA-4F25-83A8-A25821557846}"/>
    <cellStyle name="Standard 4 2 3 2 2 8 2 4" xfId="33884" xr:uid="{F0E574ED-D2F9-441B-BD54-666916845929}"/>
    <cellStyle name="Standard 4 2 3 2 2 8 3" xfId="16940" xr:uid="{5636307D-6E5D-43EA-AFF8-AA7C61C7BC7F}"/>
    <cellStyle name="Standard 4 2 3 2 2 8 3 2" xfId="50828" xr:uid="{7B1AD409-D16B-4613-A83E-41855DBE76B9}"/>
    <cellStyle name="Standard 4 2 3 2 2 8 4" xfId="39532" xr:uid="{24C79465-57A6-4D73-82B4-9AAEE797C19A}"/>
    <cellStyle name="Standard 4 2 3 2 2 8 5" xfId="28236" xr:uid="{5F4BECB9-5242-4A56-8DFE-B57D401B37DD}"/>
    <cellStyle name="Standard 4 2 3 2 2 9" xfId="8468" xr:uid="{5C3DF52A-034B-4E45-90B3-F062C10B295C}"/>
    <cellStyle name="Standard 4 2 3 2 2 9 2" xfId="19764" xr:uid="{8FF7DD7C-46AA-43A8-A6B4-7F473836E330}"/>
    <cellStyle name="Standard 4 2 3 2 2 9 2 2" xfId="53652" xr:uid="{43BA2B15-AB54-4689-A38C-21D217CC9334}"/>
    <cellStyle name="Standard 4 2 3 2 2 9 3" xfId="42356" xr:uid="{95309E2C-DD66-4D2F-B362-12EE8F15DCA2}"/>
    <cellStyle name="Standard 4 2 3 2 2 9 4" xfId="31060" xr:uid="{E0657D1F-E984-453A-970D-9C09C584D238}"/>
    <cellStyle name="Standard 4 2 3 2 3" xfId="1644" xr:uid="{0122176A-F9BE-43B2-B0D2-AA265FE2ECF0}"/>
    <cellStyle name="Standard 4 2 3 2 3 10" xfId="36797" xr:uid="{DCFD42D4-F156-403D-A737-EC1233F00D0C}"/>
    <cellStyle name="Standard 4 2 3 2 3 11" xfId="25501" xr:uid="{5C54A654-A7E7-4D7C-ACB7-F1B1781E65B4}"/>
    <cellStyle name="Standard 4 2 3 2 3 2" xfId="2804" xr:uid="{EAF4E97E-3142-4FAC-AE14-3DC64D4D3132}"/>
    <cellStyle name="Standard 4 2 3 2 3 2 2" xfId="3306" xr:uid="{4D78E0EF-1AC4-4693-BF49-7FD268AB2DCA}"/>
    <cellStyle name="Standard 4 2 3 2 3 2 2 2" xfId="5225" xr:uid="{D277E692-17B9-4649-94EF-BFB9A80E8394}"/>
    <cellStyle name="Standard 4 2 3 2 3 2 2 2 2" xfId="8051" xr:uid="{18D96C61-3B6E-4F4C-849E-6CD33D9E2B94}"/>
    <cellStyle name="Standard 4 2 3 2 3 2 2 2 2 2" xfId="13700" xr:uid="{6BD69774-2128-4D9F-95EF-DD532D7AF792}"/>
    <cellStyle name="Standard 4 2 3 2 3 2 2 2 2 2 2" xfId="24996" xr:uid="{2D3DC835-8B01-4471-8637-7520EDF616FB}"/>
    <cellStyle name="Standard 4 2 3 2 3 2 2 2 2 2 2 2" xfId="58884" xr:uid="{3F4879B3-AAE0-45D7-A81B-9EC60143652A}"/>
    <cellStyle name="Standard 4 2 3 2 3 2 2 2 2 2 3" xfId="47588" xr:uid="{2290DB8E-AAE6-4B9D-8584-C9D09EEA5C07}"/>
    <cellStyle name="Standard 4 2 3 2 3 2 2 2 2 2 4" xfId="36292" xr:uid="{9B82D8E1-5AF5-464E-971D-4AAA324AE521}"/>
    <cellStyle name="Standard 4 2 3 2 3 2 2 2 2 3" xfId="19348" xr:uid="{9FF634CB-FB0D-4BF6-99C0-AB9A55CAD30B}"/>
    <cellStyle name="Standard 4 2 3 2 3 2 2 2 2 3 2" xfId="53236" xr:uid="{5D0C8A65-289C-4E5C-A112-9198E67F3D07}"/>
    <cellStyle name="Standard 4 2 3 2 3 2 2 2 2 4" xfId="41940" xr:uid="{86D6F6E1-B8C8-43BE-A6BE-7ED8FF947DA2}"/>
    <cellStyle name="Standard 4 2 3 2 3 2 2 2 2 5" xfId="30644" xr:uid="{A698ADB3-035A-4245-A4AC-E5C4215E0A74}"/>
    <cellStyle name="Standard 4 2 3 2 3 2 2 2 3" xfId="10876" xr:uid="{4027123E-A3A8-4118-836E-53387BBC1BEA}"/>
    <cellStyle name="Standard 4 2 3 2 3 2 2 2 3 2" xfId="22172" xr:uid="{30366515-F9D5-4128-A122-FEBA7BE73895}"/>
    <cellStyle name="Standard 4 2 3 2 3 2 2 2 3 2 2" xfId="56060" xr:uid="{6770C7C4-F5F2-4A97-8D1C-60B1B267A455}"/>
    <cellStyle name="Standard 4 2 3 2 3 2 2 2 3 3" xfId="44764" xr:uid="{1E7C4440-99CB-4384-BFA8-8DC8FF7DFA8F}"/>
    <cellStyle name="Standard 4 2 3 2 3 2 2 2 3 4" xfId="33468" xr:uid="{A8CE2C3A-86D9-4FB6-A18D-86FB9EF3C36A}"/>
    <cellStyle name="Standard 4 2 3 2 3 2 2 2 4" xfId="16524" xr:uid="{9E0F6C5C-5176-42AE-95DC-F8E2BCA288A8}"/>
    <cellStyle name="Standard 4 2 3 2 3 2 2 2 4 2" xfId="50412" xr:uid="{44B234B2-8143-46AF-B0B8-675B3D1DFA89}"/>
    <cellStyle name="Standard 4 2 3 2 3 2 2 2 5" xfId="39116" xr:uid="{E60842A2-5592-4939-B81C-BA6013209898}"/>
    <cellStyle name="Standard 4 2 3 2 3 2 2 2 6" xfId="27820" xr:uid="{EB74D8AD-2ABE-48A2-BF49-A77FC23A65D7}"/>
    <cellStyle name="Standard 4 2 3 2 3 2 2 3" xfId="6477" xr:uid="{8F568C54-A972-4DA4-B9E1-97C9392519B4}"/>
    <cellStyle name="Standard 4 2 3 2 3 2 2 3 2" xfId="12127" xr:uid="{785F74B4-6C9E-4900-B3B6-A477CA905B2D}"/>
    <cellStyle name="Standard 4 2 3 2 3 2 2 3 2 2" xfId="23423" xr:uid="{77A78A87-316A-49A2-B21D-738D8507AFC7}"/>
    <cellStyle name="Standard 4 2 3 2 3 2 2 3 2 2 2" xfId="57311" xr:uid="{FEA614FF-7366-46B1-9AB8-33CB1BCD56EC}"/>
    <cellStyle name="Standard 4 2 3 2 3 2 2 3 2 3" xfId="46015" xr:uid="{46FF55C7-8F4F-477F-A713-E86BA0CB038E}"/>
    <cellStyle name="Standard 4 2 3 2 3 2 2 3 2 4" xfId="34719" xr:uid="{732E6E94-A8CB-4198-BDF4-5DA76CC990F4}"/>
    <cellStyle name="Standard 4 2 3 2 3 2 2 3 3" xfId="17775" xr:uid="{8DCF66CC-3058-471C-AAE7-C7EB843323D9}"/>
    <cellStyle name="Standard 4 2 3 2 3 2 2 3 3 2" xfId="51663" xr:uid="{2A511E28-92FA-4F2E-BD7B-490C944CB14E}"/>
    <cellStyle name="Standard 4 2 3 2 3 2 2 3 4" xfId="40367" xr:uid="{B2DCA3A7-10C2-4831-92B0-A581F4573157}"/>
    <cellStyle name="Standard 4 2 3 2 3 2 2 3 5" xfId="29071" xr:uid="{FF3A16A1-3245-4633-B75B-C683D9A5BF8A}"/>
    <cellStyle name="Standard 4 2 3 2 3 2 2 4" xfId="9303" xr:uid="{47E2D109-10FD-4BDF-A304-14979BBF2CD9}"/>
    <cellStyle name="Standard 4 2 3 2 3 2 2 4 2" xfId="20599" xr:uid="{0C87ABBA-0A69-4D10-9590-05A239EAD0E7}"/>
    <cellStyle name="Standard 4 2 3 2 3 2 2 4 2 2" xfId="54487" xr:uid="{36751036-312A-4387-8BD8-B8A7E5B19BE8}"/>
    <cellStyle name="Standard 4 2 3 2 3 2 2 4 3" xfId="43191" xr:uid="{F982AE7A-E2A9-48D5-8EEB-38F6850CFA13}"/>
    <cellStyle name="Standard 4 2 3 2 3 2 2 4 4" xfId="31895" xr:uid="{1231FE44-5AF9-4EE9-BDF9-1CE847C7E619}"/>
    <cellStyle name="Standard 4 2 3 2 3 2 2 5" xfId="14951" xr:uid="{DEE0C0CD-845F-404E-9173-074ED57D5628}"/>
    <cellStyle name="Standard 4 2 3 2 3 2 2 5 2" xfId="48839" xr:uid="{8E348BD3-1914-4C08-BE61-8B90EF3F43B7}"/>
    <cellStyle name="Standard 4 2 3 2 3 2 2 6" xfId="37543" xr:uid="{01C17454-D28F-47D7-AD7E-9A34F7CF8EC5}"/>
    <cellStyle name="Standard 4 2 3 2 3 2 2 7" xfId="26247" xr:uid="{A7DC8C74-06F2-4693-BB6A-9B26DAE24507}"/>
    <cellStyle name="Standard 4 2 3 2 3 2 3" xfId="4443" xr:uid="{74C1454E-A86E-4A32-A162-5CDB30488B53}"/>
    <cellStyle name="Standard 4 2 3 2 3 2 3 2" xfId="7317" xr:uid="{F0AB7066-D32D-431E-84F6-809027F6DEE4}"/>
    <cellStyle name="Standard 4 2 3 2 3 2 3 2 2" xfId="12966" xr:uid="{57EB70C4-6DFF-4D56-8B7C-256747DDC785}"/>
    <cellStyle name="Standard 4 2 3 2 3 2 3 2 2 2" xfId="24262" xr:uid="{1FB3FA83-1106-4BB5-8CE3-3023D08C98D3}"/>
    <cellStyle name="Standard 4 2 3 2 3 2 3 2 2 2 2" xfId="58150" xr:uid="{5F322ADF-418E-4023-9D78-1BC823E74337}"/>
    <cellStyle name="Standard 4 2 3 2 3 2 3 2 2 3" xfId="46854" xr:uid="{61C382AD-C0ED-4EB9-9AA6-695C06D8C6A8}"/>
    <cellStyle name="Standard 4 2 3 2 3 2 3 2 2 4" xfId="35558" xr:uid="{F05B5D37-357B-4B30-857E-DB272486446E}"/>
    <cellStyle name="Standard 4 2 3 2 3 2 3 2 3" xfId="18614" xr:uid="{50E5E7A0-CAB2-46F8-A443-484100DD881E}"/>
    <cellStyle name="Standard 4 2 3 2 3 2 3 2 3 2" xfId="52502" xr:uid="{A42DC485-DEBC-4AEE-9464-AE749DE820C9}"/>
    <cellStyle name="Standard 4 2 3 2 3 2 3 2 4" xfId="41206" xr:uid="{E689759E-B57D-4643-9A22-958EA857F071}"/>
    <cellStyle name="Standard 4 2 3 2 3 2 3 2 5" xfId="29910" xr:uid="{2D609684-5228-45CC-A8D5-76C2AD3635AC}"/>
    <cellStyle name="Standard 4 2 3 2 3 2 3 3" xfId="10142" xr:uid="{7BF4F51A-EB29-4B4B-A31F-5414357E7134}"/>
    <cellStyle name="Standard 4 2 3 2 3 2 3 3 2" xfId="21438" xr:uid="{E4BBEBDF-889C-409E-8464-E9FEB609DCF6}"/>
    <cellStyle name="Standard 4 2 3 2 3 2 3 3 2 2" xfId="55326" xr:uid="{7EEB7643-3C49-406F-AACB-126E449E7EC9}"/>
    <cellStyle name="Standard 4 2 3 2 3 2 3 3 3" xfId="44030" xr:uid="{1A4E4BA1-412D-47FE-9CDF-C7A09B3746A1}"/>
    <cellStyle name="Standard 4 2 3 2 3 2 3 3 4" xfId="32734" xr:uid="{FFB0514D-69A6-49E5-A4C3-0804F108FABF}"/>
    <cellStyle name="Standard 4 2 3 2 3 2 3 4" xfId="15790" xr:uid="{21581078-F042-4F19-B321-291D689BEC9E}"/>
    <cellStyle name="Standard 4 2 3 2 3 2 3 4 2" xfId="49678" xr:uid="{349B0C2F-2047-4B19-86F7-D23C7D9A807D}"/>
    <cellStyle name="Standard 4 2 3 2 3 2 3 5" xfId="38382" xr:uid="{C1B94622-FA8B-400C-8DF0-C42F247ACA2B}"/>
    <cellStyle name="Standard 4 2 3 2 3 2 3 6" xfId="27086" xr:uid="{A3EF3161-911B-4A8F-993E-A0F6A0359B7B}"/>
    <cellStyle name="Standard 4 2 3 2 3 2 4" xfId="5977" xr:uid="{D17D6370-03F4-4401-B0B2-E840FCA67239}"/>
    <cellStyle name="Standard 4 2 3 2 3 2 4 2" xfId="11627" xr:uid="{CADE8D90-B30A-4A58-92D6-6CFAAB89C8EC}"/>
    <cellStyle name="Standard 4 2 3 2 3 2 4 2 2" xfId="22923" xr:uid="{8FE2201B-FEC3-43F0-9D43-5365E027690E}"/>
    <cellStyle name="Standard 4 2 3 2 3 2 4 2 2 2" xfId="56811" xr:uid="{F91391CC-F316-4390-AC77-C6ED7042DA7D}"/>
    <cellStyle name="Standard 4 2 3 2 3 2 4 2 3" xfId="45515" xr:uid="{03EDF05E-C224-46C0-8C1B-E48CF84672A7}"/>
    <cellStyle name="Standard 4 2 3 2 3 2 4 2 4" xfId="34219" xr:uid="{F2B099E9-B59F-49F1-9BD9-CD035AF3A88B}"/>
    <cellStyle name="Standard 4 2 3 2 3 2 4 3" xfId="17275" xr:uid="{9A235465-CFA0-49A6-B397-6AF8D87B3B02}"/>
    <cellStyle name="Standard 4 2 3 2 3 2 4 3 2" xfId="51163" xr:uid="{55984F0E-28B9-4BBE-B4BA-C4326039E0A1}"/>
    <cellStyle name="Standard 4 2 3 2 3 2 4 4" xfId="39867" xr:uid="{0FEE7B58-010F-4BE2-838C-465618187C06}"/>
    <cellStyle name="Standard 4 2 3 2 3 2 4 5" xfId="28571" xr:uid="{1A76FEDA-53FA-48FF-BE89-72DE615D1785}"/>
    <cellStyle name="Standard 4 2 3 2 3 2 5" xfId="8803" xr:uid="{EA81816F-8DFA-42DB-8499-00722D8107E2}"/>
    <cellStyle name="Standard 4 2 3 2 3 2 5 2" xfId="20099" xr:uid="{9EAD6027-01DB-4F77-83D2-79523E019FA3}"/>
    <cellStyle name="Standard 4 2 3 2 3 2 5 2 2" xfId="53987" xr:uid="{6C100635-4063-48EE-8F1C-CE361B303D46}"/>
    <cellStyle name="Standard 4 2 3 2 3 2 5 3" xfId="42691" xr:uid="{CBFCDD0A-53DB-47FC-B349-A0620B112239}"/>
    <cellStyle name="Standard 4 2 3 2 3 2 5 4" xfId="31395" xr:uid="{03714C1A-33E1-4214-8A15-BE9497280081}"/>
    <cellStyle name="Standard 4 2 3 2 3 2 6" xfId="14451" xr:uid="{B0BCBA19-B2DC-404E-998F-F7DC6723DD5C}"/>
    <cellStyle name="Standard 4 2 3 2 3 2 6 2" xfId="48339" xr:uid="{461529F6-FB9F-4DBC-969F-974A61F61709}"/>
    <cellStyle name="Standard 4 2 3 2 3 2 7" xfId="37043" xr:uid="{DF56A9D3-44A4-479F-875B-0F072B6BEFC0}"/>
    <cellStyle name="Standard 4 2 3 2 3 2 8" xfId="25747" xr:uid="{8A73F56E-7B99-44F5-AE6D-5FA1290C5109}"/>
    <cellStyle name="Standard 4 2 3 2 3 3" xfId="3060" xr:uid="{CF460A23-55CB-4582-A1C5-50CC57000385}"/>
    <cellStyle name="Standard 4 2 3 2 3 3 2" xfId="5224" xr:uid="{3111245E-4158-4B61-A0F4-4742D3EF04A8}"/>
    <cellStyle name="Standard 4 2 3 2 3 3 2 2" xfId="8050" xr:uid="{1F8B3648-D7AF-4505-96FF-D9A0C4ABB6F0}"/>
    <cellStyle name="Standard 4 2 3 2 3 3 2 2 2" xfId="13699" xr:uid="{073A63C1-CF4D-41B7-858F-205785458E36}"/>
    <cellStyle name="Standard 4 2 3 2 3 3 2 2 2 2" xfId="24995" xr:uid="{D9434FC0-9C4D-45D1-B1F5-0768571AB383}"/>
    <cellStyle name="Standard 4 2 3 2 3 3 2 2 2 2 2" xfId="58883" xr:uid="{A7CC6BD5-45CE-478C-9711-68F9F57F67E3}"/>
    <cellStyle name="Standard 4 2 3 2 3 3 2 2 2 3" xfId="47587" xr:uid="{1586A39B-32F5-4F9D-8688-6F6F54D5DF3D}"/>
    <cellStyle name="Standard 4 2 3 2 3 3 2 2 2 4" xfId="36291" xr:uid="{0B05AE36-BF4A-4A31-9020-06D3408FFDB6}"/>
    <cellStyle name="Standard 4 2 3 2 3 3 2 2 3" xfId="19347" xr:uid="{8C10EC97-83E1-400D-A392-BE615E92C25E}"/>
    <cellStyle name="Standard 4 2 3 2 3 3 2 2 3 2" xfId="53235" xr:uid="{F6CCE718-B2C7-4F03-9D59-DD493611B0F5}"/>
    <cellStyle name="Standard 4 2 3 2 3 3 2 2 4" xfId="41939" xr:uid="{0549F9B7-C4AE-4FBE-8151-692094FA444C}"/>
    <cellStyle name="Standard 4 2 3 2 3 3 2 2 5" xfId="30643" xr:uid="{805348E0-428D-49BB-BE7A-C46E5C63B06B}"/>
    <cellStyle name="Standard 4 2 3 2 3 3 2 3" xfId="10875" xr:uid="{2F1E38EB-22A5-4683-AC3D-6259166A53FF}"/>
    <cellStyle name="Standard 4 2 3 2 3 3 2 3 2" xfId="22171" xr:uid="{CC047FF2-6FD3-4DA7-BF73-6E9D6773DEEA}"/>
    <cellStyle name="Standard 4 2 3 2 3 3 2 3 2 2" xfId="56059" xr:uid="{3ADEEEEE-E28A-476C-924F-88474E86F3EF}"/>
    <cellStyle name="Standard 4 2 3 2 3 3 2 3 3" xfId="44763" xr:uid="{52FC7403-76DE-416B-92CB-3A13EB3766C8}"/>
    <cellStyle name="Standard 4 2 3 2 3 3 2 3 4" xfId="33467" xr:uid="{F6EC3B8E-0A4A-440A-BADB-211F3D36F781}"/>
    <cellStyle name="Standard 4 2 3 2 3 3 2 4" xfId="16523" xr:uid="{DF3823A1-42A8-4B7B-85D0-6DC047F9BDD1}"/>
    <cellStyle name="Standard 4 2 3 2 3 3 2 4 2" xfId="50411" xr:uid="{62E60EDC-6C5A-4550-ACBB-66BE55DBA23D}"/>
    <cellStyle name="Standard 4 2 3 2 3 3 2 5" xfId="39115" xr:uid="{85128826-E7DC-4DE9-BF14-0F6F733D97EC}"/>
    <cellStyle name="Standard 4 2 3 2 3 3 2 6" xfId="27819" xr:uid="{9C128EDF-53C2-4EDA-82AA-08B74E808EBB}"/>
    <cellStyle name="Standard 4 2 3 2 3 3 3" xfId="4442" xr:uid="{F20301A4-A679-4D45-A05C-D314050FAC1B}"/>
    <cellStyle name="Standard 4 2 3 2 3 3 3 2" xfId="7316" xr:uid="{98EE1CFA-183C-4937-A245-5CACF34524C5}"/>
    <cellStyle name="Standard 4 2 3 2 3 3 3 2 2" xfId="12965" xr:uid="{4ABA41B9-815F-474C-9C54-9C8C0908F797}"/>
    <cellStyle name="Standard 4 2 3 2 3 3 3 2 2 2" xfId="24261" xr:uid="{F304C482-700A-4C2A-9721-B0DD6B5137FB}"/>
    <cellStyle name="Standard 4 2 3 2 3 3 3 2 2 2 2" xfId="58149" xr:uid="{F7A0A0D7-DA41-4B0A-8061-D277E478FFAC}"/>
    <cellStyle name="Standard 4 2 3 2 3 3 3 2 2 3" xfId="46853" xr:uid="{0EE22292-01D6-42F7-AA90-48414B4A4315}"/>
    <cellStyle name="Standard 4 2 3 2 3 3 3 2 2 4" xfId="35557" xr:uid="{4ACC9136-28DB-42D8-AE3F-4953B217A9A9}"/>
    <cellStyle name="Standard 4 2 3 2 3 3 3 2 3" xfId="18613" xr:uid="{7DAFB766-FB25-425D-B90A-85CBF6EF32A3}"/>
    <cellStyle name="Standard 4 2 3 2 3 3 3 2 3 2" xfId="52501" xr:uid="{EEC1FE5D-3DD4-4C92-9765-8EBF2E159B95}"/>
    <cellStyle name="Standard 4 2 3 2 3 3 3 2 4" xfId="41205" xr:uid="{7BF5CB77-4030-4069-8CF3-4D82B1C25CF0}"/>
    <cellStyle name="Standard 4 2 3 2 3 3 3 2 5" xfId="29909" xr:uid="{DF9B5F84-34A0-460F-A9C6-3FE53C4ADB09}"/>
    <cellStyle name="Standard 4 2 3 2 3 3 3 3" xfId="10141" xr:uid="{72F8D7A7-7BCA-4B15-B6FF-CCFC2C1F7500}"/>
    <cellStyle name="Standard 4 2 3 2 3 3 3 3 2" xfId="21437" xr:uid="{A17EDBD6-BC69-4F92-AC17-62A9F2A993B3}"/>
    <cellStyle name="Standard 4 2 3 2 3 3 3 3 2 2" xfId="55325" xr:uid="{CC822338-A1B8-457C-B837-4C3BD4EA8269}"/>
    <cellStyle name="Standard 4 2 3 2 3 3 3 3 3" xfId="44029" xr:uid="{FDFAA724-628A-446B-A428-B03E47319366}"/>
    <cellStyle name="Standard 4 2 3 2 3 3 3 3 4" xfId="32733" xr:uid="{E167EC8B-2027-4CC8-959B-CE58AD643A64}"/>
    <cellStyle name="Standard 4 2 3 2 3 3 3 4" xfId="15789" xr:uid="{464F1FF9-224E-4067-B47B-E2DDAD59A0ED}"/>
    <cellStyle name="Standard 4 2 3 2 3 3 3 4 2" xfId="49677" xr:uid="{9FEC693B-52AA-4C71-A6EB-8AF2C691F135}"/>
    <cellStyle name="Standard 4 2 3 2 3 3 3 5" xfId="38381" xr:uid="{C00A2102-B882-4270-B654-C1388E806A0F}"/>
    <cellStyle name="Standard 4 2 3 2 3 3 3 6" xfId="27085" xr:uid="{1D68F368-FD2F-4233-97BB-51754EA2C2EC}"/>
    <cellStyle name="Standard 4 2 3 2 3 3 4" xfId="6231" xr:uid="{5A505380-8D6A-4A96-BD92-A9B201941132}"/>
    <cellStyle name="Standard 4 2 3 2 3 3 4 2" xfId="11881" xr:uid="{B6D5839C-8925-48AF-B5EE-E921C95B4D89}"/>
    <cellStyle name="Standard 4 2 3 2 3 3 4 2 2" xfId="23177" xr:uid="{367A0577-9AA3-4AFC-9D88-E10D2EF6ECC1}"/>
    <cellStyle name="Standard 4 2 3 2 3 3 4 2 2 2" xfId="57065" xr:uid="{634B1A0B-BCB2-407B-A92A-C1F7B181D860}"/>
    <cellStyle name="Standard 4 2 3 2 3 3 4 2 3" xfId="45769" xr:uid="{0E8FEE3A-886B-4A52-8730-E72D21DF1753}"/>
    <cellStyle name="Standard 4 2 3 2 3 3 4 2 4" xfId="34473" xr:uid="{FE5E9642-EF9D-4FE0-9637-E8545A739F7C}"/>
    <cellStyle name="Standard 4 2 3 2 3 3 4 3" xfId="17529" xr:uid="{2912BC72-110F-40FF-94D2-9E40DE19153F}"/>
    <cellStyle name="Standard 4 2 3 2 3 3 4 3 2" xfId="51417" xr:uid="{E129B9FB-07CA-4F85-BDC4-2B8697DBC229}"/>
    <cellStyle name="Standard 4 2 3 2 3 3 4 4" xfId="40121" xr:uid="{86416879-A70E-45D6-A9E2-9D2685E81D07}"/>
    <cellStyle name="Standard 4 2 3 2 3 3 4 5" xfId="28825" xr:uid="{85650E08-0BC4-4B5C-867B-AE6C77DA3D3A}"/>
    <cellStyle name="Standard 4 2 3 2 3 3 5" xfId="9057" xr:uid="{F7EEDFC5-3181-4647-A2BD-09A56C59F9B4}"/>
    <cellStyle name="Standard 4 2 3 2 3 3 5 2" xfId="20353" xr:uid="{F1CF9100-FAC3-4AF8-BCA6-64C104E51581}"/>
    <cellStyle name="Standard 4 2 3 2 3 3 5 2 2" xfId="54241" xr:uid="{5BDB74C8-4455-41BC-9E23-B374671A5D15}"/>
    <cellStyle name="Standard 4 2 3 2 3 3 5 3" xfId="42945" xr:uid="{B4EBDE17-C99F-4FF6-B034-FA9F618A14B3}"/>
    <cellStyle name="Standard 4 2 3 2 3 3 5 4" xfId="31649" xr:uid="{207BF0D6-F114-4E20-9054-CBC75CC956FF}"/>
    <cellStyle name="Standard 4 2 3 2 3 3 6" xfId="14705" xr:uid="{A98DE1E7-6135-4DD7-8297-0A50E57B4769}"/>
    <cellStyle name="Standard 4 2 3 2 3 3 6 2" xfId="48593" xr:uid="{42781AD6-1716-4C8C-997E-523F1F303F89}"/>
    <cellStyle name="Standard 4 2 3 2 3 3 7" xfId="37297" xr:uid="{64C978DD-51B0-4984-8E6E-6C0E9B000583}"/>
    <cellStyle name="Standard 4 2 3 2 3 3 8" xfId="26001" xr:uid="{9B1A4A66-F896-4572-9BC9-4B0D7D4C1706}"/>
    <cellStyle name="Standard 4 2 3 2 3 4" xfId="3918" xr:uid="{A57DC53C-DC19-4BE0-B90F-0C6360A61F46}"/>
    <cellStyle name="Standard 4 2 3 2 3 4 2" xfId="7072" xr:uid="{CEEB6218-8984-4962-B651-85CEEDDD57A8}"/>
    <cellStyle name="Standard 4 2 3 2 3 4 2 2" xfId="12721" xr:uid="{711DD81F-A2DB-449D-9EBF-BF1CDDEBBA8E}"/>
    <cellStyle name="Standard 4 2 3 2 3 4 2 2 2" xfId="24017" xr:uid="{DD9661B7-A59B-4E4D-84E0-2F86C1751D8C}"/>
    <cellStyle name="Standard 4 2 3 2 3 4 2 2 2 2" xfId="57905" xr:uid="{3A57CE3C-2E21-4A7C-9D79-D3258AF309BF}"/>
    <cellStyle name="Standard 4 2 3 2 3 4 2 2 3" xfId="46609" xr:uid="{238B3DF5-7513-4558-B78C-F592FA321DA3}"/>
    <cellStyle name="Standard 4 2 3 2 3 4 2 2 4" xfId="35313" xr:uid="{6D6491CC-DD3A-461C-B2A8-957B64A94450}"/>
    <cellStyle name="Standard 4 2 3 2 3 4 2 3" xfId="18369" xr:uid="{5CD96CB6-057A-4C98-A1A5-2A799887E563}"/>
    <cellStyle name="Standard 4 2 3 2 3 4 2 3 2" xfId="52257" xr:uid="{D0022B5A-AF0E-4A8D-911A-0B1B8FF24F89}"/>
    <cellStyle name="Standard 4 2 3 2 3 4 2 4" xfId="40961" xr:uid="{E8FDDDD1-30C0-4044-97F7-7E9F659F3594}"/>
    <cellStyle name="Standard 4 2 3 2 3 4 2 5" xfId="29665" xr:uid="{140B6924-31FB-43C7-A484-9C5B4C175474}"/>
    <cellStyle name="Standard 4 2 3 2 3 4 3" xfId="9897" xr:uid="{06906E57-A868-4AE3-8D8A-839B117F66C7}"/>
    <cellStyle name="Standard 4 2 3 2 3 4 3 2" xfId="21193" xr:uid="{6DB51BAC-0F58-47EC-9C94-7E7C6F74D519}"/>
    <cellStyle name="Standard 4 2 3 2 3 4 3 2 2" xfId="55081" xr:uid="{E617C32B-686F-4BBA-AF44-CBDE0A84A69A}"/>
    <cellStyle name="Standard 4 2 3 2 3 4 3 3" xfId="43785" xr:uid="{DA9A274E-129A-4E0B-A71A-18F63925271F}"/>
    <cellStyle name="Standard 4 2 3 2 3 4 3 4" xfId="32489" xr:uid="{900DE4C5-65B7-441B-99EB-FCF8A1A2F607}"/>
    <cellStyle name="Standard 4 2 3 2 3 4 4" xfId="15545" xr:uid="{26AAF548-8515-47BF-98DF-9512A6478FA3}"/>
    <cellStyle name="Standard 4 2 3 2 3 4 4 2" xfId="49433" xr:uid="{478B095A-59DD-41CD-B31B-6BA80BA87AB5}"/>
    <cellStyle name="Standard 4 2 3 2 3 4 5" xfId="38137" xr:uid="{4E996513-5B6C-471F-B711-6A4D2EA4928A}"/>
    <cellStyle name="Standard 4 2 3 2 3 4 6" xfId="26841" xr:uid="{1AB355B3-7BA4-4393-BACB-C2E3315BF9E6}"/>
    <cellStyle name="Standard 4 2 3 2 3 5" xfId="5019" xr:uid="{63DBD386-1FBB-4287-B92F-C67A7C677D1D}"/>
    <cellStyle name="Standard 4 2 3 2 3 5 2" xfId="7845" xr:uid="{5B2E72F4-E6C4-4D5B-A963-FAF6B57F7502}"/>
    <cellStyle name="Standard 4 2 3 2 3 5 2 2" xfId="13494" xr:uid="{5479D5F0-E62C-4FE6-ABC7-4FEB0FBA1CC4}"/>
    <cellStyle name="Standard 4 2 3 2 3 5 2 2 2" xfId="24790" xr:uid="{6D7FE1FA-C151-455B-B2C5-6B828F3F0309}"/>
    <cellStyle name="Standard 4 2 3 2 3 5 2 2 2 2" xfId="58678" xr:uid="{2BD8B528-6F9C-45E1-B31E-3458CEB1BD79}"/>
    <cellStyle name="Standard 4 2 3 2 3 5 2 2 3" xfId="47382" xr:uid="{13D89821-884B-44EB-B345-D3D01BC9A340}"/>
    <cellStyle name="Standard 4 2 3 2 3 5 2 2 4" xfId="36086" xr:uid="{B914F1DA-6A82-429A-8B1B-00BD795E031D}"/>
    <cellStyle name="Standard 4 2 3 2 3 5 2 3" xfId="19142" xr:uid="{9BD52ED2-6021-4439-849A-3BDE5AE60C62}"/>
    <cellStyle name="Standard 4 2 3 2 3 5 2 3 2" xfId="53030" xr:uid="{E773BD81-D57E-47BC-89D7-B5F12C1FB943}"/>
    <cellStyle name="Standard 4 2 3 2 3 5 2 4" xfId="41734" xr:uid="{E35C0533-AA07-4C52-8151-1E6429CB614C}"/>
    <cellStyle name="Standard 4 2 3 2 3 5 2 5" xfId="30438" xr:uid="{CD7D293D-FC73-40FE-B58E-58F64781B088}"/>
    <cellStyle name="Standard 4 2 3 2 3 5 3" xfId="10670" xr:uid="{AB3BD319-CF7B-49D2-8296-A2A3003EFFCB}"/>
    <cellStyle name="Standard 4 2 3 2 3 5 3 2" xfId="21966" xr:uid="{D8D36A99-1214-4395-91BA-19B74893D3E4}"/>
    <cellStyle name="Standard 4 2 3 2 3 5 3 2 2" xfId="55854" xr:uid="{3F9B7697-36D3-439D-8C42-497CF69DF71B}"/>
    <cellStyle name="Standard 4 2 3 2 3 5 3 3" xfId="44558" xr:uid="{E3322763-C1BA-4243-A994-A64CC2A1653A}"/>
    <cellStyle name="Standard 4 2 3 2 3 5 3 4" xfId="33262" xr:uid="{C68371AD-9EF5-4839-8640-56C8E2CB8F91}"/>
    <cellStyle name="Standard 4 2 3 2 3 5 4" xfId="16318" xr:uid="{54A489C7-6AF0-4D6F-BF6B-362B1CF4341E}"/>
    <cellStyle name="Standard 4 2 3 2 3 5 4 2" xfId="50206" xr:uid="{D4A70F71-3B6E-410F-ACFD-59931BF090F2}"/>
    <cellStyle name="Standard 4 2 3 2 3 5 5" xfId="38910" xr:uid="{6B1753FD-88CA-426C-90D7-8714487B36FC}"/>
    <cellStyle name="Standard 4 2 3 2 3 5 6" xfId="27614" xr:uid="{F969CA38-9495-4034-89D3-66E5E18BFFB6}"/>
    <cellStyle name="Standard 4 2 3 2 3 6" xfId="3626" xr:uid="{B2EE1009-D995-44A5-B621-70C3F54A56C4}"/>
    <cellStyle name="Standard 4 2 3 2 3 6 2" xfId="6782" xr:uid="{31E4075C-125A-4EE4-9CFD-682E70331FA6}"/>
    <cellStyle name="Standard 4 2 3 2 3 6 2 2" xfId="12431" xr:uid="{ABDF6806-4591-431F-966E-D54D6D784D2A}"/>
    <cellStyle name="Standard 4 2 3 2 3 6 2 2 2" xfId="23727" xr:uid="{2FCF15E3-98E9-47A0-9BE9-BDCCC79D01EE}"/>
    <cellStyle name="Standard 4 2 3 2 3 6 2 2 2 2" xfId="57615" xr:uid="{F82602B7-260F-4241-8E63-B76B0D59A420}"/>
    <cellStyle name="Standard 4 2 3 2 3 6 2 2 3" xfId="46319" xr:uid="{AF2CA6B3-41C1-47F5-BEE8-0A4C3338919B}"/>
    <cellStyle name="Standard 4 2 3 2 3 6 2 2 4" xfId="35023" xr:uid="{E4C6EFBB-D1B1-43C8-94FB-FDDB70875DA7}"/>
    <cellStyle name="Standard 4 2 3 2 3 6 2 3" xfId="18079" xr:uid="{3ED51362-C331-4A27-A46B-973CAB1A5643}"/>
    <cellStyle name="Standard 4 2 3 2 3 6 2 3 2" xfId="51967" xr:uid="{F663AF2D-2BBF-41E5-8722-41F38D318B67}"/>
    <cellStyle name="Standard 4 2 3 2 3 6 2 4" xfId="40671" xr:uid="{2CF5F8B7-CEB5-4A3F-BBD5-C6D217B419E8}"/>
    <cellStyle name="Standard 4 2 3 2 3 6 2 5" xfId="29375" xr:uid="{27CB6894-C276-43C3-97EE-83F9256DBD51}"/>
    <cellStyle name="Standard 4 2 3 2 3 6 3" xfId="9607" xr:uid="{A97A5970-ACD9-4822-9BB4-9FA6C021490B}"/>
    <cellStyle name="Standard 4 2 3 2 3 6 3 2" xfId="20903" xr:uid="{11EC29B3-E341-4B7D-BE84-C39C1DF91899}"/>
    <cellStyle name="Standard 4 2 3 2 3 6 3 2 2" xfId="54791" xr:uid="{81807E0E-1FFA-4770-AB3A-1B9CC99FAA5E}"/>
    <cellStyle name="Standard 4 2 3 2 3 6 3 3" xfId="43495" xr:uid="{741C71A6-34D3-404D-8947-75046494C852}"/>
    <cellStyle name="Standard 4 2 3 2 3 6 3 4" xfId="32199" xr:uid="{E15A6FE2-E15C-4351-93B6-FF230A23E08B}"/>
    <cellStyle name="Standard 4 2 3 2 3 6 4" xfId="15255" xr:uid="{9E672694-ABDE-4B44-A5B5-F341682D94E7}"/>
    <cellStyle name="Standard 4 2 3 2 3 6 4 2" xfId="49143" xr:uid="{8C2D6B88-46D3-4559-A6E4-79681979CABE}"/>
    <cellStyle name="Standard 4 2 3 2 3 6 5" xfId="37847" xr:uid="{97822215-E097-448C-96CC-B5354C3889C2}"/>
    <cellStyle name="Standard 4 2 3 2 3 6 6" xfId="26551" xr:uid="{B9AE46CE-4155-485B-BC07-68BE39017A12}"/>
    <cellStyle name="Standard 4 2 3 2 3 7" xfId="5731" xr:uid="{3BEF8647-40E9-4152-B2E2-816860F3278F}"/>
    <cellStyle name="Standard 4 2 3 2 3 7 2" xfId="11381" xr:uid="{120D8570-FD58-4780-9F0D-FF28671CE044}"/>
    <cellStyle name="Standard 4 2 3 2 3 7 2 2" xfId="22677" xr:uid="{0664D0E2-8894-450D-8EA5-A1C17C7C28B3}"/>
    <cellStyle name="Standard 4 2 3 2 3 7 2 2 2" xfId="56565" xr:uid="{ED3AEE6D-4CD8-4040-886F-BB34AEA78A48}"/>
    <cellStyle name="Standard 4 2 3 2 3 7 2 3" xfId="45269" xr:uid="{69267872-11A7-4956-912D-20FE3083D29F}"/>
    <cellStyle name="Standard 4 2 3 2 3 7 2 4" xfId="33973" xr:uid="{2B1B8EAD-64ED-40AA-9BE6-CEF2AB092BE0}"/>
    <cellStyle name="Standard 4 2 3 2 3 7 3" xfId="17029" xr:uid="{C7F42218-23C2-4ABB-835E-E1D5DC52EB94}"/>
    <cellStyle name="Standard 4 2 3 2 3 7 3 2" xfId="50917" xr:uid="{DF9FF400-7145-4902-B2EE-9218B00B5369}"/>
    <cellStyle name="Standard 4 2 3 2 3 7 4" xfId="39621" xr:uid="{E4C2A60B-B692-48FE-B300-4C14E893508B}"/>
    <cellStyle name="Standard 4 2 3 2 3 7 5" xfId="28325" xr:uid="{9191FDFB-1756-4A08-8EDA-81D8527590FD}"/>
    <cellStyle name="Standard 4 2 3 2 3 8" xfId="8557" xr:uid="{87FFBB80-317B-4B79-B1CF-8E9CCC9239AD}"/>
    <cellStyle name="Standard 4 2 3 2 3 8 2" xfId="19853" xr:uid="{F8105AAD-427F-4AF5-9DA0-2B6CDF8885C6}"/>
    <cellStyle name="Standard 4 2 3 2 3 8 2 2" xfId="53741" xr:uid="{AB03213D-3A51-44E3-8CD8-DE1B31733680}"/>
    <cellStyle name="Standard 4 2 3 2 3 8 3" xfId="42445" xr:uid="{9B3AF044-3A7A-41AB-BF71-41D06F9F14C1}"/>
    <cellStyle name="Standard 4 2 3 2 3 8 4" xfId="31149" xr:uid="{E2B2ED53-1470-48A2-B3BC-704A0CE8216C}"/>
    <cellStyle name="Standard 4 2 3 2 3 9" xfId="14205" xr:uid="{7F0BAF99-3747-46C0-BBA9-812861E1D917}"/>
    <cellStyle name="Standard 4 2 3 2 3 9 2" xfId="48093" xr:uid="{04148915-24DA-45D6-8FCD-1A3A26FA5A62}"/>
    <cellStyle name="Standard 4 2 3 2 4" xfId="2672" xr:uid="{3A8A2D8A-5F5D-449A-A063-C9E992F1E033}"/>
    <cellStyle name="Standard 4 2 3 2 4 10" xfId="25615" xr:uid="{F162C9F3-3135-404B-8A2D-FDDF3D113101}"/>
    <cellStyle name="Standard 4 2 3 2 4 2" xfId="3174" xr:uid="{24201779-1CA3-436E-AF32-1408824408E1}"/>
    <cellStyle name="Standard 4 2 3 2 4 2 2" xfId="5226" xr:uid="{8275B1F7-9FB0-48E1-8B52-A6717C14A33A}"/>
    <cellStyle name="Standard 4 2 3 2 4 2 2 2" xfId="8052" xr:uid="{2C9BF3F7-522F-43D0-9D40-969836A6FC3B}"/>
    <cellStyle name="Standard 4 2 3 2 4 2 2 2 2" xfId="13701" xr:uid="{337010D3-0C9E-46F7-996E-C61159C2A2F5}"/>
    <cellStyle name="Standard 4 2 3 2 4 2 2 2 2 2" xfId="24997" xr:uid="{3BED73CC-B70B-4654-B574-1CF6B0915B04}"/>
    <cellStyle name="Standard 4 2 3 2 4 2 2 2 2 2 2" xfId="58885" xr:uid="{3F63D562-9C0B-4F95-B4E4-5419F07B3666}"/>
    <cellStyle name="Standard 4 2 3 2 4 2 2 2 2 3" xfId="47589" xr:uid="{FF9E88E0-8935-4DF5-8940-E0416952366D}"/>
    <cellStyle name="Standard 4 2 3 2 4 2 2 2 2 4" xfId="36293" xr:uid="{9BF9143D-876B-44E5-B53C-C637F893463F}"/>
    <cellStyle name="Standard 4 2 3 2 4 2 2 2 3" xfId="19349" xr:uid="{75759997-8EF1-4C73-A315-EC76A5D0033F}"/>
    <cellStyle name="Standard 4 2 3 2 4 2 2 2 3 2" xfId="53237" xr:uid="{61AC17C4-713B-426E-B659-1D46C588A43B}"/>
    <cellStyle name="Standard 4 2 3 2 4 2 2 2 4" xfId="41941" xr:uid="{C2FB008A-C362-419D-8474-0A720BC1DC44}"/>
    <cellStyle name="Standard 4 2 3 2 4 2 2 2 5" xfId="30645" xr:uid="{9C033D41-AB0F-4BFC-85E8-08F2B1989E3E}"/>
    <cellStyle name="Standard 4 2 3 2 4 2 2 3" xfId="10877" xr:uid="{356D44A8-6CF7-4DED-99EE-19E592B3D151}"/>
    <cellStyle name="Standard 4 2 3 2 4 2 2 3 2" xfId="22173" xr:uid="{341BBD9F-6B69-427A-A9EE-C391CD73FA01}"/>
    <cellStyle name="Standard 4 2 3 2 4 2 2 3 2 2" xfId="56061" xr:uid="{47E642E9-DAFE-46AB-9A4E-C18146AAB1EA}"/>
    <cellStyle name="Standard 4 2 3 2 4 2 2 3 3" xfId="44765" xr:uid="{08E796C8-7F4A-4D5D-9812-46622FECB41F}"/>
    <cellStyle name="Standard 4 2 3 2 4 2 2 3 4" xfId="33469" xr:uid="{8FE2FB02-1125-47D7-850C-1B1BD908787A}"/>
    <cellStyle name="Standard 4 2 3 2 4 2 2 4" xfId="16525" xr:uid="{5CBCE786-E6C8-4EB9-8C8B-09AED3230747}"/>
    <cellStyle name="Standard 4 2 3 2 4 2 2 4 2" xfId="50413" xr:uid="{5F3E0440-15E8-4355-808D-2308265981C8}"/>
    <cellStyle name="Standard 4 2 3 2 4 2 2 5" xfId="39117" xr:uid="{751F0401-F8BD-4223-B053-DDCC2196C8C1}"/>
    <cellStyle name="Standard 4 2 3 2 4 2 2 6" xfId="27821" xr:uid="{0E9AF18F-6E7C-48A7-B061-79452F81EAF4}"/>
    <cellStyle name="Standard 4 2 3 2 4 2 3" xfId="4444" xr:uid="{FBE9BC28-77E4-4D5D-9B5F-1DA5DC939013}"/>
    <cellStyle name="Standard 4 2 3 2 4 2 3 2" xfId="7318" xr:uid="{06A2E30E-111D-44F3-8BCC-CFEDC52B9D90}"/>
    <cellStyle name="Standard 4 2 3 2 4 2 3 2 2" xfId="12967" xr:uid="{E210F673-EF84-45A5-875C-35F5B659216F}"/>
    <cellStyle name="Standard 4 2 3 2 4 2 3 2 2 2" xfId="24263" xr:uid="{3EECD9B3-D040-4DF0-80CA-F81771985E1C}"/>
    <cellStyle name="Standard 4 2 3 2 4 2 3 2 2 2 2" xfId="58151" xr:uid="{E859C121-DC85-4C3E-ADA9-EED1E4B76EFD}"/>
    <cellStyle name="Standard 4 2 3 2 4 2 3 2 2 3" xfId="46855" xr:uid="{CFC221D2-3A8F-44A2-AB47-F06B70250313}"/>
    <cellStyle name="Standard 4 2 3 2 4 2 3 2 2 4" xfId="35559" xr:uid="{251EC2C4-31A6-4D3A-9EA2-FB5E71D5CDBF}"/>
    <cellStyle name="Standard 4 2 3 2 4 2 3 2 3" xfId="18615" xr:uid="{25579BAD-BACD-41BA-A32A-3A38E73FED07}"/>
    <cellStyle name="Standard 4 2 3 2 4 2 3 2 3 2" xfId="52503" xr:uid="{7A10522E-3873-42D6-8B0D-FA5EDD702AAA}"/>
    <cellStyle name="Standard 4 2 3 2 4 2 3 2 4" xfId="41207" xr:uid="{5097594F-40D0-4197-BFDA-FBBC3568DC0E}"/>
    <cellStyle name="Standard 4 2 3 2 4 2 3 2 5" xfId="29911" xr:uid="{24DDC27A-B697-43B3-AF63-8045CFC07F1C}"/>
    <cellStyle name="Standard 4 2 3 2 4 2 3 3" xfId="10143" xr:uid="{8A157F01-23FE-4602-9565-DF74E30A3D3C}"/>
    <cellStyle name="Standard 4 2 3 2 4 2 3 3 2" xfId="21439" xr:uid="{24F0EFC2-CB79-4F3F-8D48-8D2187569BF0}"/>
    <cellStyle name="Standard 4 2 3 2 4 2 3 3 2 2" xfId="55327" xr:uid="{F187FC5A-3F7E-4697-B929-143E4826AE7E}"/>
    <cellStyle name="Standard 4 2 3 2 4 2 3 3 3" xfId="44031" xr:uid="{6A82FF47-99FD-4B81-9C3B-BA42EE959160}"/>
    <cellStyle name="Standard 4 2 3 2 4 2 3 3 4" xfId="32735" xr:uid="{22A43720-B115-49FB-AA63-60A2494117BB}"/>
    <cellStyle name="Standard 4 2 3 2 4 2 3 4" xfId="15791" xr:uid="{ADC12C0B-E42F-448A-ADE7-035A8E812113}"/>
    <cellStyle name="Standard 4 2 3 2 4 2 3 4 2" xfId="49679" xr:uid="{4FF744F9-C3E3-4DF4-BD2B-1DD2989EB1CB}"/>
    <cellStyle name="Standard 4 2 3 2 4 2 3 5" xfId="38383" xr:uid="{54DE2017-6DBD-471F-859C-5AE31ECB7AF8}"/>
    <cellStyle name="Standard 4 2 3 2 4 2 3 6" xfId="27087" xr:uid="{CA05E351-F678-4D66-BF34-4FEAAB850E84}"/>
    <cellStyle name="Standard 4 2 3 2 4 2 4" xfId="6345" xr:uid="{1EF08B9A-8FC9-4DA2-89BA-F886AD28BC94}"/>
    <cellStyle name="Standard 4 2 3 2 4 2 4 2" xfId="11995" xr:uid="{F426F4E4-8CCA-49F2-A04C-8D390B8D0350}"/>
    <cellStyle name="Standard 4 2 3 2 4 2 4 2 2" xfId="23291" xr:uid="{0C7696E8-1A7B-4F07-88EE-FCCF1D9CD58E}"/>
    <cellStyle name="Standard 4 2 3 2 4 2 4 2 2 2" xfId="57179" xr:uid="{37792A55-7C1C-46CD-A147-DB29CF6201A7}"/>
    <cellStyle name="Standard 4 2 3 2 4 2 4 2 3" xfId="45883" xr:uid="{04B87DE8-3763-481D-87B9-468F59FE948F}"/>
    <cellStyle name="Standard 4 2 3 2 4 2 4 2 4" xfId="34587" xr:uid="{A4E3CD40-2F45-491D-AA2A-AAEB867F57CC}"/>
    <cellStyle name="Standard 4 2 3 2 4 2 4 3" xfId="17643" xr:uid="{1D9C5FC3-310D-46C9-B0F9-03D2A5280546}"/>
    <cellStyle name="Standard 4 2 3 2 4 2 4 3 2" xfId="51531" xr:uid="{E6E1D923-AFF3-4E63-B529-9C303139D3A7}"/>
    <cellStyle name="Standard 4 2 3 2 4 2 4 4" xfId="40235" xr:uid="{A0ABF210-24D2-47BB-B878-1D821999B3A7}"/>
    <cellStyle name="Standard 4 2 3 2 4 2 4 5" xfId="28939" xr:uid="{4E577FCB-6E2D-44E4-82A7-843CC27E1C82}"/>
    <cellStyle name="Standard 4 2 3 2 4 2 5" xfId="9171" xr:uid="{F54B2BE7-8245-42C5-B626-6B0FD5B4EFE0}"/>
    <cellStyle name="Standard 4 2 3 2 4 2 5 2" xfId="20467" xr:uid="{BA6767CF-6799-4BAE-A511-2FD85E984531}"/>
    <cellStyle name="Standard 4 2 3 2 4 2 5 2 2" xfId="54355" xr:uid="{5F4E0709-2863-484E-B18C-0E21E3518A7B}"/>
    <cellStyle name="Standard 4 2 3 2 4 2 5 3" xfId="43059" xr:uid="{86501DE9-2A16-4BE3-B56B-FB7CB1C26EC9}"/>
    <cellStyle name="Standard 4 2 3 2 4 2 5 4" xfId="31763" xr:uid="{FC6C3A2A-DCE8-4EF0-881C-F69042CD827C}"/>
    <cellStyle name="Standard 4 2 3 2 4 2 6" xfId="14819" xr:uid="{735242F0-F65A-4C0C-991E-45AFE6338C1D}"/>
    <cellStyle name="Standard 4 2 3 2 4 2 6 2" xfId="48707" xr:uid="{894C5AE5-909B-4AE5-8DC3-ABC0F9F04E25}"/>
    <cellStyle name="Standard 4 2 3 2 4 2 7" xfId="37411" xr:uid="{6A71978D-A57A-41A1-B9D7-18F60754941F}"/>
    <cellStyle name="Standard 4 2 3 2 4 2 8" xfId="26115" xr:uid="{6E60AEF6-0F6B-4972-A2AB-2E094CA1A344}"/>
    <cellStyle name="Standard 4 2 3 2 4 3" xfId="3808" xr:uid="{1E8E6745-14D1-4512-9904-1B90D04C4644}"/>
    <cellStyle name="Standard 4 2 3 2 4 3 2" xfId="6962" xr:uid="{12FBBE1A-B0F6-4995-B7AE-C72B4072E643}"/>
    <cellStyle name="Standard 4 2 3 2 4 3 2 2" xfId="12611" xr:uid="{E2C4BFC4-419F-4E48-992B-2042F21615AE}"/>
    <cellStyle name="Standard 4 2 3 2 4 3 2 2 2" xfId="23907" xr:uid="{905E0DF0-2D68-4456-A3F9-E7B6642473DE}"/>
    <cellStyle name="Standard 4 2 3 2 4 3 2 2 2 2" xfId="57795" xr:uid="{2DD8CAD3-E951-4F74-963B-F1B6114CA7D0}"/>
    <cellStyle name="Standard 4 2 3 2 4 3 2 2 3" xfId="46499" xr:uid="{53D5A0C1-9DD8-4BAB-84A5-2F6E852558CA}"/>
    <cellStyle name="Standard 4 2 3 2 4 3 2 2 4" xfId="35203" xr:uid="{10F079C2-A3C7-4BC5-825A-230E0DC1DA3F}"/>
    <cellStyle name="Standard 4 2 3 2 4 3 2 3" xfId="18259" xr:uid="{97346B95-8143-4A36-8631-5873CC52159E}"/>
    <cellStyle name="Standard 4 2 3 2 4 3 2 3 2" xfId="52147" xr:uid="{B566A51B-325B-471C-8A37-A8F79EE973AC}"/>
    <cellStyle name="Standard 4 2 3 2 4 3 2 4" xfId="40851" xr:uid="{3419752D-A79B-4FAE-A9A2-31FAE75105D0}"/>
    <cellStyle name="Standard 4 2 3 2 4 3 2 5" xfId="29555" xr:uid="{C8AEA4D9-25AA-41D0-B799-8A5A2E3B17AC}"/>
    <cellStyle name="Standard 4 2 3 2 4 3 3" xfId="9787" xr:uid="{CDF4427B-56D3-4B4D-A4C9-1CED53E6366C}"/>
    <cellStyle name="Standard 4 2 3 2 4 3 3 2" xfId="21083" xr:uid="{7E68CE0D-940A-4FD4-B878-E706B964B521}"/>
    <cellStyle name="Standard 4 2 3 2 4 3 3 2 2" xfId="54971" xr:uid="{A8D011DB-1565-4D80-9129-7A9FCA942C2B}"/>
    <cellStyle name="Standard 4 2 3 2 4 3 3 3" xfId="43675" xr:uid="{E0575D87-6824-4E4B-B976-1366696718D0}"/>
    <cellStyle name="Standard 4 2 3 2 4 3 3 4" xfId="32379" xr:uid="{063DC4D5-3766-42F8-8F7F-238999C66DA3}"/>
    <cellStyle name="Standard 4 2 3 2 4 3 4" xfId="15435" xr:uid="{78BA92D1-6CFA-4FCA-ABA2-499B592F6791}"/>
    <cellStyle name="Standard 4 2 3 2 4 3 4 2" xfId="49323" xr:uid="{606605C6-DF16-4EF9-846F-0F9B188810B1}"/>
    <cellStyle name="Standard 4 2 3 2 4 3 5" xfId="38027" xr:uid="{04029789-8F35-4E83-BEDB-00017933B6C6}"/>
    <cellStyle name="Standard 4 2 3 2 4 3 6" xfId="26731" xr:uid="{C0C4350B-1A48-4A21-84D9-944A3585F6CA}"/>
    <cellStyle name="Standard 4 2 3 2 4 4" xfId="4909" xr:uid="{82A7E363-0B4C-4A42-A059-15F446449E3F}"/>
    <cellStyle name="Standard 4 2 3 2 4 4 2" xfId="7735" xr:uid="{975D77E7-7DF1-4478-B0D3-137A5ED1D720}"/>
    <cellStyle name="Standard 4 2 3 2 4 4 2 2" xfId="13384" xr:uid="{26CA0A20-6D4A-4914-BB54-0154AF724113}"/>
    <cellStyle name="Standard 4 2 3 2 4 4 2 2 2" xfId="24680" xr:uid="{751B5E43-93D0-4950-96BB-646DBF58FBB9}"/>
    <cellStyle name="Standard 4 2 3 2 4 4 2 2 2 2" xfId="58568" xr:uid="{32D1B696-B102-4992-8ECC-97E13602B96D}"/>
    <cellStyle name="Standard 4 2 3 2 4 4 2 2 3" xfId="47272" xr:uid="{3D1435B0-CE15-41AF-89B3-381A4D4EE07C}"/>
    <cellStyle name="Standard 4 2 3 2 4 4 2 2 4" xfId="35976" xr:uid="{87A0FB26-0F78-47DC-BF9D-EF9E5EC86FC5}"/>
    <cellStyle name="Standard 4 2 3 2 4 4 2 3" xfId="19032" xr:uid="{BE87D63B-7F75-4E1F-8666-29D9D4D142C5}"/>
    <cellStyle name="Standard 4 2 3 2 4 4 2 3 2" xfId="52920" xr:uid="{FE249A34-D145-418B-9658-5767E24BA8A3}"/>
    <cellStyle name="Standard 4 2 3 2 4 4 2 4" xfId="41624" xr:uid="{AA78095A-35E4-4B46-8192-5DA6E57C82BF}"/>
    <cellStyle name="Standard 4 2 3 2 4 4 2 5" xfId="30328" xr:uid="{93770F3F-E3E8-4815-ACE5-CDE002572CDC}"/>
    <cellStyle name="Standard 4 2 3 2 4 4 3" xfId="10560" xr:uid="{B56B6AFE-6DB4-42E3-9347-124C26C6B3A8}"/>
    <cellStyle name="Standard 4 2 3 2 4 4 3 2" xfId="21856" xr:uid="{52581285-9516-4C44-A5F3-575DCAA19472}"/>
    <cellStyle name="Standard 4 2 3 2 4 4 3 2 2" xfId="55744" xr:uid="{FED173EB-908F-4503-8618-5467DEB1FAAF}"/>
    <cellStyle name="Standard 4 2 3 2 4 4 3 3" xfId="44448" xr:uid="{213BC45C-4E7F-48FE-A82C-31FBC210B38C}"/>
    <cellStyle name="Standard 4 2 3 2 4 4 3 4" xfId="33152" xr:uid="{B4D1B0D8-2D01-427F-BB05-8AE4EE67BEC1}"/>
    <cellStyle name="Standard 4 2 3 2 4 4 4" xfId="16208" xr:uid="{18BB898B-84E7-41AA-A1B7-1328F121C51C}"/>
    <cellStyle name="Standard 4 2 3 2 4 4 4 2" xfId="50096" xr:uid="{89F7EA1F-B716-4EC6-95CE-BF3A56EE55BB}"/>
    <cellStyle name="Standard 4 2 3 2 4 4 5" xfId="38800" xr:uid="{1CB20AA7-C721-4F61-9A90-547FB5EFE388}"/>
    <cellStyle name="Standard 4 2 3 2 4 4 6" xfId="27504" xr:uid="{69BA4218-83DE-4CEB-81A7-4B874DA7CFB5}"/>
    <cellStyle name="Standard 4 2 3 2 4 5" xfId="3513" xr:uid="{E14F37CB-8E3D-4A37-8522-DF18D0CE990A}"/>
    <cellStyle name="Standard 4 2 3 2 4 5 2" xfId="6670" xr:uid="{B79F2918-1E6C-4700-AFD2-2FF3F5EBF394}"/>
    <cellStyle name="Standard 4 2 3 2 4 5 2 2" xfId="12319" xr:uid="{5AED6072-CE77-4408-8FD3-967A86E7ACBF}"/>
    <cellStyle name="Standard 4 2 3 2 4 5 2 2 2" xfId="23615" xr:uid="{20217042-D23E-427F-83D4-9746D0FD8ED0}"/>
    <cellStyle name="Standard 4 2 3 2 4 5 2 2 2 2" xfId="57503" xr:uid="{A977821B-ED6C-460A-9BF8-C179A1BE2180}"/>
    <cellStyle name="Standard 4 2 3 2 4 5 2 2 3" xfId="46207" xr:uid="{5051A356-FEA6-4C34-A2C0-5CB096D3B048}"/>
    <cellStyle name="Standard 4 2 3 2 4 5 2 2 4" xfId="34911" xr:uid="{D8822A7A-2D59-4544-8AC0-240995DB55B9}"/>
    <cellStyle name="Standard 4 2 3 2 4 5 2 3" xfId="17967" xr:uid="{A3958398-8215-4364-946F-96E0ED9C93D2}"/>
    <cellStyle name="Standard 4 2 3 2 4 5 2 3 2" xfId="51855" xr:uid="{19F757F8-5249-415C-85A5-0ECC2DA6D46C}"/>
    <cellStyle name="Standard 4 2 3 2 4 5 2 4" xfId="40559" xr:uid="{322E60AE-81DF-4E75-9C02-588523BF674E}"/>
    <cellStyle name="Standard 4 2 3 2 4 5 2 5" xfId="29263" xr:uid="{2310A3C0-7907-4620-A878-DCF214600747}"/>
    <cellStyle name="Standard 4 2 3 2 4 5 3" xfId="9495" xr:uid="{10E50B1E-D777-435D-AA28-CE87F3D57763}"/>
    <cellStyle name="Standard 4 2 3 2 4 5 3 2" xfId="20791" xr:uid="{7AA2EBEC-2980-4A9D-A831-B3D4484FE4A3}"/>
    <cellStyle name="Standard 4 2 3 2 4 5 3 2 2" xfId="54679" xr:uid="{BE1144A6-4E96-409C-AA14-DCEE17AA702C}"/>
    <cellStyle name="Standard 4 2 3 2 4 5 3 3" xfId="43383" xr:uid="{F7F59821-0D0C-483E-BDAD-F2568E31A635}"/>
    <cellStyle name="Standard 4 2 3 2 4 5 3 4" xfId="32087" xr:uid="{7F7DE26F-B38A-40B0-9190-43694F73EA74}"/>
    <cellStyle name="Standard 4 2 3 2 4 5 4" xfId="15143" xr:uid="{3B4F0A75-FD0C-4B44-9D83-8BFC05C7E820}"/>
    <cellStyle name="Standard 4 2 3 2 4 5 4 2" xfId="49031" xr:uid="{E4E943E0-5F65-43D7-823B-3FEF31FB462D}"/>
    <cellStyle name="Standard 4 2 3 2 4 5 5" xfId="37735" xr:uid="{3F2859C6-6908-4DCE-98E2-1AC905CE8902}"/>
    <cellStyle name="Standard 4 2 3 2 4 5 6" xfId="26439" xr:uid="{5DEAC5BB-BA04-418C-AC35-DA07C78CF96F}"/>
    <cellStyle name="Standard 4 2 3 2 4 6" xfId="5845" xr:uid="{2387C69C-37BB-4605-9F58-FD884FD3209B}"/>
    <cellStyle name="Standard 4 2 3 2 4 6 2" xfId="11495" xr:uid="{D7F0531B-601D-49BC-A4B9-D8F4739349BF}"/>
    <cellStyle name="Standard 4 2 3 2 4 6 2 2" xfId="22791" xr:uid="{F47DA9FD-FEBF-467F-8CD3-89761C9B1D35}"/>
    <cellStyle name="Standard 4 2 3 2 4 6 2 2 2" xfId="56679" xr:uid="{AACC1CCE-EB14-419D-89ED-9506B30D844D}"/>
    <cellStyle name="Standard 4 2 3 2 4 6 2 3" xfId="45383" xr:uid="{20D28E1C-6912-4A08-AC7D-773174315756}"/>
    <cellStyle name="Standard 4 2 3 2 4 6 2 4" xfId="34087" xr:uid="{048A3A67-14EF-45A6-A819-199D3CA4A18A}"/>
    <cellStyle name="Standard 4 2 3 2 4 6 3" xfId="17143" xr:uid="{103491C4-6A38-4FF2-BE73-1FBE6F263DCC}"/>
    <cellStyle name="Standard 4 2 3 2 4 6 3 2" xfId="51031" xr:uid="{C818DD7E-219E-4EF6-8E87-4BEBA418150F}"/>
    <cellStyle name="Standard 4 2 3 2 4 6 4" xfId="39735" xr:uid="{04532450-CAEC-4EAE-8486-D542BE445E67}"/>
    <cellStyle name="Standard 4 2 3 2 4 6 5" xfId="28439" xr:uid="{E3AFCF64-D8EC-4F29-9A33-E5DD9276B7ED}"/>
    <cellStyle name="Standard 4 2 3 2 4 7" xfId="8671" xr:uid="{B25D3F26-E88F-402E-AB78-8EBFBD7DCAB8}"/>
    <cellStyle name="Standard 4 2 3 2 4 7 2" xfId="19967" xr:uid="{06695E6F-4995-4F6F-AC47-47DFE5E9E44A}"/>
    <cellStyle name="Standard 4 2 3 2 4 7 2 2" xfId="53855" xr:uid="{BD878CE5-475F-46F4-B173-4155BEF3DC16}"/>
    <cellStyle name="Standard 4 2 3 2 4 7 3" xfId="42559" xr:uid="{30A0C113-2C9A-41D3-A590-A471F8DEF205}"/>
    <cellStyle name="Standard 4 2 3 2 4 7 4" xfId="31263" xr:uid="{2FCF8833-B664-4084-92D1-A0A02B64AA85}"/>
    <cellStyle name="Standard 4 2 3 2 4 8" xfId="14319" xr:uid="{6DDC628F-D8ED-45D4-8288-D282BC87E482}"/>
    <cellStyle name="Standard 4 2 3 2 4 8 2" xfId="48207" xr:uid="{86906CDC-8088-47E0-861F-F0C1EA16BF7C}"/>
    <cellStyle name="Standard 4 2 3 2 4 9" xfId="36911" xr:uid="{D81C9B55-6243-43EC-86AC-5515494D0E37}"/>
    <cellStyle name="Standard 4 2 3 2 5" xfId="2927" xr:uid="{06A0DE56-FA6C-4373-B7EF-1CE79A8396B9}"/>
    <cellStyle name="Standard 4 2 3 2 5 2" xfId="5219" xr:uid="{2A937743-EB49-4199-97F2-1554E0EA9994}"/>
    <cellStyle name="Standard 4 2 3 2 5 2 2" xfId="8045" xr:uid="{7353013F-C9C9-4F33-8B75-2ED500CE9B7C}"/>
    <cellStyle name="Standard 4 2 3 2 5 2 2 2" xfId="13694" xr:uid="{30AD6BD2-4A58-4FA5-BB54-C121A58DE2C6}"/>
    <cellStyle name="Standard 4 2 3 2 5 2 2 2 2" xfId="24990" xr:uid="{19D6DEB6-E750-4531-9EDF-19125084BA3C}"/>
    <cellStyle name="Standard 4 2 3 2 5 2 2 2 2 2" xfId="58878" xr:uid="{F78ADFA3-C222-42CC-B53F-8292BDDD87EB}"/>
    <cellStyle name="Standard 4 2 3 2 5 2 2 2 3" xfId="47582" xr:uid="{FB0CE3C2-6F24-456B-84D1-B2D099DAADD2}"/>
    <cellStyle name="Standard 4 2 3 2 5 2 2 2 4" xfId="36286" xr:uid="{B764E784-38D1-4983-A9EE-C98926C890E6}"/>
    <cellStyle name="Standard 4 2 3 2 5 2 2 3" xfId="19342" xr:uid="{499879B3-CC9B-4F52-BA48-1857C9389D25}"/>
    <cellStyle name="Standard 4 2 3 2 5 2 2 3 2" xfId="53230" xr:uid="{6109460D-14B7-459E-B354-BD443282EA37}"/>
    <cellStyle name="Standard 4 2 3 2 5 2 2 4" xfId="41934" xr:uid="{159B61CE-B918-4910-9691-E1BEBA784C1C}"/>
    <cellStyle name="Standard 4 2 3 2 5 2 2 5" xfId="30638" xr:uid="{D87FB715-A80E-425E-A2AE-9C95B0410BC4}"/>
    <cellStyle name="Standard 4 2 3 2 5 2 3" xfId="10870" xr:uid="{87AF2B6E-7C8D-40F3-95EF-4719E7C9B176}"/>
    <cellStyle name="Standard 4 2 3 2 5 2 3 2" xfId="22166" xr:uid="{10B2CA4C-B664-4453-909A-E4276BDF82EC}"/>
    <cellStyle name="Standard 4 2 3 2 5 2 3 2 2" xfId="56054" xr:uid="{2F995C8F-D5AD-498E-AF92-C5D43CB34166}"/>
    <cellStyle name="Standard 4 2 3 2 5 2 3 3" xfId="44758" xr:uid="{04A619BA-6A2E-4645-9840-F994B0A892D0}"/>
    <cellStyle name="Standard 4 2 3 2 5 2 3 4" xfId="33462" xr:uid="{892990D3-A351-4E19-9D04-E995E9B5EEF2}"/>
    <cellStyle name="Standard 4 2 3 2 5 2 4" xfId="16518" xr:uid="{199040DC-DEA9-4FFD-81DF-BD680FF5F72A}"/>
    <cellStyle name="Standard 4 2 3 2 5 2 4 2" xfId="50406" xr:uid="{3560171E-0DE6-4793-8129-79C31E62B4ED}"/>
    <cellStyle name="Standard 4 2 3 2 5 2 5" xfId="39110" xr:uid="{ABFC5A5B-52F5-4C57-AC2F-1CBE3FBBDB69}"/>
    <cellStyle name="Standard 4 2 3 2 5 2 6" xfId="27814" xr:uid="{A8EF1E83-366D-4677-9882-3F2AE4EB197A}"/>
    <cellStyle name="Standard 4 2 3 2 5 3" xfId="4437" xr:uid="{6511A313-C35A-4401-BEDA-37B86FBDE192}"/>
    <cellStyle name="Standard 4 2 3 2 5 3 2" xfId="7311" xr:uid="{62B7F643-3E15-4F89-B905-73C7AB01DBE8}"/>
    <cellStyle name="Standard 4 2 3 2 5 3 2 2" xfId="12960" xr:uid="{70C020BE-9526-4F7E-B043-CF6B9DCA7CE5}"/>
    <cellStyle name="Standard 4 2 3 2 5 3 2 2 2" xfId="24256" xr:uid="{826A7A0C-AD34-4D3A-8093-965DA80ED95C}"/>
    <cellStyle name="Standard 4 2 3 2 5 3 2 2 2 2" xfId="58144" xr:uid="{099FC9D8-BFED-47F5-9209-D3DFF5EA7F17}"/>
    <cellStyle name="Standard 4 2 3 2 5 3 2 2 3" xfId="46848" xr:uid="{DDDFE730-30F7-4A32-8C16-A968F596EC3C}"/>
    <cellStyle name="Standard 4 2 3 2 5 3 2 2 4" xfId="35552" xr:uid="{E91F4041-AFC7-4355-A9A7-A824539A662E}"/>
    <cellStyle name="Standard 4 2 3 2 5 3 2 3" xfId="18608" xr:uid="{A3304918-8D0A-4FBC-957C-3798A6BB4B46}"/>
    <cellStyle name="Standard 4 2 3 2 5 3 2 3 2" xfId="52496" xr:uid="{4D4AB446-BDF6-40D7-95C7-4C0F4C1ED572}"/>
    <cellStyle name="Standard 4 2 3 2 5 3 2 4" xfId="41200" xr:uid="{99E3B35E-BFEE-49F6-A71F-DAC0015E9AE9}"/>
    <cellStyle name="Standard 4 2 3 2 5 3 2 5" xfId="29904" xr:uid="{CBA6400C-A5D3-41ED-86FC-47C157AD3105}"/>
    <cellStyle name="Standard 4 2 3 2 5 3 3" xfId="10136" xr:uid="{B3E63FDB-76B9-4F1D-920F-1506081AB58B}"/>
    <cellStyle name="Standard 4 2 3 2 5 3 3 2" xfId="21432" xr:uid="{02F967F7-E570-448F-87C8-0ECAF5F0AB1D}"/>
    <cellStyle name="Standard 4 2 3 2 5 3 3 2 2" xfId="55320" xr:uid="{A81622A7-1746-415D-A565-07A6FB228B48}"/>
    <cellStyle name="Standard 4 2 3 2 5 3 3 3" xfId="44024" xr:uid="{2F26076F-2A69-4785-BACD-BA0400CF8F6E}"/>
    <cellStyle name="Standard 4 2 3 2 5 3 3 4" xfId="32728" xr:uid="{A0EEDAA2-06B6-47AE-85AD-EA076E8B1348}"/>
    <cellStyle name="Standard 4 2 3 2 5 3 4" xfId="15784" xr:uid="{2F0EC87C-E7A3-4EE5-85D2-F4B38A38272D}"/>
    <cellStyle name="Standard 4 2 3 2 5 3 4 2" xfId="49672" xr:uid="{F50E4833-C182-4085-B24F-3EA357CFD882}"/>
    <cellStyle name="Standard 4 2 3 2 5 3 5" xfId="38376" xr:uid="{50A6BC62-52E6-44BE-99EC-B7B83E1AB388}"/>
    <cellStyle name="Standard 4 2 3 2 5 3 6" xfId="27080" xr:uid="{39BE3479-3106-4FCD-9B90-EEE1F31DF907}"/>
    <cellStyle name="Standard 4 2 3 2 5 4" xfId="6098" xr:uid="{82FAAB8E-D38D-4CA1-9716-3B19B5FB862E}"/>
    <cellStyle name="Standard 4 2 3 2 5 4 2" xfId="11748" xr:uid="{957F2880-8B00-4B5E-BDE5-F908906DC704}"/>
    <cellStyle name="Standard 4 2 3 2 5 4 2 2" xfId="23044" xr:uid="{DFA1E1D7-AB20-4FC7-8F34-E393D2492CFB}"/>
    <cellStyle name="Standard 4 2 3 2 5 4 2 2 2" xfId="56932" xr:uid="{477D1425-2F05-4F3F-A768-15FCE45F6E59}"/>
    <cellStyle name="Standard 4 2 3 2 5 4 2 3" xfId="45636" xr:uid="{42978E24-F96C-4053-816E-9636D2B788A6}"/>
    <cellStyle name="Standard 4 2 3 2 5 4 2 4" xfId="34340" xr:uid="{6A20DB5C-DDA0-41A0-AC4E-3822ACDA4511}"/>
    <cellStyle name="Standard 4 2 3 2 5 4 3" xfId="17396" xr:uid="{90C17A97-B831-4484-B461-7E1D5699BE2B}"/>
    <cellStyle name="Standard 4 2 3 2 5 4 3 2" xfId="51284" xr:uid="{ED5A02C4-97F1-4CFF-8284-A82EF2348BFC}"/>
    <cellStyle name="Standard 4 2 3 2 5 4 4" xfId="39988" xr:uid="{D1A7DACC-746B-44E8-AC27-2878FE020ACB}"/>
    <cellStyle name="Standard 4 2 3 2 5 4 5" xfId="28692" xr:uid="{8DEA4F33-85C7-4019-99DC-F58E0647F705}"/>
    <cellStyle name="Standard 4 2 3 2 5 5" xfId="8924" xr:uid="{AD071ADE-153B-405A-8335-B78629225DDC}"/>
    <cellStyle name="Standard 4 2 3 2 5 5 2" xfId="20220" xr:uid="{9EF35698-0A77-48A4-A305-F1290D89ACB8}"/>
    <cellStyle name="Standard 4 2 3 2 5 5 2 2" xfId="54108" xr:uid="{3A896399-3AB7-4D1C-998E-57E25CB1BDD7}"/>
    <cellStyle name="Standard 4 2 3 2 5 5 3" xfId="42812" xr:uid="{D7A41854-6782-4131-8624-7319C247EDEE}"/>
    <cellStyle name="Standard 4 2 3 2 5 5 4" xfId="31516" xr:uid="{FC41CB49-0376-4897-9E44-84C931E191E2}"/>
    <cellStyle name="Standard 4 2 3 2 5 6" xfId="14572" xr:uid="{4945158D-6098-45CE-9E0A-2358F6F46345}"/>
    <cellStyle name="Standard 4 2 3 2 5 6 2" xfId="48460" xr:uid="{0973C25B-CF1D-426F-9EFC-4CB696B8A138}"/>
    <cellStyle name="Standard 4 2 3 2 5 7" xfId="37164" xr:uid="{B175972A-2D82-4ECD-89EB-10A4A0725B68}"/>
    <cellStyle name="Standard 4 2 3 2 5 8" xfId="25868" xr:uid="{4167955D-396F-4DA8-A20B-501262487F64}"/>
    <cellStyle name="Standard 4 2 3 2 6" xfId="3741" xr:uid="{7F29B141-C75E-41E9-A270-FCA9BA735AC1}"/>
    <cellStyle name="Standard 4 2 3 2 6 2" xfId="6895" xr:uid="{A68873E6-E3AD-4FE1-BF90-A9EE072A6A64}"/>
    <cellStyle name="Standard 4 2 3 2 6 2 2" xfId="12544" xr:uid="{02EC23A7-C153-474F-9735-ABF77513CD2A}"/>
    <cellStyle name="Standard 4 2 3 2 6 2 2 2" xfId="23840" xr:uid="{9D38EFA8-4E85-4822-8CB6-F6FDE540912B}"/>
    <cellStyle name="Standard 4 2 3 2 6 2 2 2 2" xfId="57728" xr:uid="{B81B958E-0469-49B8-A5F3-13A471AA0F02}"/>
    <cellStyle name="Standard 4 2 3 2 6 2 2 3" xfId="46432" xr:uid="{C319CA34-6B5A-456B-8A5A-03690AD088E8}"/>
    <cellStyle name="Standard 4 2 3 2 6 2 2 4" xfId="35136" xr:uid="{D51CA45F-CED3-4655-AFF7-D3B7B0A4EFB8}"/>
    <cellStyle name="Standard 4 2 3 2 6 2 3" xfId="18192" xr:uid="{6D522627-1788-4ADC-B841-85C50FDB1D58}"/>
    <cellStyle name="Standard 4 2 3 2 6 2 3 2" xfId="52080" xr:uid="{30DA2EE2-0C7C-45FE-9CEF-E80FA11C6617}"/>
    <cellStyle name="Standard 4 2 3 2 6 2 4" xfId="40784" xr:uid="{24AC50C8-6BA1-40F6-AC27-D63C45114D72}"/>
    <cellStyle name="Standard 4 2 3 2 6 2 5" xfId="29488" xr:uid="{2A596584-3B8C-465A-82EF-5367253C876F}"/>
    <cellStyle name="Standard 4 2 3 2 6 3" xfId="9720" xr:uid="{1D503626-D7C9-47C0-9DC1-5C582BF89092}"/>
    <cellStyle name="Standard 4 2 3 2 6 3 2" xfId="21016" xr:uid="{D2F43774-2B2F-4A73-8F2D-6561885EC507}"/>
    <cellStyle name="Standard 4 2 3 2 6 3 2 2" xfId="54904" xr:uid="{48B9B2F7-13F4-45A4-B24F-459FCFDF47DD}"/>
    <cellStyle name="Standard 4 2 3 2 6 3 3" xfId="43608" xr:uid="{723577D9-50F3-47E4-8FCF-B69D3A3D05BB}"/>
    <cellStyle name="Standard 4 2 3 2 6 3 4" xfId="32312" xr:uid="{5D1BE6D9-2248-411F-AC7C-5F043FFB6838}"/>
    <cellStyle name="Standard 4 2 3 2 6 4" xfId="15368" xr:uid="{302EB19E-D760-4B61-A8E0-03F670ADC5F2}"/>
    <cellStyle name="Standard 4 2 3 2 6 4 2" xfId="49256" xr:uid="{D0568EED-5A1C-44B1-8CE0-B78A75342A94}"/>
    <cellStyle name="Standard 4 2 3 2 6 5" xfId="37960" xr:uid="{DFCDB4F9-E276-471F-9407-EAAE854BB3F1}"/>
    <cellStyle name="Standard 4 2 3 2 6 6" xfId="26664" xr:uid="{77B6B6EE-83DD-405E-B1CE-A7FF8A2F5A99}"/>
    <cellStyle name="Standard 4 2 3 2 7" xfId="4842" xr:uid="{AFF2FB1B-B7E8-4775-96BA-877A9C7F927F}"/>
    <cellStyle name="Standard 4 2 3 2 7 2" xfId="7668" xr:uid="{82CC9148-2A72-4421-8475-C4712D48D237}"/>
    <cellStyle name="Standard 4 2 3 2 7 2 2" xfId="13317" xr:uid="{82CD00ED-F604-4FBC-9118-EEC28F6368C5}"/>
    <cellStyle name="Standard 4 2 3 2 7 2 2 2" xfId="24613" xr:uid="{D7A31658-2573-4C4C-AB83-5CC9CD015DDF}"/>
    <cellStyle name="Standard 4 2 3 2 7 2 2 2 2" xfId="58501" xr:uid="{8C5AD833-0276-4E77-BCBF-0857A430336F}"/>
    <cellStyle name="Standard 4 2 3 2 7 2 2 3" xfId="47205" xr:uid="{CDFDAAB0-DFF2-447A-BA0B-05CD0B8885C4}"/>
    <cellStyle name="Standard 4 2 3 2 7 2 2 4" xfId="35909" xr:uid="{80D8CCDB-4F11-4013-9910-BABB92E90E90}"/>
    <cellStyle name="Standard 4 2 3 2 7 2 3" xfId="18965" xr:uid="{6D2715A6-E2DF-4A7F-A418-59DDAB2DF94A}"/>
    <cellStyle name="Standard 4 2 3 2 7 2 3 2" xfId="52853" xr:uid="{27CB4A20-8C3A-4642-A348-C788D7A3E016}"/>
    <cellStyle name="Standard 4 2 3 2 7 2 4" xfId="41557" xr:uid="{85F93CA2-1780-4939-8A92-42CB55BB8854}"/>
    <cellStyle name="Standard 4 2 3 2 7 2 5" xfId="30261" xr:uid="{86D67378-82E6-49FC-9135-244083D49B82}"/>
    <cellStyle name="Standard 4 2 3 2 7 3" xfId="10493" xr:uid="{141741E5-FA0F-4E6C-A334-CADBA2E86849}"/>
    <cellStyle name="Standard 4 2 3 2 7 3 2" xfId="21789" xr:uid="{CC22DCFF-8E45-4F0F-ACF6-222C35776F95}"/>
    <cellStyle name="Standard 4 2 3 2 7 3 2 2" xfId="55677" xr:uid="{A491C8C4-7F88-46D3-9DCC-3737C68565AF}"/>
    <cellStyle name="Standard 4 2 3 2 7 3 3" xfId="44381" xr:uid="{24A8A949-489D-4C29-8B36-3F84E4CAC2B6}"/>
    <cellStyle name="Standard 4 2 3 2 7 3 4" xfId="33085" xr:uid="{BD83C7EA-4AFF-49DF-AB9A-9A3DCEB22E17}"/>
    <cellStyle name="Standard 4 2 3 2 7 4" xfId="16141" xr:uid="{679547C9-B0D7-425D-A3F7-C0BB16B0DE92}"/>
    <cellStyle name="Standard 4 2 3 2 7 4 2" xfId="50029" xr:uid="{3D0EEB63-8022-4044-BFA4-26325B1493B2}"/>
    <cellStyle name="Standard 4 2 3 2 7 5" xfId="38733" xr:uid="{4D2F2193-D873-4574-9810-E2A27939B462}"/>
    <cellStyle name="Standard 4 2 3 2 7 6" xfId="27437" xr:uid="{479F5EDE-332C-4A0F-AD99-A6C85F78E7F2}"/>
    <cellStyle name="Standard 4 2 3 2 8" xfId="3442" xr:uid="{73B5CE61-7D91-4330-B3E2-DFEC15D6E7C0}"/>
    <cellStyle name="Standard 4 2 3 2 8 2" xfId="6600" xr:uid="{E31D5D42-9399-47AE-8107-E35CACE0B383}"/>
    <cellStyle name="Standard 4 2 3 2 8 2 2" xfId="12249" xr:uid="{1A2AF11A-1999-408B-A78E-7465B4BE693C}"/>
    <cellStyle name="Standard 4 2 3 2 8 2 2 2" xfId="23545" xr:uid="{E569CC6D-BB4D-4146-AD7C-1490CFA5586D}"/>
    <cellStyle name="Standard 4 2 3 2 8 2 2 2 2" xfId="57433" xr:uid="{499C8DAD-6ACC-4894-87BB-85E1B196C44F}"/>
    <cellStyle name="Standard 4 2 3 2 8 2 2 3" xfId="46137" xr:uid="{08C2626F-6E8A-4F3D-A7E2-817646E35280}"/>
    <cellStyle name="Standard 4 2 3 2 8 2 2 4" xfId="34841" xr:uid="{0A7ADD5F-E14E-4488-B2BE-65F3CB2D41E5}"/>
    <cellStyle name="Standard 4 2 3 2 8 2 3" xfId="17897" xr:uid="{DE5D694E-28E2-4908-8CF3-C4F32B5AE508}"/>
    <cellStyle name="Standard 4 2 3 2 8 2 3 2" xfId="51785" xr:uid="{8F53F29C-224E-4B1A-B866-0FCA156CA4F6}"/>
    <cellStyle name="Standard 4 2 3 2 8 2 4" xfId="40489" xr:uid="{4A862A27-46F2-4F95-A359-BABC8930A804}"/>
    <cellStyle name="Standard 4 2 3 2 8 2 5" xfId="29193" xr:uid="{EA07A935-F534-4369-8C96-028CF9A2DB88}"/>
    <cellStyle name="Standard 4 2 3 2 8 3" xfId="9425" xr:uid="{4A940BA6-E78B-456E-99B9-7FCD8F5C63EA}"/>
    <cellStyle name="Standard 4 2 3 2 8 3 2" xfId="20721" xr:uid="{A7F23BA0-379A-4E98-96A9-04A9AD6C7D5F}"/>
    <cellStyle name="Standard 4 2 3 2 8 3 2 2" xfId="54609" xr:uid="{C21B303B-AC52-48F8-9376-454902F7B6BA}"/>
    <cellStyle name="Standard 4 2 3 2 8 3 3" xfId="43313" xr:uid="{0258821E-795D-4057-B550-EA939CDF2B2A}"/>
    <cellStyle name="Standard 4 2 3 2 8 3 4" xfId="32017" xr:uid="{92250222-C0BA-42C7-9ADC-D270D6160024}"/>
    <cellStyle name="Standard 4 2 3 2 8 4" xfId="15073" xr:uid="{6F101B92-337D-486F-8251-EECC0D6D6CF9}"/>
    <cellStyle name="Standard 4 2 3 2 8 4 2" xfId="48961" xr:uid="{2214D8D7-72FC-45BB-91D3-74C5A319746B}"/>
    <cellStyle name="Standard 4 2 3 2 8 5" xfId="37665" xr:uid="{88EE7CD1-7A92-49A6-BDBA-7F6E508AD8DF}"/>
    <cellStyle name="Standard 4 2 3 2 8 6" xfId="26369" xr:uid="{D41D948D-AA6E-4BAD-8C50-569F027C6064}"/>
    <cellStyle name="Standard 4 2 3 2 9" xfId="5598" xr:uid="{61D8AD1F-FD13-4148-A841-57F90BD8D862}"/>
    <cellStyle name="Standard 4 2 3 2 9 2" xfId="11248" xr:uid="{4B94636F-118C-41AD-BBE5-150B049EB082}"/>
    <cellStyle name="Standard 4 2 3 2 9 2 2" xfId="22544" xr:uid="{26D9D1C0-5E6B-4D18-9473-4D2DCF2262D3}"/>
    <cellStyle name="Standard 4 2 3 2 9 2 2 2" xfId="56432" xr:uid="{593217CA-6AB6-4290-880A-848A9A164D66}"/>
    <cellStyle name="Standard 4 2 3 2 9 2 3" xfId="45136" xr:uid="{AF04E8C0-6E08-4694-86DC-D58B78D2EE83}"/>
    <cellStyle name="Standard 4 2 3 2 9 2 4" xfId="33840" xr:uid="{B611D063-D3B8-4811-BFE6-9211C6099B55}"/>
    <cellStyle name="Standard 4 2 3 2 9 3" xfId="16896" xr:uid="{9A0C9DDA-8D4E-4C63-ABA7-1709C51906F0}"/>
    <cellStyle name="Standard 4 2 3 2 9 3 2" xfId="50784" xr:uid="{94401D3C-7A04-4ECD-B433-90C34FB3D5C2}"/>
    <cellStyle name="Standard 4 2 3 2 9 4" xfId="39488" xr:uid="{FAF81DF4-AE03-46DA-8CE4-CEC8FF0C2A68}"/>
    <cellStyle name="Standard 4 2 3 2 9 5" xfId="28192" xr:uid="{7DCFFEEA-A9A1-4E00-BDA6-00EE8D732AF3}"/>
    <cellStyle name="Standard 4 2 3 3" xfId="249" xr:uid="{0389DF5F-7221-46DE-A3AF-7602A85C2931}"/>
    <cellStyle name="Standard 4 2 3 3 10" xfId="14043" xr:uid="{4D546B28-C22A-4CCF-9AD5-76E787559B48}"/>
    <cellStyle name="Standard 4 2 3 3 10 2" xfId="47931" xr:uid="{15641ABA-96A5-4F97-BD3D-1599C1D04E31}"/>
    <cellStyle name="Standard 4 2 3 3 11" xfId="36635" xr:uid="{D93667C1-206F-4940-9209-1D787DA48D82}"/>
    <cellStyle name="Standard 4 2 3 3 12" xfId="25339" xr:uid="{F9EF01A7-6160-4043-A925-6A1B429D5E64}"/>
    <cellStyle name="Standard 4 2 3 3 2" xfId="1589" xr:uid="{A03C6FF4-6CF9-421E-A9A1-9A30BA655D8D}"/>
    <cellStyle name="Standard 4 2 3 3 2 10" xfId="36768" xr:uid="{B0E79C0A-359A-4979-B1EC-84644C6C0657}"/>
    <cellStyle name="Standard 4 2 3 3 2 11" xfId="25472" xr:uid="{8BDFFA14-0335-4626-989D-B17E0EB37B1D}"/>
    <cellStyle name="Standard 4 2 3 3 2 2" xfId="2775" xr:uid="{270ABD25-8D6D-498A-A917-4A9C269CEA46}"/>
    <cellStyle name="Standard 4 2 3 3 2 2 2" xfId="3277" xr:uid="{0139D0E9-BFCF-419D-B54E-5338AA8CBB34}"/>
    <cellStyle name="Standard 4 2 3 3 2 2 2 2" xfId="5229" xr:uid="{B11995FA-58DE-4CCE-9C4F-26EC831B9EFF}"/>
    <cellStyle name="Standard 4 2 3 3 2 2 2 2 2" xfId="8055" xr:uid="{0B648458-B2AF-44F1-9BD4-A3FE3D348E7F}"/>
    <cellStyle name="Standard 4 2 3 3 2 2 2 2 2 2" xfId="13704" xr:uid="{21EFBE0A-5ED0-4311-8F56-7A22AB6293B4}"/>
    <cellStyle name="Standard 4 2 3 3 2 2 2 2 2 2 2" xfId="25000" xr:uid="{D05D91CA-12AD-4280-99CB-C7274C23D765}"/>
    <cellStyle name="Standard 4 2 3 3 2 2 2 2 2 2 2 2" xfId="58888" xr:uid="{1451E091-3CBF-4B56-B438-4A3BF224469F}"/>
    <cellStyle name="Standard 4 2 3 3 2 2 2 2 2 2 3" xfId="47592" xr:uid="{3CA30651-1164-498F-8EC1-A6624D7DFA3B}"/>
    <cellStyle name="Standard 4 2 3 3 2 2 2 2 2 2 4" xfId="36296" xr:uid="{E06286AA-CF2F-43AA-98A0-CF70068D4B8A}"/>
    <cellStyle name="Standard 4 2 3 3 2 2 2 2 2 3" xfId="19352" xr:uid="{B53B030A-8A64-4764-9080-057CA2BC7875}"/>
    <cellStyle name="Standard 4 2 3 3 2 2 2 2 2 3 2" xfId="53240" xr:uid="{7161B3D2-0872-430B-ADAD-2E2E1ABD8A70}"/>
    <cellStyle name="Standard 4 2 3 3 2 2 2 2 2 4" xfId="41944" xr:uid="{A37AA312-C44D-40CB-8BDE-4B6917DA5BD7}"/>
    <cellStyle name="Standard 4 2 3 3 2 2 2 2 2 5" xfId="30648" xr:uid="{287A9B9D-F7FB-478E-A312-5AC9CF9FFEF2}"/>
    <cellStyle name="Standard 4 2 3 3 2 2 2 2 3" xfId="10880" xr:uid="{E04BDC09-3E24-4AB3-8366-80962D8BF05F}"/>
    <cellStyle name="Standard 4 2 3 3 2 2 2 2 3 2" xfId="22176" xr:uid="{D27FE566-DC85-405B-A6AD-57260FFB6EF7}"/>
    <cellStyle name="Standard 4 2 3 3 2 2 2 2 3 2 2" xfId="56064" xr:uid="{F7EC78AF-F85E-458D-9164-A8B09780E2D8}"/>
    <cellStyle name="Standard 4 2 3 3 2 2 2 2 3 3" xfId="44768" xr:uid="{8A7CC4B3-0646-43BF-B2AF-2450F22477E1}"/>
    <cellStyle name="Standard 4 2 3 3 2 2 2 2 3 4" xfId="33472" xr:uid="{3CEC5685-D573-4CC7-9A4F-C4E39EB522EB}"/>
    <cellStyle name="Standard 4 2 3 3 2 2 2 2 4" xfId="16528" xr:uid="{B76E647D-C61E-4389-B532-BB393A4AE860}"/>
    <cellStyle name="Standard 4 2 3 3 2 2 2 2 4 2" xfId="50416" xr:uid="{420B1922-FC52-4958-A8FA-657048C92A8C}"/>
    <cellStyle name="Standard 4 2 3 3 2 2 2 2 5" xfId="39120" xr:uid="{B4278C0E-7B71-4E13-917E-390614CD2EC3}"/>
    <cellStyle name="Standard 4 2 3 3 2 2 2 2 6" xfId="27824" xr:uid="{92EF30C4-1719-4C3F-871A-A87C04572FF2}"/>
    <cellStyle name="Standard 4 2 3 3 2 2 2 3" xfId="6448" xr:uid="{EE76513A-BB45-4C02-AD07-C1AB69028892}"/>
    <cellStyle name="Standard 4 2 3 3 2 2 2 3 2" xfId="12098" xr:uid="{F774BA26-0BD3-444A-93BF-DB0136E22663}"/>
    <cellStyle name="Standard 4 2 3 3 2 2 2 3 2 2" xfId="23394" xr:uid="{20B7E430-0689-416B-BBD2-08BE2A3EA7FF}"/>
    <cellStyle name="Standard 4 2 3 3 2 2 2 3 2 2 2" xfId="57282" xr:uid="{21794406-A112-4D14-A78C-101B9EC73A36}"/>
    <cellStyle name="Standard 4 2 3 3 2 2 2 3 2 3" xfId="45986" xr:uid="{E85179D8-7029-4942-937F-1D33DDE6C3E3}"/>
    <cellStyle name="Standard 4 2 3 3 2 2 2 3 2 4" xfId="34690" xr:uid="{FF34580E-5894-48ED-BC9A-48D2D05FBAF4}"/>
    <cellStyle name="Standard 4 2 3 3 2 2 2 3 3" xfId="17746" xr:uid="{DA482C09-FD38-4CB8-8BE9-D7A2CBEB0E0D}"/>
    <cellStyle name="Standard 4 2 3 3 2 2 2 3 3 2" xfId="51634" xr:uid="{10815BD9-BEC0-479A-BCC5-570D992C49B0}"/>
    <cellStyle name="Standard 4 2 3 3 2 2 2 3 4" xfId="40338" xr:uid="{80BCFA86-E78F-48B5-9B7E-03080E7B09FC}"/>
    <cellStyle name="Standard 4 2 3 3 2 2 2 3 5" xfId="29042" xr:uid="{C679DBF3-CBC2-4C8B-BD49-28F1B4CD9F0F}"/>
    <cellStyle name="Standard 4 2 3 3 2 2 2 4" xfId="9274" xr:uid="{3E788B65-7D6C-4861-BC95-42620D09343D}"/>
    <cellStyle name="Standard 4 2 3 3 2 2 2 4 2" xfId="20570" xr:uid="{12159807-C443-45EA-A804-12EABF4D4CE1}"/>
    <cellStyle name="Standard 4 2 3 3 2 2 2 4 2 2" xfId="54458" xr:uid="{70EA8CA9-618E-4996-8BA0-83F163726B91}"/>
    <cellStyle name="Standard 4 2 3 3 2 2 2 4 3" xfId="43162" xr:uid="{6B040F70-F858-49F1-B939-6BE9E66EE899}"/>
    <cellStyle name="Standard 4 2 3 3 2 2 2 4 4" xfId="31866" xr:uid="{AD121497-253E-49DF-A125-59575C89FAEF}"/>
    <cellStyle name="Standard 4 2 3 3 2 2 2 5" xfId="14922" xr:uid="{7169B888-BD2C-48E4-81BE-472174244673}"/>
    <cellStyle name="Standard 4 2 3 3 2 2 2 5 2" xfId="48810" xr:uid="{B147E161-BC14-402B-8569-DBFAB56747C0}"/>
    <cellStyle name="Standard 4 2 3 3 2 2 2 6" xfId="37514" xr:uid="{573A009D-FB9B-4123-A956-1BB501B9AB45}"/>
    <cellStyle name="Standard 4 2 3 3 2 2 2 7" xfId="26218" xr:uid="{D03F322C-0049-4FFC-995A-ADBB97A6A825}"/>
    <cellStyle name="Standard 4 2 3 3 2 2 3" xfId="4447" xr:uid="{FBDB161D-7B03-465B-A408-5CDAC59472B7}"/>
    <cellStyle name="Standard 4 2 3 3 2 2 3 2" xfId="7321" xr:uid="{DE223C63-3095-404C-A3A5-40C88092C581}"/>
    <cellStyle name="Standard 4 2 3 3 2 2 3 2 2" xfId="12970" xr:uid="{D026E4BF-FBED-4888-9123-81EE14AF211D}"/>
    <cellStyle name="Standard 4 2 3 3 2 2 3 2 2 2" xfId="24266" xr:uid="{06CF452D-5994-43A7-AB46-24EF22053854}"/>
    <cellStyle name="Standard 4 2 3 3 2 2 3 2 2 2 2" xfId="58154" xr:uid="{60D189D4-80F7-49BB-859A-C432A08C8F67}"/>
    <cellStyle name="Standard 4 2 3 3 2 2 3 2 2 3" xfId="46858" xr:uid="{A0D95EEA-9ADC-46D6-A7E6-5FE3F2050082}"/>
    <cellStyle name="Standard 4 2 3 3 2 2 3 2 2 4" xfId="35562" xr:uid="{3802F124-D029-4777-8728-FBE78A695AE1}"/>
    <cellStyle name="Standard 4 2 3 3 2 2 3 2 3" xfId="18618" xr:uid="{2AAFA0B3-5E6A-4E45-BC8E-C5CF97035096}"/>
    <cellStyle name="Standard 4 2 3 3 2 2 3 2 3 2" xfId="52506" xr:uid="{E0CC6B22-0B29-4CEA-BBEA-EA290D71E576}"/>
    <cellStyle name="Standard 4 2 3 3 2 2 3 2 4" xfId="41210" xr:uid="{11F07F28-1B46-4714-A483-13DBD74457C9}"/>
    <cellStyle name="Standard 4 2 3 3 2 2 3 2 5" xfId="29914" xr:uid="{6A020DFE-AB76-4BAF-A652-8A9AB82D07E8}"/>
    <cellStyle name="Standard 4 2 3 3 2 2 3 3" xfId="10146" xr:uid="{187F9D48-DF09-4D51-B9D2-B342C1E1678A}"/>
    <cellStyle name="Standard 4 2 3 3 2 2 3 3 2" xfId="21442" xr:uid="{4A87B317-9113-4790-BC74-30AC26DD70F2}"/>
    <cellStyle name="Standard 4 2 3 3 2 2 3 3 2 2" xfId="55330" xr:uid="{44C68AA1-BA69-41FB-9FA1-6AEF2F943EF1}"/>
    <cellStyle name="Standard 4 2 3 3 2 2 3 3 3" xfId="44034" xr:uid="{7EA261D9-41A3-44E4-AA9A-464FDA497544}"/>
    <cellStyle name="Standard 4 2 3 3 2 2 3 3 4" xfId="32738" xr:uid="{B361BF8A-303E-4CB5-87A4-5C66A19352DD}"/>
    <cellStyle name="Standard 4 2 3 3 2 2 3 4" xfId="15794" xr:uid="{326CD606-06E5-46FC-BFFB-BF9F6A241728}"/>
    <cellStyle name="Standard 4 2 3 3 2 2 3 4 2" xfId="49682" xr:uid="{7A919F1C-A302-4214-9F70-813E8A1E8D55}"/>
    <cellStyle name="Standard 4 2 3 3 2 2 3 5" xfId="38386" xr:uid="{F196E81D-3257-47EC-8723-8A6FD980220E}"/>
    <cellStyle name="Standard 4 2 3 3 2 2 3 6" xfId="27090" xr:uid="{9615DAA9-76F8-4A89-B7E3-D9A3B326B487}"/>
    <cellStyle name="Standard 4 2 3 3 2 2 4" xfId="5948" xr:uid="{31D1B582-F373-475D-BD99-9770F3F2779B}"/>
    <cellStyle name="Standard 4 2 3 3 2 2 4 2" xfId="11598" xr:uid="{64DAEE9F-7430-41E1-B22F-C16B078A7C51}"/>
    <cellStyle name="Standard 4 2 3 3 2 2 4 2 2" xfId="22894" xr:uid="{E705DD12-3FEE-4B41-8C20-1F3C86D1703C}"/>
    <cellStyle name="Standard 4 2 3 3 2 2 4 2 2 2" xfId="56782" xr:uid="{BC360196-AAF1-4D2A-91C4-D36B8BAC6C6F}"/>
    <cellStyle name="Standard 4 2 3 3 2 2 4 2 3" xfId="45486" xr:uid="{717E9BA7-EF04-4C13-9EF5-E6434A03899C}"/>
    <cellStyle name="Standard 4 2 3 3 2 2 4 2 4" xfId="34190" xr:uid="{2CB53194-BFAC-43DA-B543-2F6D27C3A2A4}"/>
    <cellStyle name="Standard 4 2 3 3 2 2 4 3" xfId="17246" xr:uid="{610EE990-E39B-4CC8-B11E-8A8F28AF5C70}"/>
    <cellStyle name="Standard 4 2 3 3 2 2 4 3 2" xfId="51134" xr:uid="{DAE8A562-BA48-46C3-B880-32DF3824B5D5}"/>
    <cellStyle name="Standard 4 2 3 3 2 2 4 4" xfId="39838" xr:uid="{BB27C305-E706-4CA4-850C-D14684DA8BB1}"/>
    <cellStyle name="Standard 4 2 3 3 2 2 4 5" xfId="28542" xr:uid="{E55E13BF-C71C-4507-92AC-C85F2CF4DF88}"/>
    <cellStyle name="Standard 4 2 3 3 2 2 5" xfId="8774" xr:uid="{8C43BDA6-0A05-4F99-980D-C3A17F03FBC5}"/>
    <cellStyle name="Standard 4 2 3 3 2 2 5 2" xfId="20070" xr:uid="{F9FF68C0-FE12-4DD8-8154-76192EB6186D}"/>
    <cellStyle name="Standard 4 2 3 3 2 2 5 2 2" xfId="53958" xr:uid="{202ED40D-D9F9-4585-A7F1-595F9EC6C440}"/>
    <cellStyle name="Standard 4 2 3 3 2 2 5 3" xfId="42662" xr:uid="{C0FF2CEB-349D-4D7B-B19D-51D652313BF4}"/>
    <cellStyle name="Standard 4 2 3 3 2 2 5 4" xfId="31366" xr:uid="{42865976-CB15-4A19-BA67-A7D9D2B7FF78}"/>
    <cellStyle name="Standard 4 2 3 3 2 2 6" xfId="14422" xr:uid="{19A6DA3C-4814-4E75-B902-94895419B48E}"/>
    <cellStyle name="Standard 4 2 3 3 2 2 6 2" xfId="48310" xr:uid="{E2EA0969-F9BD-438D-B9E5-F00EDDC95E12}"/>
    <cellStyle name="Standard 4 2 3 3 2 2 7" xfId="37014" xr:uid="{57930108-E092-4076-8FE4-171A59B2D500}"/>
    <cellStyle name="Standard 4 2 3 3 2 2 8" xfId="25718" xr:uid="{63C551A4-2429-44CC-9F5D-7D5C1F6F2312}"/>
    <cellStyle name="Standard 4 2 3 3 2 3" xfId="3031" xr:uid="{8B247FD6-4973-40D8-B2EC-BB90B52B2323}"/>
    <cellStyle name="Standard 4 2 3 3 2 3 2" xfId="5228" xr:uid="{50703AE1-2D74-43C8-A940-D58D730AF399}"/>
    <cellStyle name="Standard 4 2 3 3 2 3 2 2" xfId="8054" xr:uid="{D64DAB5D-8AD6-4502-B8C0-951AD27294EA}"/>
    <cellStyle name="Standard 4 2 3 3 2 3 2 2 2" xfId="13703" xr:uid="{7626C4EF-81F2-40F1-9466-06902AC1F7A3}"/>
    <cellStyle name="Standard 4 2 3 3 2 3 2 2 2 2" xfId="24999" xr:uid="{9D779688-254F-4EB3-BBCF-D271EC03D508}"/>
    <cellStyle name="Standard 4 2 3 3 2 3 2 2 2 2 2" xfId="58887" xr:uid="{EB08C46C-F95D-4769-B340-582B18BF2144}"/>
    <cellStyle name="Standard 4 2 3 3 2 3 2 2 2 3" xfId="47591" xr:uid="{8243161E-1812-4331-BD12-6B5BAC7B5D88}"/>
    <cellStyle name="Standard 4 2 3 3 2 3 2 2 2 4" xfId="36295" xr:uid="{312EBA7E-D5F2-4160-A217-2232A0A2A659}"/>
    <cellStyle name="Standard 4 2 3 3 2 3 2 2 3" xfId="19351" xr:uid="{DEFDF23A-948E-4172-8A63-1CBC922F484A}"/>
    <cellStyle name="Standard 4 2 3 3 2 3 2 2 3 2" xfId="53239" xr:uid="{23D6D5B5-1446-4FD9-B38E-3B062C705E24}"/>
    <cellStyle name="Standard 4 2 3 3 2 3 2 2 4" xfId="41943" xr:uid="{EE983147-3AF1-4CBE-8440-4C192DDBBC69}"/>
    <cellStyle name="Standard 4 2 3 3 2 3 2 2 5" xfId="30647" xr:uid="{40664A8B-83AB-4F94-A97C-282E6AB5C9A1}"/>
    <cellStyle name="Standard 4 2 3 3 2 3 2 3" xfId="10879" xr:uid="{6D8B02B5-7EA2-4622-8370-3F7B85059CF5}"/>
    <cellStyle name="Standard 4 2 3 3 2 3 2 3 2" xfId="22175" xr:uid="{6D9BA427-A58A-4BD4-8E0D-ADE434C4A187}"/>
    <cellStyle name="Standard 4 2 3 3 2 3 2 3 2 2" xfId="56063" xr:uid="{C0F12733-87AF-46F9-A80D-D792EAE08421}"/>
    <cellStyle name="Standard 4 2 3 3 2 3 2 3 3" xfId="44767" xr:uid="{34D76AB3-BA60-402A-8966-C01391FC19DF}"/>
    <cellStyle name="Standard 4 2 3 3 2 3 2 3 4" xfId="33471" xr:uid="{380F2798-CA11-4938-BA14-BD913E5A70D0}"/>
    <cellStyle name="Standard 4 2 3 3 2 3 2 4" xfId="16527" xr:uid="{03BB2596-F8AD-4A24-BFDA-55D01111B186}"/>
    <cellStyle name="Standard 4 2 3 3 2 3 2 4 2" xfId="50415" xr:uid="{DAE89D99-22CF-4ED2-A795-3F3CBFFB2AD6}"/>
    <cellStyle name="Standard 4 2 3 3 2 3 2 5" xfId="39119" xr:uid="{114112F8-B8E1-48CD-9E80-C844A59E1718}"/>
    <cellStyle name="Standard 4 2 3 3 2 3 2 6" xfId="27823" xr:uid="{53B87464-2958-420E-A62F-C73D41D58C10}"/>
    <cellStyle name="Standard 4 2 3 3 2 3 3" xfId="4446" xr:uid="{F8C51284-FF2D-41E5-94E5-4D8774715003}"/>
    <cellStyle name="Standard 4 2 3 3 2 3 3 2" xfId="7320" xr:uid="{F999E002-BD7A-42B5-94B7-E11881AE81C5}"/>
    <cellStyle name="Standard 4 2 3 3 2 3 3 2 2" xfId="12969" xr:uid="{2FA93166-DCF4-4E44-ADE3-45AF0ACF3ED1}"/>
    <cellStyle name="Standard 4 2 3 3 2 3 3 2 2 2" xfId="24265" xr:uid="{4E5837D3-2FC9-46AD-9A5C-652698D5FAC6}"/>
    <cellStyle name="Standard 4 2 3 3 2 3 3 2 2 2 2" xfId="58153" xr:uid="{38B6DEEF-6B3D-4D4F-B979-11A183D92669}"/>
    <cellStyle name="Standard 4 2 3 3 2 3 3 2 2 3" xfId="46857" xr:uid="{876F5E48-3925-4E18-9B73-E0676BCE999A}"/>
    <cellStyle name="Standard 4 2 3 3 2 3 3 2 2 4" xfId="35561" xr:uid="{3895CE97-6A26-432D-8D42-916A51C71BD6}"/>
    <cellStyle name="Standard 4 2 3 3 2 3 3 2 3" xfId="18617" xr:uid="{4568D225-DDCE-450E-BE17-57D54D512656}"/>
    <cellStyle name="Standard 4 2 3 3 2 3 3 2 3 2" xfId="52505" xr:uid="{F61152D0-3866-47AD-BF96-3083E17B223F}"/>
    <cellStyle name="Standard 4 2 3 3 2 3 3 2 4" xfId="41209" xr:uid="{CBAFCB2B-2A15-46DB-8F3C-137F1FC825F8}"/>
    <cellStyle name="Standard 4 2 3 3 2 3 3 2 5" xfId="29913" xr:uid="{382B1977-EA18-4FC4-BF52-06C247BC710C}"/>
    <cellStyle name="Standard 4 2 3 3 2 3 3 3" xfId="10145" xr:uid="{38594A81-85EE-413F-A61A-1FDF4A6FAB27}"/>
    <cellStyle name="Standard 4 2 3 3 2 3 3 3 2" xfId="21441" xr:uid="{9FD97B79-9CFC-4F19-9D1A-829B31C9CE33}"/>
    <cellStyle name="Standard 4 2 3 3 2 3 3 3 2 2" xfId="55329" xr:uid="{115AAA9E-594C-4FDC-A3E6-BDC05025C1E8}"/>
    <cellStyle name="Standard 4 2 3 3 2 3 3 3 3" xfId="44033" xr:uid="{DC2ECFDC-EBCB-49AB-B4EB-C4D569C476D8}"/>
    <cellStyle name="Standard 4 2 3 3 2 3 3 3 4" xfId="32737" xr:uid="{7791803C-9A5A-45CF-A01F-562FAED96C73}"/>
    <cellStyle name="Standard 4 2 3 3 2 3 3 4" xfId="15793" xr:uid="{EBD1FEDD-C15E-44CE-80E6-8256CCF832B0}"/>
    <cellStyle name="Standard 4 2 3 3 2 3 3 4 2" xfId="49681" xr:uid="{70F33E28-21AD-4DF8-B1B7-D3CD398526CF}"/>
    <cellStyle name="Standard 4 2 3 3 2 3 3 5" xfId="38385" xr:uid="{F62E2E2B-7E95-4140-83D5-5C8B69947364}"/>
    <cellStyle name="Standard 4 2 3 3 2 3 3 6" xfId="27089" xr:uid="{330CF182-C07C-4512-9AF8-FB319829F022}"/>
    <cellStyle name="Standard 4 2 3 3 2 3 4" xfId="6202" xr:uid="{9BFA8FFD-ECB7-40B5-9DB6-42A65B824F8A}"/>
    <cellStyle name="Standard 4 2 3 3 2 3 4 2" xfId="11852" xr:uid="{C7D804CE-2287-4D9E-8D01-85CE169F3539}"/>
    <cellStyle name="Standard 4 2 3 3 2 3 4 2 2" xfId="23148" xr:uid="{8DB950AB-D98F-4E9F-B25A-A098F08C010A}"/>
    <cellStyle name="Standard 4 2 3 3 2 3 4 2 2 2" xfId="57036" xr:uid="{8EBF86D4-70B3-4E6D-A28A-AAC4BC4053E3}"/>
    <cellStyle name="Standard 4 2 3 3 2 3 4 2 3" xfId="45740" xr:uid="{C63877C8-C22E-4AAC-AF41-51C19985DF22}"/>
    <cellStyle name="Standard 4 2 3 3 2 3 4 2 4" xfId="34444" xr:uid="{3D30C798-9101-42C7-86CC-2A0A6F78CFB0}"/>
    <cellStyle name="Standard 4 2 3 3 2 3 4 3" xfId="17500" xr:uid="{B8088086-2FFA-4337-A9E8-687C99C248AC}"/>
    <cellStyle name="Standard 4 2 3 3 2 3 4 3 2" xfId="51388" xr:uid="{85A7FC53-AB2F-44A8-917A-D49650C01B4F}"/>
    <cellStyle name="Standard 4 2 3 3 2 3 4 4" xfId="40092" xr:uid="{E08765D5-A68F-440A-8F27-0FEF3F974CB6}"/>
    <cellStyle name="Standard 4 2 3 3 2 3 4 5" xfId="28796" xr:uid="{A87495B6-D7D3-4847-BB87-89C2397E52FB}"/>
    <cellStyle name="Standard 4 2 3 3 2 3 5" xfId="9028" xr:uid="{C3511969-8131-45D4-A562-FEC8F7A8F80F}"/>
    <cellStyle name="Standard 4 2 3 3 2 3 5 2" xfId="20324" xr:uid="{063522BF-22E7-4225-9031-50D7C4702FF9}"/>
    <cellStyle name="Standard 4 2 3 3 2 3 5 2 2" xfId="54212" xr:uid="{37E2F7CA-20E4-43B0-8A40-849F361D9DBB}"/>
    <cellStyle name="Standard 4 2 3 3 2 3 5 3" xfId="42916" xr:uid="{B7D170F9-D104-4D2D-99DA-C28D7FA8B909}"/>
    <cellStyle name="Standard 4 2 3 3 2 3 5 4" xfId="31620" xr:uid="{3E01149D-5B91-4B33-B7D7-4BCF5081E3D5}"/>
    <cellStyle name="Standard 4 2 3 3 2 3 6" xfId="14676" xr:uid="{917FAA19-D34A-4415-ACAF-5533C8FD290E}"/>
    <cellStyle name="Standard 4 2 3 3 2 3 6 2" xfId="48564" xr:uid="{7C01BD19-EAA9-43B9-B436-A17B5A897946}"/>
    <cellStyle name="Standard 4 2 3 3 2 3 7" xfId="37268" xr:uid="{8FAA409D-029B-4BE1-B792-AB24BBA890EF}"/>
    <cellStyle name="Standard 4 2 3 3 2 3 8" xfId="25972" xr:uid="{3EEEC48C-3554-4A0B-80FE-8AE87C8BA41C}"/>
    <cellStyle name="Standard 4 2 3 3 2 4" xfId="3890" xr:uid="{8C72F63D-8461-490B-801E-32BAD2C8F2A6}"/>
    <cellStyle name="Standard 4 2 3 3 2 4 2" xfId="7044" xr:uid="{96E493E9-F54D-4BA6-A77E-A11D32FBA572}"/>
    <cellStyle name="Standard 4 2 3 3 2 4 2 2" xfId="12693" xr:uid="{12D7C7DD-DD92-4032-8480-9E5CAFBE6BB6}"/>
    <cellStyle name="Standard 4 2 3 3 2 4 2 2 2" xfId="23989" xr:uid="{9DCD3B4B-C01C-4E3C-A252-73385EE8F6B5}"/>
    <cellStyle name="Standard 4 2 3 3 2 4 2 2 2 2" xfId="57877" xr:uid="{1160B86F-0849-4C0D-B9B2-CFED04AEE9B9}"/>
    <cellStyle name="Standard 4 2 3 3 2 4 2 2 3" xfId="46581" xr:uid="{26BBFB34-D9E0-4954-A841-112A055D51E2}"/>
    <cellStyle name="Standard 4 2 3 3 2 4 2 2 4" xfId="35285" xr:uid="{4BB6B061-AAB9-4DC4-B24B-2C0AFC6FD94A}"/>
    <cellStyle name="Standard 4 2 3 3 2 4 2 3" xfId="18341" xr:uid="{F51101B2-F6FF-44EB-A849-F2E9E5873603}"/>
    <cellStyle name="Standard 4 2 3 3 2 4 2 3 2" xfId="52229" xr:uid="{3AC163D7-0D2D-478D-B37D-F0563E21F424}"/>
    <cellStyle name="Standard 4 2 3 3 2 4 2 4" xfId="40933" xr:uid="{D95F3491-DC34-42FC-9E20-6BDBC6BD34B5}"/>
    <cellStyle name="Standard 4 2 3 3 2 4 2 5" xfId="29637" xr:uid="{CC24BA36-806E-480A-BF83-E785BF7EBDFC}"/>
    <cellStyle name="Standard 4 2 3 3 2 4 3" xfId="9869" xr:uid="{252DE57A-C39D-43C0-8783-C4343534F0DF}"/>
    <cellStyle name="Standard 4 2 3 3 2 4 3 2" xfId="21165" xr:uid="{6F077266-9766-4A78-BE1D-6C1BC176952B}"/>
    <cellStyle name="Standard 4 2 3 3 2 4 3 2 2" xfId="55053" xr:uid="{142E40F2-EAC1-40EE-B86D-EE717ABFC346}"/>
    <cellStyle name="Standard 4 2 3 3 2 4 3 3" xfId="43757" xr:uid="{32FE0B63-3595-42F6-892F-78041875F59C}"/>
    <cellStyle name="Standard 4 2 3 3 2 4 3 4" xfId="32461" xr:uid="{50DAE832-5811-4A42-B2F5-96CBE9A640D7}"/>
    <cellStyle name="Standard 4 2 3 3 2 4 4" xfId="15517" xr:uid="{324CD374-4987-45CE-93EE-62AF4D4AF917}"/>
    <cellStyle name="Standard 4 2 3 3 2 4 4 2" xfId="49405" xr:uid="{82D30FD4-1A64-403C-8662-C9A67F14E8BC}"/>
    <cellStyle name="Standard 4 2 3 3 2 4 5" xfId="38109" xr:uid="{68AE18E0-FC8B-4D19-96B1-40C3F519912B}"/>
    <cellStyle name="Standard 4 2 3 3 2 4 6" xfId="26813" xr:uid="{7B3EB48A-2338-4F93-AF73-E07F1AD2A508}"/>
    <cellStyle name="Standard 4 2 3 3 2 5" xfId="4991" xr:uid="{0D559022-BEF4-4FC5-9FD8-75B045EC86C7}"/>
    <cellStyle name="Standard 4 2 3 3 2 5 2" xfId="7817" xr:uid="{F4EB8D6C-FB2E-40E9-BD9D-C44497CBB8B1}"/>
    <cellStyle name="Standard 4 2 3 3 2 5 2 2" xfId="13466" xr:uid="{0CD6FE2B-C492-4370-8165-C23493D35F46}"/>
    <cellStyle name="Standard 4 2 3 3 2 5 2 2 2" xfId="24762" xr:uid="{ECF34880-5470-4E4F-8D66-29C5A4AE5A89}"/>
    <cellStyle name="Standard 4 2 3 3 2 5 2 2 2 2" xfId="58650" xr:uid="{866B84C6-34F2-4929-A15A-C2376B9AEADF}"/>
    <cellStyle name="Standard 4 2 3 3 2 5 2 2 3" xfId="47354" xr:uid="{8A7B1A9F-0A37-4702-B15B-329A49078BF8}"/>
    <cellStyle name="Standard 4 2 3 3 2 5 2 2 4" xfId="36058" xr:uid="{84517FD0-5D83-48A2-A772-C4F2D097F994}"/>
    <cellStyle name="Standard 4 2 3 3 2 5 2 3" xfId="19114" xr:uid="{4D0C493A-0592-4F04-A079-479300E75EEE}"/>
    <cellStyle name="Standard 4 2 3 3 2 5 2 3 2" xfId="53002" xr:uid="{7C9AF48A-A23A-4539-8B00-81D63CDBEBE5}"/>
    <cellStyle name="Standard 4 2 3 3 2 5 2 4" xfId="41706" xr:uid="{32375C33-3891-4591-AB72-7C38321F2941}"/>
    <cellStyle name="Standard 4 2 3 3 2 5 2 5" xfId="30410" xr:uid="{8899C16F-371D-4BAE-8B2C-370127B861BC}"/>
    <cellStyle name="Standard 4 2 3 3 2 5 3" xfId="10642" xr:uid="{5892247F-5633-4634-AECB-23709B419286}"/>
    <cellStyle name="Standard 4 2 3 3 2 5 3 2" xfId="21938" xr:uid="{14E2B986-79D3-41DB-B74B-C3050BB02354}"/>
    <cellStyle name="Standard 4 2 3 3 2 5 3 2 2" xfId="55826" xr:uid="{5171F316-9761-4F77-BCBD-903BA444A336}"/>
    <cellStyle name="Standard 4 2 3 3 2 5 3 3" xfId="44530" xr:uid="{57949E4D-CD0B-441E-9DC4-8A670D803FC6}"/>
    <cellStyle name="Standard 4 2 3 3 2 5 3 4" xfId="33234" xr:uid="{36204F68-E364-4761-839A-99D4BA687718}"/>
    <cellStyle name="Standard 4 2 3 3 2 5 4" xfId="16290" xr:uid="{3DCF498B-937E-46E0-B3AC-94164AB16082}"/>
    <cellStyle name="Standard 4 2 3 3 2 5 4 2" xfId="50178" xr:uid="{7031082A-FD97-4B72-AFEF-0FACBC98D0F2}"/>
    <cellStyle name="Standard 4 2 3 3 2 5 5" xfId="38882" xr:uid="{4C0B5069-DB12-463B-A9AB-0FAA1C2AFE8A}"/>
    <cellStyle name="Standard 4 2 3 3 2 5 6" xfId="27586" xr:uid="{E7376BCE-C8CA-4A44-B958-DA62D5C1C993}"/>
    <cellStyle name="Standard 4 2 3 3 2 6" xfId="3597" xr:uid="{2C36D537-C81D-4B95-A18D-ADB0F0DB837A}"/>
    <cellStyle name="Standard 4 2 3 3 2 6 2" xfId="6753" xr:uid="{78D14B44-B700-43DD-BAB5-C9EB046DEF11}"/>
    <cellStyle name="Standard 4 2 3 3 2 6 2 2" xfId="12402" xr:uid="{82562659-1FB8-4A6B-8EBB-5C18BA68E72B}"/>
    <cellStyle name="Standard 4 2 3 3 2 6 2 2 2" xfId="23698" xr:uid="{1DD545C8-E8A5-436B-ADCE-D700564D9A8B}"/>
    <cellStyle name="Standard 4 2 3 3 2 6 2 2 2 2" xfId="57586" xr:uid="{680681CD-9DB4-4C4A-B269-7037E323F677}"/>
    <cellStyle name="Standard 4 2 3 3 2 6 2 2 3" xfId="46290" xr:uid="{27F6D4A0-BAE5-488F-A5D0-D8A303315F0C}"/>
    <cellStyle name="Standard 4 2 3 3 2 6 2 2 4" xfId="34994" xr:uid="{F8D0370C-4A5C-4BAB-B7A1-62466A7D4B70}"/>
    <cellStyle name="Standard 4 2 3 3 2 6 2 3" xfId="18050" xr:uid="{B6A0354C-49E0-4112-B140-BB14F19781E6}"/>
    <cellStyle name="Standard 4 2 3 3 2 6 2 3 2" xfId="51938" xr:uid="{7A950014-94CE-4929-BC8C-E69A0798E09B}"/>
    <cellStyle name="Standard 4 2 3 3 2 6 2 4" xfId="40642" xr:uid="{03D83AB6-E065-431D-A244-E778C92E59D0}"/>
    <cellStyle name="Standard 4 2 3 3 2 6 2 5" xfId="29346" xr:uid="{10E968D3-DF99-449D-9A8D-B5C3F6433D8D}"/>
    <cellStyle name="Standard 4 2 3 3 2 6 3" xfId="9578" xr:uid="{C72A3CE3-4CEE-4B2B-AFC8-5FB30C7A70A6}"/>
    <cellStyle name="Standard 4 2 3 3 2 6 3 2" xfId="20874" xr:uid="{2577146D-B78F-44A4-8D97-B35416D6B6C7}"/>
    <cellStyle name="Standard 4 2 3 3 2 6 3 2 2" xfId="54762" xr:uid="{5265AE30-7DDA-44F7-AA14-A2FAF11858D8}"/>
    <cellStyle name="Standard 4 2 3 3 2 6 3 3" xfId="43466" xr:uid="{16F37CC5-8E1B-46A4-989F-DDEA2982CFA4}"/>
    <cellStyle name="Standard 4 2 3 3 2 6 3 4" xfId="32170" xr:uid="{E9827E17-D080-469F-84FF-9C8F20949992}"/>
    <cellStyle name="Standard 4 2 3 3 2 6 4" xfId="15226" xr:uid="{FC67B8CF-1894-44B1-AC2C-BE649959E4F8}"/>
    <cellStyle name="Standard 4 2 3 3 2 6 4 2" xfId="49114" xr:uid="{A26FF2AE-AA55-4414-AA25-29F2227CDF9B}"/>
    <cellStyle name="Standard 4 2 3 3 2 6 5" xfId="37818" xr:uid="{7E7F7D0D-DFD8-45B1-9375-D584C10B76AA}"/>
    <cellStyle name="Standard 4 2 3 3 2 6 6" xfId="26522" xr:uid="{3DAD8668-9DE1-4716-85EE-D4F0F0DD0516}"/>
    <cellStyle name="Standard 4 2 3 3 2 7" xfId="5702" xr:uid="{8D254F40-7C4F-4095-89AF-2D052D437784}"/>
    <cellStyle name="Standard 4 2 3 3 2 7 2" xfId="11352" xr:uid="{A05A66D7-2A0F-46EC-A7E2-C7063EA388AA}"/>
    <cellStyle name="Standard 4 2 3 3 2 7 2 2" xfId="22648" xr:uid="{D54FC0C7-A81A-49CB-9074-1D4915A64B71}"/>
    <cellStyle name="Standard 4 2 3 3 2 7 2 2 2" xfId="56536" xr:uid="{02B3CAFE-8FBD-4269-9362-7C3EB5C6FA9B}"/>
    <cellStyle name="Standard 4 2 3 3 2 7 2 3" xfId="45240" xr:uid="{7C62D3C6-1CCC-4D91-81B3-91A259D44267}"/>
    <cellStyle name="Standard 4 2 3 3 2 7 2 4" xfId="33944" xr:uid="{1E1F9488-6F83-4893-88DA-C7D5AADD461B}"/>
    <cellStyle name="Standard 4 2 3 3 2 7 3" xfId="17000" xr:uid="{8D658E9B-4EAF-4E87-B248-F6576ED158CE}"/>
    <cellStyle name="Standard 4 2 3 3 2 7 3 2" xfId="50888" xr:uid="{0F84DC5F-8050-4E2D-BB30-BAFFE3A3D9D7}"/>
    <cellStyle name="Standard 4 2 3 3 2 7 4" xfId="39592" xr:uid="{5593E1C2-E63C-4BDC-8E75-24067E2739FB}"/>
    <cellStyle name="Standard 4 2 3 3 2 7 5" xfId="28296" xr:uid="{FC1E0C80-3527-47D3-973E-13F8EDB4BFE5}"/>
    <cellStyle name="Standard 4 2 3 3 2 8" xfId="8528" xr:uid="{D54DD05A-F9C4-467A-8BF9-5E5A29233931}"/>
    <cellStyle name="Standard 4 2 3 3 2 8 2" xfId="19824" xr:uid="{6D51A1B5-8CA2-4518-841E-DA16A7C32718}"/>
    <cellStyle name="Standard 4 2 3 3 2 8 2 2" xfId="53712" xr:uid="{F43C1F06-7C20-4C9B-98BE-4A4DFDCB6A31}"/>
    <cellStyle name="Standard 4 2 3 3 2 8 3" xfId="42416" xr:uid="{19B241B2-23B6-47D4-8496-44991708E7B0}"/>
    <cellStyle name="Standard 4 2 3 3 2 8 4" xfId="31120" xr:uid="{CDCBCFA7-88D3-4E65-B9DF-F1D5F751818A}"/>
    <cellStyle name="Standard 4 2 3 3 2 9" xfId="14176" xr:uid="{B285FC02-7904-48A1-AB7A-534A2ED2CC6F}"/>
    <cellStyle name="Standard 4 2 3 3 2 9 2" xfId="48064" xr:uid="{4349876C-9338-47F1-B6DA-18DE04A11EEC}"/>
    <cellStyle name="Standard 4 2 3 3 3" xfId="2644" xr:uid="{936A5312-3E1B-41AF-B85F-D85CFB57BFAE}"/>
    <cellStyle name="Standard 4 2 3 3 3 2" xfId="3146" xr:uid="{CEF2933B-CCCD-493B-887B-6C2095CFBE79}"/>
    <cellStyle name="Standard 4 2 3 3 3 2 2" xfId="5230" xr:uid="{02D26530-3849-4945-A8D2-F8FA4327B028}"/>
    <cellStyle name="Standard 4 2 3 3 3 2 2 2" xfId="8056" xr:uid="{A48448E4-3A58-4676-92A7-6DFFF1A05BCE}"/>
    <cellStyle name="Standard 4 2 3 3 3 2 2 2 2" xfId="13705" xr:uid="{08CD301D-6337-49DF-9220-99C39FE85E58}"/>
    <cellStyle name="Standard 4 2 3 3 3 2 2 2 2 2" xfId="25001" xr:uid="{92B7662D-C050-4189-9429-8E46976125DF}"/>
    <cellStyle name="Standard 4 2 3 3 3 2 2 2 2 2 2" xfId="58889" xr:uid="{6C6BB014-AAD7-490F-9951-85F8CEE48C20}"/>
    <cellStyle name="Standard 4 2 3 3 3 2 2 2 2 3" xfId="47593" xr:uid="{0925562B-4A39-43D8-97A4-C291C9914E8C}"/>
    <cellStyle name="Standard 4 2 3 3 3 2 2 2 2 4" xfId="36297" xr:uid="{45D19011-702C-4644-9030-0AC4EE164146}"/>
    <cellStyle name="Standard 4 2 3 3 3 2 2 2 3" xfId="19353" xr:uid="{CC1D9F7F-3588-45E8-96F0-CD10E4B30389}"/>
    <cellStyle name="Standard 4 2 3 3 3 2 2 2 3 2" xfId="53241" xr:uid="{04A3C700-DCA4-4429-BF0E-7FDED184EFF8}"/>
    <cellStyle name="Standard 4 2 3 3 3 2 2 2 4" xfId="41945" xr:uid="{44188B28-4B18-4652-B2C7-86FB4B848E51}"/>
    <cellStyle name="Standard 4 2 3 3 3 2 2 2 5" xfId="30649" xr:uid="{52B019C1-62EF-4ECC-A0E1-F35689A29240}"/>
    <cellStyle name="Standard 4 2 3 3 3 2 2 3" xfId="10881" xr:uid="{A2F808FF-47C0-44E8-863C-BCD9F0DBFB45}"/>
    <cellStyle name="Standard 4 2 3 3 3 2 2 3 2" xfId="22177" xr:uid="{72010EEE-57F2-47B3-90F1-94B1E98B2F63}"/>
    <cellStyle name="Standard 4 2 3 3 3 2 2 3 2 2" xfId="56065" xr:uid="{42C79795-726B-421D-A15A-96333C7EBC53}"/>
    <cellStyle name="Standard 4 2 3 3 3 2 2 3 3" xfId="44769" xr:uid="{CEF7B4F8-CD65-4A74-94CE-6D4B4716F748}"/>
    <cellStyle name="Standard 4 2 3 3 3 2 2 3 4" xfId="33473" xr:uid="{D6181019-CAB7-44F1-B0FD-3600B23DA3A4}"/>
    <cellStyle name="Standard 4 2 3 3 3 2 2 4" xfId="16529" xr:uid="{8631900D-5866-43F5-ADE5-5D55D7E09C1B}"/>
    <cellStyle name="Standard 4 2 3 3 3 2 2 4 2" xfId="50417" xr:uid="{8EFBD3FE-1C2A-42AF-9C0E-2F161216A617}"/>
    <cellStyle name="Standard 4 2 3 3 3 2 2 5" xfId="39121" xr:uid="{B44C3CCC-9790-4B04-9D2D-AECBCEDF5E4F}"/>
    <cellStyle name="Standard 4 2 3 3 3 2 2 6" xfId="27825" xr:uid="{27D8D9A4-9117-4902-9207-1FB2248579AD}"/>
    <cellStyle name="Standard 4 2 3 3 3 2 3" xfId="6317" xr:uid="{655500F4-49BD-4FED-B1F9-1376161169F4}"/>
    <cellStyle name="Standard 4 2 3 3 3 2 3 2" xfId="11967" xr:uid="{F94C1B41-8B97-4AE7-97B2-C5BAB183B26C}"/>
    <cellStyle name="Standard 4 2 3 3 3 2 3 2 2" xfId="23263" xr:uid="{0E22E6CA-5BDC-4BB0-BF9F-3A8A17410FC9}"/>
    <cellStyle name="Standard 4 2 3 3 3 2 3 2 2 2" xfId="57151" xr:uid="{8420BF47-9127-4F8D-89EC-D993540CE0A9}"/>
    <cellStyle name="Standard 4 2 3 3 3 2 3 2 3" xfId="45855" xr:uid="{61BF88C9-6B66-449D-912C-C71EAAE7B4F1}"/>
    <cellStyle name="Standard 4 2 3 3 3 2 3 2 4" xfId="34559" xr:uid="{5904F1E3-F20F-4420-BA99-F2FC4111E643}"/>
    <cellStyle name="Standard 4 2 3 3 3 2 3 3" xfId="17615" xr:uid="{F560DE5C-5915-4899-8D42-21F18781C6C9}"/>
    <cellStyle name="Standard 4 2 3 3 3 2 3 3 2" xfId="51503" xr:uid="{2C6F74E9-CBC5-4050-B362-B88910C7F803}"/>
    <cellStyle name="Standard 4 2 3 3 3 2 3 4" xfId="40207" xr:uid="{4C80E1DB-60BD-4F16-94E6-24178C1C28EF}"/>
    <cellStyle name="Standard 4 2 3 3 3 2 3 5" xfId="28911" xr:uid="{3508AB1C-860A-486E-8968-252C3425862B}"/>
    <cellStyle name="Standard 4 2 3 3 3 2 4" xfId="9143" xr:uid="{41AD6BE5-91FC-45F2-8C4E-9CB917CB244D}"/>
    <cellStyle name="Standard 4 2 3 3 3 2 4 2" xfId="20439" xr:uid="{229FA05C-1C99-4E5D-9245-112D0EEAB7C2}"/>
    <cellStyle name="Standard 4 2 3 3 3 2 4 2 2" xfId="54327" xr:uid="{606B8DDB-0296-4AC0-8686-0569597E3CD7}"/>
    <cellStyle name="Standard 4 2 3 3 3 2 4 3" xfId="43031" xr:uid="{44F304C5-E2FE-4622-B107-B58D6BEEFFD9}"/>
    <cellStyle name="Standard 4 2 3 3 3 2 4 4" xfId="31735" xr:uid="{D8B7E8B9-4FEE-45E0-8A8F-E69A5195B2AF}"/>
    <cellStyle name="Standard 4 2 3 3 3 2 5" xfId="14791" xr:uid="{29521300-652B-43A5-A9A5-CF297C98DC5D}"/>
    <cellStyle name="Standard 4 2 3 3 3 2 5 2" xfId="48679" xr:uid="{EA061700-C3ED-4606-8046-6B9F2816BC8A}"/>
    <cellStyle name="Standard 4 2 3 3 3 2 6" xfId="37383" xr:uid="{9049DBC4-23FA-4214-BBA7-905C4CD05511}"/>
    <cellStyle name="Standard 4 2 3 3 3 2 7" xfId="26087" xr:uid="{B5D66F80-8587-4222-A3FC-1ADC61CDD2AF}"/>
    <cellStyle name="Standard 4 2 3 3 3 3" xfId="4448" xr:uid="{AA1413A3-76F9-4BD1-A119-9CFFBE76A9B8}"/>
    <cellStyle name="Standard 4 2 3 3 3 3 2" xfId="7322" xr:uid="{E6808A72-E597-4BDC-859D-CEEF72D3CA6A}"/>
    <cellStyle name="Standard 4 2 3 3 3 3 2 2" xfId="12971" xr:uid="{EA8D9AAE-BFCB-4F1D-BA8F-D8D49727CC0B}"/>
    <cellStyle name="Standard 4 2 3 3 3 3 2 2 2" xfId="24267" xr:uid="{EBEB52C4-3342-40C3-8C5C-DC663CC4F3DF}"/>
    <cellStyle name="Standard 4 2 3 3 3 3 2 2 2 2" xfId="58155" xr:uid="{4D83838A-1EB7-4C24-B44A-36144CE2EE07}"/>
    <cellStyle name="Standard 4 2 3 3 3 3 2 2 3" xfId="46859" xr:uid="{6DCAE02E-BEEE-4E8F-B660-DA7162A6BFA7}"/>
    <cellStyle name="Standard 4 2 3 3 3 3 2 2 4" xfId="35563" xr:uid="{6390026E-C2E2-48B2-8F26-90900C2FF637}"/>
    <cellStyle name="Standard 4 2 3 3 3 3 2 3" xfId="18619" xr:uid="{C9B8CC37-66BB-48EF-8475-4DF1EFBA743D}"/>
    <cellStyle name="Standard 4 2 3 3 3 3 2 3 2" xfId="52507" xr:uid="{A65D1A1A-BC03-4CA5-889C-B54595A3E5DF}"/>
    <cellStyle name="Standard 4 2 3 3 3 3 2 4" xfId="41211" xr:uid="{23D930F0-A567-45C9-A2DB-D1A03CADB226}"/>
    <cellStyle name="Standard 4 2 3 3 3 3 2 5" xfId="29915" xr:uid="{6394F9A8-70BA-433C-891D-4DE250559064}"/>
    <cellStyle name="Standard 4 2 3 3 3 3 3" xfId="10147" xr:uid="{C7879718-0216-4AD8-86C3-AB4C0E28078F}"/>
    <cellStyle name="Standard 4 2 3 3 3 3 3 2" xfId="21443" xr:uid="{A2B416F0-C987-4D0C-957E-AA38C9E186C6}"/>
    <cellStyle name="Standard 4 2 3 3 3 3 3 2 2" xfId="55331" xr:uid="{14A5DA02-D4A0-4905-877E-C60B05FFC860}"/>
    <cellStyle name="Standard 4 2 3 3 3 3 3 3" xfId="44035" xr:uid="{12BB3B5C-BCCC-485B-B29E-6C62C1A50955}"/>
    <cellStyle name="Standard 4 2 3 3 3 3 3 4" xfId="32739" xr:uid="{60838E1E-0178-4C58-AF78-EB26FA141955}"/>
    <cellStyle name="Standard 4 2 3 3 3 3 4" xfId="15795" xr:uid="{119B644E-8E00-4255-9948-A29675A1F5ED}"/>
    <cellStyle name="Standard 4 2 3 3 3 3 4 2" xfId="49683" xr:uid="{064F9B68-8B5D-4F77-8C5E-99F2F57A5112}"/>
    <cellStyle name="Standard 4 2 3 3 3 3 5" xfId="38387" xr:uid="{9928A3F7-CFC6-4638-8953-D82E967AAE31}"/>
    <cellStyle name="Standard 4 2 3 3 3 3 6" xfId="27091" xr:uid="{AA850AE5-5EF5-48FB-876B-78F0BA09283E}"/>
    <cellStyle name="Standard 4 2 3 3 3 4" xfId="5817" xr:uid="{36C321D6-7E0A-4BDA-AC5A-75E7F77418A3}"/>
    <cellStyle name="Standard 4 2 3 3 3 4 2" xfId="11467" xr:uid="{997127EC-49B0-482B-8B76-7406E3C3B76A}"/>
    <cellStyle name="Standard 4 2 3 3 3 4 2 2" xfId="22763" xr:uid="{9EF928AD-2CF5-46A8-87D8-627B59FD7937}"/>
    <cellStyle name="Standard 4 2 3 3 3 4 2 2 2" xfId="56651" xr:uid="{221C543B-BF09-43A1-AD51-55CC4D63EB3A}"/>
    <cellStyle name="Standard 4 2 3 3 3 4 2 3" xfId="45355" xr:uid="{A19DFB83-137C-4033-BF23-D001A4539BEA}"/>
    <cellStyle name="Standard 4 2 3 3 3 4 2 4" xfId="34059" xr:uid="{F0D3DFEF-151B-4EC0-92FC-4C12FD559B00}"/>
    <cellStyle name="Standard 4 2 3 3 3 4 3" xfId="17115" xr:uid="{4252D196-57A7-4C8A-BE84-DB6759305E31}"/>
    <cellStyle name="Standard 4 2 3 3 3 4 3 2" xfId="51003" xr:uid="{840C0BDB-FA41-482E-8A7A-78F862D670EA}"/>
    <cellStyle name="Standard 4 2 3 3 3 4 4" xfId="39707" xr:uid="{3BEBA87D-9D48-4E6A-BAD9-656D679927A7}"/>
    <cellStyle name="Standard 4 2 3 3 3 4 5" xfId="28411" xr:uid="{19C9B3DD-CC80-4018-A7DE-A561A629884B}"/>
    <cellStyle name="Standard 4 2 3 3 3 5" xfId="8643" xr:uid="{E05E4938-1EE7-4930-911B-5737F6649C5B}"/>
    <cellStyle name="Standard 4 2 3 3 3 5 2" xfId="19939" xr:uid="{FDE260AB-C0B5-44F0-9B76-378C10A42735}"/>
    <cellStyle name="Standard 4 2 3 3 3 5 2 2" xfId="53827" xr:uid="{3441903C-5651-4569-8A2C-258BA107A468}"/>
    <cellStyle name="Standard 4 2 3 3 3 5 3" xfId="42531" xr:uid="{019935C5-F17E-4634-BF3C-D2187F39301D}"/>
    <cellStyle name="Standard 4 2 3 3 3 5 4" xfId="31235" xr:uid="{28F29279-E699-4069-B5B9-35916E4B1055}"/>
    <cellStyle name="Standard 4 2 3 3 3 6" xfId="14291" xr:uid="{A0210A9A-2197-4D8A-98B1-C3386DDEDAD5}"/>
    <cellStyle name="Standard 4 2 3 3 3 6 2" xfId="48179" xr:uid="{1D1EB366-3386-4113-B951-149D622FC216}"/>
    <cellStyle name="Standard 4 2 3 3 3 7" xfId="36883" xr:uid="{5A2B26E4-8BC0-4814-86F9-1549705C1492}"/>
    <cellStyle name="Standard 4 2 3 3 3 8" xfId="25587" xr:uid="{4BFC16A2-7B20-49C8-A933-C42D711D089B}"/>
    <cellStyle name="Standard 4 2 3 3 4" xfId="2898" xr:uid="{1C1BC26D-AC9F-4E33-95D1-9B6A1F2D8026}"/>
    <cellStyle name="Standard 4 2 3 3 4 2" xfId="5227" xr:uid="{9E05A5CA-3997-4D26-AE5D-39784D0E3A6F}"/>
    <cellStyle name="Standard 4 2 3 3 4 2 2" xfId="8053" xr:uid="{194A3264-6080-4CCE-B048-0B663F87A30F}"/>
    <cellStyle name="Standard 4 2 3 3 4 2 2 2" xfId="13702" xr:uid="{34B61249-FF00-48C8-85F5-ACDC27117614}"/>
    <cellStyle name="Standard 4 2 3 3 4 2 2 2 2" xfId="24998" xr:uid="{EA83FE6C-B840-4E64-92FD-F8ACCEE0A497}"/>
    <cellStyle name="Standard 4 2 3 3 4 2 2 2 2 2" xfId="58886" xr:uid="{B4EC7614-2342-4238-857F-D0873224F8F1}"/>
    <cellStyle name="Standard 4 2 3 3 4 2 2 2 3" xfId="47590" xr:uid="{63A924A3-0604-46A7-8E58-6809EFBBA2C6}"/>
    <cellStyle name="Standard 4 2 3 3 4 2 2 2 4" xfId="36294" xr:uid="{96E42E42-125D-4BA3-9F4C-BCE468BD33DC}"/>
    <cellStyle name="Standard 4 2 3 3 4 2 2 3" xfId="19350" xr:uid="{D9B9B0BA-05DE-4BD2-BDA9-81C1AADC1093}"/>
    <cellStyle name="Standard 4 2 3 3 4 2 2 3 2" xfId="53238" xr:uid="{7C1619BD-8427-462C-A81D-BF35E92966C3}"/>
    <cellStyle name="Standard 4 2 3 3 4 2 2 4" xfId="41942" xr:uid="{39D7A333-BC73-4439-B911-0FB22554C85C}"/>
    <cellStyle name="Standard 4 2 3 3 4 2 2 5" xfId="30646" xr:uid="{71DF052F-6FC7-4C2F-B9B5-203C163284CE}"/>
    <cellStyle name="Standard 4 2 3 3 4 2 3" xfId="10878" xr:uid="{41E31753-B6C3-4B6C-A667-FBD7B62C07B3}"/>
    <cellStyle name="Standard 4 2 3 3 4 2 3 2" xfId="22174" xr:uid="{0A903C10-605F-437F-9228-1F787E0206AC}"/>
    <cellStyle name="Standard 4 2 3 3 4 2 3 2 2" xfId="56062" xr:uid="{EEB3488B-E399-4888-889B-59983A15855A}"/>
    <cellStyle name="Standard 4 2 3 3 4 2 3 3" xfId="44766" xr:uid="{B03E5AB1-6D6F-4F38-97AA-5DEAB8D30136}"/>
    <cellStyle name="Standard 4 2 3 3 4 2 3 4" xfId="33470" xr:uid="{EB08AD6D-D355-476D-93B0-509CBCE0F443}"/>
    <cellStyle name="Standard 4 2 3 3 4 2 4" xfId="16526" xr:uid="{F54802AE-236F-4157-88D0-39D4A08A4B94}"/>
    <cellStyle name="Standard 4 2 3 3 4 2 4 2" xfId="50414" xr:uid="{241C9612-797E-4504-AAF0-F24E1BFD3277}"/>
    <cellStyle name="Standard 4 2 3 3 4 2 5" xfId="39118" xr:uid="{855400D6-FF26-4832-AF40-48066BD9AB06}"/>
    <cellStyle name="Standard 4 2 3 3 4 2 6" xfId="27822" xr:uid="{4F76AD41-972A-4462-9D8B-78BD7A9452C0}"/>
    <cellStyle name="Standard 4 2 3 3 4 3" xfId="4445" xr:uid="{9A945A7F-D50D-4A73-9722-4342B2D7B0D7}"/>
    <cellStyle name="Standard 4 2 3 3 4 3 2" xfId="7319" xr:uid="{67DBA450-4DAE-4230-9B98-CF0B3D9A513F}"/>
    <cellStyle name="Standard 4 2 3 3 4 3 2 2" xfId="12968" xr:uid="{992D3CF9-F02D-4FA1-AFF7-4FD184E6F531}"/>
    <cellStyle name="Standard 4 2 3 3 4 3 2 2 2" xfId="24264" xr:uid="{564CD9B6-9B7E-4101-B785-806D4B4630DF}"/>
    <cellStyle name="Standard 4 2 3 3 4 3 2 2 2 2" xfId="58152" xr:uid="{F9627399-07C2-4CA7-8AD8-1B0DCB46714B}"/>
    <cellStyle name="Standard 4 2 3 3 4 3 2 2 3" xfId="46856" xr:uid="{31E355A9-7390-4212-B3BE-19F4CACAC5B1}"/>
    <cellStyle name="Standard 4 2 3 3 4 3 2 2 4" xfId="35560" xr:uid="{F2D04A30-81B0-4594-BD8D-973517C7248B}"/>
    <cellStyle name="Standard 4 2 3 3 4 3 2 3" xfId="18616" xr:uid="{082A9927-DF66-4B47-93AB-886818D9DD05}"/>
    <cellStyle name="Standard 4 2 3 3 4 3 2 3 2" xfId="52504" xr:uid="{E4E41EBF-1FBE-4E56-A16E-67CA168A7553}"/>
    <cellStyle name="Standard 4 2 3 3 4 3 2 4" xfId="41208" xr:uid="{AF8A51AE-8B79-41CE-B5A9-43CF335B28FE}"/>
    <cellStyle name="Standard 4 2 3 3 4 3 2 5" xfId="29912" xr:uid="{A9E2B373-4BE9-453E-B08E-323B6D4426DE}"/>
    <cellStyle name="Standard 4 2 3 3 4 3 3" xfId="10144" xr:uid="{DCA4536E-10E2-4827-9397-3DD2568C8951}"/>
    <cellStyle name="Standard 4 2 3 3 4 3 3 2" xfId="21440" xr:uid="{0BCF2DB1-E616-4D63-AFF9-CA538B0EBFF2}"/>
    <cellStyle name="Standard 4 2 3 3 4 3 3 2 2" xfId="55328" xr:uid="{0C264B1F-080A-4FA6-9462-840078CCD51B}"/>
    <cellStyle name="Standard 4 2 3 3 4 3 3 3" xfId="44032" xr:uid="{593A4200-9E09-448F-99E4-988C12DB73F1}"/>
    <cellStyle name="Standard 4 2 3 3 4 3 3 4" xfId="32736" xr:uid="{286B7980-DF1B-481D-A500-0ADEDE98F25E}"/>
    <cellStyle name="Standard 4 2 3 3 4 3 4" xfId="15792" xr:uid="{42E045FC-F8DC-49EB-B3BE-AB7C3901878D}"/>
    <cellStyle name="Standard 4 2 3 3 4 3 4 2" xfId="49680" xr:uid="{B4E4CE4B-8A1C-4EAC-8849-C253E8A91C70}"/>
    <cellStyle name="Standard 4 2 3 3 4 3 5" xfId="38384" xr:uid="{6428A4DE-7FD5-48A1-B597-1E36A5A44C7B}"/>
    <cellStyle name="Standard 4 2 3 3 4 3 6" xfId="27088" xr:uid="{EC861EC8-1D56-4CA4-90D5-A3D0A5E30623}"/>
    <cellStyle name="Standard 4 2 3 3 4 4" xfId="6069" xr:uid="{1E37E29B-7718-46A8-A175-88095B10D105}"/>
    <cellStyle name="Standard 4 2 3 3 4 4 2" xfId="11719" xr:uid="{5A0D8ECB-D46F-4F82-8DCF-E54DC02ED479}"/>
    <cellStyle name="Standard 4 2 3 3 4 4 2 2" xfId="23015" xr:uid="{66F9AD1C-C5DF-4EA6-8D89-AB3A7A332492}"/>
    <cellStyle name="Standard 4 2 3 3 4 4 2 2 2" xfId="56903" xr:uid="{2CDAED81-D908-469E-9D02-E99AFB8F582D}"/>
    <cellStyle name="Standard 4 2 3 3 4 4 2 3" xfId="45607" xr:uid="{3686A085-FA62-4E83-80F4-0F88A23ACCB4}"/>
    <cellStyle name="Standard 4 2 3 3 4 4 2 4" xfId="34311" xr:uid="{94E5C875-0661-4C49-9A35-ABFB8B2E4870}"/>
    <cellStyle name="Standard 4 2 3 3 4 4 3" xfId="17367" xr:uid="{2ACDDC61-2BD7-475E-A60A-595EA40182E1}"/>
    <cellStyle name="Standard 4 2 3 3 4 4 3 2" xfId="51255" xr:uid="{C28FAC21-5C9D-49BE-9CBF-98029CEB576A}"/>
    <cellStyle name="Standard 4 2 3 3 4 4 4" xfId="39959" xr:uid="{554D258C-EE92-4061-BA65-9A1461484CB2}"/>
    <cellStyle name="Standard 4 2 3 3 4 4 5" xfId="28663" xr:uid="{68B32CC7-BD0E-49C9-890A-CA92C219F6DB}"/>
    <cellStyle name="Standard 4 2 3 3 4 5" xfId="8895" xr:uid="{20C6F2D9-319D-4CA9-80AA-81FA05476A47}"/>
    <cellStyle name="Standard 4 2 3 3 4 5 2" xfId="20191" xr:uid="{7552633A-C6D2-4C64-870C-875BFE0C2C84}"/>
    <cellStyle name="Standard 4 2 3 3 4 5 2 2" xfId="54079" xr:uid="{27DE683F-78E4-4C28-85B6-1FC0BE8DAB86}"/>
    <cellStyle name="Standard 4 2 3 3 4 5 3" xfId="42783" xr:uid="{77BCABF9-11B9-4432-B951-9237CC054EF9}"/>
    <cellStyle name="Standard 4 2 3 3 4 5 4" xfId="31487" xr:uid="{CF7EA9D2-2C6D-4979-BC00-D1A095E74401}"/>
    <cellStyle name="Standard 4 2 3 3 4 6" xfId="14543" xr:uid="{9B725528-AE35-4989-AD8B-1BEF884EC8EE}"/>
    <cellStyle name="Standard 4 2 3 3 4 6 2" xfId="48431" xr:uid="{A0F50F17-75E8-42E0-ABA1-8BB414C07536}"/>
    <cellStyle name="Standard 4 2 3 3 4 7" xfId="37135" xr:uid="{6238949D-D3B1-4027-8714-D4434A62F7F6}"/>
    <cellStyle name="Standard 4 2 3 3 4 8" xfId="25839" xr:uid="{02BB67DF-E1B4-47BE-9C4B-4A9261FA3654}"/>
    <cellStyle name="Standard 4 2 3 3 5" xfId="3780" xr:uid="{B54878D5-5A09-468C-BBF0-2CA9369AED15}"/>
    <cellStyle name="Standard 4 2 3 3 5 2" xfId="6934" xr:uid="{6F3CBC39-BFA1-42C6-9A32-F234C36CBB4B}"/>
    <cellStyle name="Standard 4 2 3 3 5 2 2" xfId="12583" xr:uid="{DB3D1357-5A19-4934-9403-9F60EEC35510}"/>
    <cellStyle name="Standard 4 2 3 3 5 2 2 2" xfId="23879" xr:uid="{59FD1CC1-9487-488F-A184-1297FA87109D}"/>
    <cellStyle name="Standard 4 2 3 3 5 2 2 2 2" xfId="57767" xr:uid="{2DAE2DBC-19D5-4654-A022-2A15A7A3288F}"/>
    <cellStyle name="Standard 4 2 3 3 5 2 2 3" xfId="46471" xr:uid="{3CC77E0D-2E1D-4042-B29C-36611D38C3D9}"/>
    <cellStyle name="Standard 4 2 3 3 5 2 2 4" xfId="35175" xr:uid="{B2D5D4D4-C2D8-4496-9DD6-F13242E4EE25}"/>
    <cellStyle name="Standard 4 2 3 3 5 2 3" xfId="18231" xr:uid="{66DF46FD-2231-4587-8F69-22C4A4EA0738}"/>
    <cellStyle name="Standard 4 2 3 3 5 2 3 2" xfId="52119" xr:uid="{08B6146B-385F-4FA7-A640-5C897992BD5B}"/>
    <cellStyle name="Standard 4 2 3 3 5 2 4" xfId="40823" xr:uid="{01FB3BEC-B129-4F29-9D39-C48C75EB4E13}"/>
    <cellStyle name="Standard 4 2 3 3 5 2 5" xfId="29527" xr:uid="{57D722AA-D26A-4674-8483-586A5A7E93D1}"/>
    <cellStyle name="Standard 4 2 3 3 5 3" xfId="9759" xr:uid="{060ACE8B-AE40-4649-909A-0790A4911B4A}"/>
    <cellStyle name="Standard 4 2 3 3 5 3 2" xfId="21055" xr:uid="{C2169F62-2D81-42D7-97E3-A38A807BA355}"/>
    <cellStyle name="Standard 4 2 3 3 5 3 2 2" xfId="54943" xr:uid="{4694541B-5D2A-4393-8AB2-0445E3FAE7CE}"/>
    <cellStyle name="Standard 4 2 3 3 5 3 3" xfId="43647" xr:uid="{07F76F4D-908C-4E11-914C-2FC22D34C336}"/>
    <cellStyle name="Standard 4 2 3 3 5 3 4" xfId="32351" xr:uid="{EF746A4C-F236-42A6-A50B-B52717F0A388}"/>
    <cellStyle name="Standard 4 2 3 3 5 4" xfId="15407" xr:uid="{74D5D0F4-E12F-42F0-9687-99E03ADDCD0C}"/>
    <cellStyle name="Standard 4 2 3 3 5 4 2" xfId="49295" xr:uid="{8F7C548A-BD22-4138-AC29-0533B21A0CC4}"/>
    <cellStyle name="Standard 4 2 3 3 5 5" xfId="37999" xr:uid="{E04C5B9D-E22E-44E7-B6E7-962FC78E8C4B}"/>
    <cellStyle name="Standard 4 2 3 3 5 6" xfId="26703" xr:uid="{9510E869-C652-423F-AE43-E215094F560E}"/>
    <cellStyle name="Standard 4 2 3 3 6" xfId="4881" xr:uid="{7E670C76-8C80-4C39-93C8-896C83F483E3}"/>
    <cellStyle name="Standard 4 2 3 3 6 2" xfId="7707" xr:uid="{A3113440-9452-4CFF-A024-E37FE79E6FB6}"/>
    <cellStyle name="Standard 4 2 3 3 6 2 2" xfId="13356" xr:uid="{7ED5D63E-D446-4822-8022-719ABFFB8D1A}"/>
    <cellStyle name="Standard 4 2 3 3 6 2 2 2" xfId="24652" xr:uid="{DEF10BA8-2ABD-4E2D-8BA2-6BE7BB7ED766}"/>
    <cellStyle name="Standard 4 2 3 3 6 2 2 2 2" xfId="58540" xr:uid="{EE615B54-B6C3-4810-BD97-2338E74EDE8B}"/>
    <cellStyle name="Standard 4 2 3 3 6 2 2 3" xfId="47244" xr:uid="{8112AF80-9D6C-4017-B803-39D952E0FD0D}"/>
    <cellStyle name="Standard 4 2 3 3 6 2 2 4" xfId="35948" xr:uid="{F911B209-DC5D-4298-8720-D76A5F294E1D}"/>
    <cellStyle name="Standard 4 2 3 3 6 2 3" xfId="19004" xr:uid="{029E1139-4611-4422-9E6F-33B3A2408B77}"/>
    <cellStyle name="Standard 4 2 3 3 6 2 3 2" xfId="52892" xr:uid="{AB034454-A37C-4EE5-97B0-9567F541242A}"/>
    <cellStyle name="Standard 4 2 3 3 6 2 4" xfId="41596" xr:uid="{ED5BD04F-5077-494E-9E69-8654FAEFDF37}"/>
    <cellStyle name="Standard 4 2 3 3 6 2 5" xfId="30300" xr:uid="{29B5E517-192C-40C6-95F3-109B7FA3118E}"/>
    <cellStyle name="Standard 4 2 3 3 6 3" xfId="10532" xr:uid="{FE5914A4-9AC8-42EA-860B-C3350D59D529}"/>
    <cellStyle name="Standard 4 2 3 3 6 3 2" xfId="21828" xr:uid="{F63757FC-0500-414F-9C9F-844F222C51F2}"/>
    <cellStyle name="Standard 4 2 3 3 6 3 2 2" xfId="55716" xr:uid="{5E851E0F-0D44-4D8A-8EFE-07F902D27AD4}"/>
    <cellStyle name="Standard 4 2 3 3 6 3 3" xfId="44420" xr:uid="{E75088E2-6D78-4DC9-98D6-3CEB9E1B7B82}"/>
    <cellStyle name="Standard 4 2 3 3 6 3 4" xfId="33124" xr:uid="{802FEA87-5688-4BE0-B330-A33E07A00516}"/>
    <cellStyle name="Standard 4 2 3 3 6 4" xfId="16180" xr:uid="{70D7E341-3803-4CB9-BD1D-B26FDB06E8E6}"/>
    <cellStyle name="Standard 4 2 3 3 6 4 2" xfId="50068" xr:uid="{9B4F0A94-F544-49D7-A300-7766EDF69782}"/>
    <cellStyle name="Standard 4 2 3 3 6 5" xfId="38772" xr:uid="{46928F61-7785-4017-8290-D7061B376E19}"/>
    <cellStyle name="Standard 4 2 3 3 6 6" xfId="27476" xr:uid="{8EDD1E27-FDAE-4705-8077-B2ED0CD61A20}"/>
    <cellStyle name="Standard 4 2 3 3 7" xfId="3484" xr:uid="{38A51AF6-B62C-47E1-B8DC-53845611627E}"/>
    <cellStyle name="Standard 4 2 3 3 7 2" xfId="6641" xr:uid="{5FB3BDC0-B029-471D-B7F2-F53CD8F8EDB9}"/>
    <cellStyle name="Standard 4 2 3 3 7 2 2" xfId="12290" xr:uid="{F89DEA5C-811B-49ED-B01A-8A08FD776D6F}"/>
    <cellStyle name="Standard 4 2 3 3 7 2 2 2" xfId="23586" xr:uid="{43921B91-7676-4BAC-922D-633934518999}"/>
    <cellStyle name="Standard 4 2 3 3 7 2 2 2 2" xfId="57474" xr:uid="{4CC55B84-0FD1-439D-960C-46D26A09D9C3}"/>
    <cellStyle name="Standard 4 2 3 3 7 2 2 3" xfId="46178" xr:uid="{D5BFABF0-692E-4736-AD75-484A0F7C87F6}"/>
    <cellStyle name="Standard 4 2 3 3 7 2 2 4" xfId="34882" xr:uid="{6F05A6E3-4D62-4014-AD15-E01CCB261180}"/>
    <cellStyle name="Standard 4 2 3 3 7 2 3" xfId="17938" xr:uid="{577CC24B-12B2-45F3-8F7C-58FF554DEE0F}"/>
    <cellStyle name="Standard 4 2 3 3 7 2 3 2" xfId="51826" xr:uid="{40BCDEF8-2E30-4D34-9D10-56681C9042DF}"/>
    <cellStyle name="Standard 4 2 3 3 7 2 4" xfId="40530" xr:uid="{27ECE777-B4EB-46B1-857D-B06AAADAD0D2}"/>
    <cellStyle name="Standard 4 2 3 3 7 2 5" xfId="29234" xr:uid="{684E1B93-3D92-41F9-B8CD-CE42B5AE3D62}"/>
    <cellStyle name="Standard 4 2 3 3 7 3" xfId="9466" xr:uid="{49CF10DA-71EF-41B2-8D32-DB4D5E5FF7BF}"/>
    <cellStyle name="Standard 4 2 3 3 7 3 2" xfId="20762" xr:uid="{228202AF-ED9C-48F4-B353-EEA5E68C287D}"/>
    <cellStyle name="Standard 4 2 3 3 7 3 2 2" xfId="54650" xr:uid="{18AD235A-3D23-469B-94BA-9442070DC211}"/>
    <cellStyle name="Standard 4 2 3 3 7 3 3" xfId="43354" xr:uid="{CAFCAD2E-473A-45EC-A8AC-74A2B8606DA9}"/>
    <cellStyle name="Standard 4 2 3 3 7 3 4" xfId="32058" xr:uid="{04D514A8-D55B-4A9E-A73A-A1FE4F3881AA}"/>
    <cellStyle name="Standard 4 2 3 3 7 4" xfId="15114" xr:uid="{64167919-F5EC-41B4-BCD7-318999448B7D}"/>
    <cellStyle name="Standard 4 2 3 3 7 4 2" xfId="49002" xr:uid="{231CC999-1B85-478F-8763-5A98219D22C0}"/>
    <cellStyle name="Standard 4 2 3 3 7 5" xfId="37706" xr:uid="{E3459F18-7117-481D-A8D4-6EF48C5B90F2}"/>
    <cellStyle name="Standard 4 2 3 3 7 6" xfId="26410" xr:uid="{9A342EBA-9105-441E-B0BF-FF766A6FAED2}"/>
    <cellStyle name="Standard 4 2 3 3 8" xfId="5569" xr:uid="{3CFF5DE5-8282-438F-BCAB-C4A5DBDE741B}"/>
    <cellStyle name="Standard 4 2 3 3 8 2" xfId="11219" xr:uid="{79B111FA-84FE-4FC0-A59E-2C38E32726DC}"/>
    <cellStyle name="Standard 4 2 3 3 8 2 2" xfId="22515" xr:uid="{73DE005A-C640-4385-A0E9-F2DAD7599FFB}"/>
    <cellStyle name="Standard 4 2 3 3 8 2 2 2" xfId="56403" xr:uid="{EFD6460C-94D0-4A47-A293-BB140360F376}"/>
    <cellStyle name="Standard 4 2 3 3 8 2 3" xfId="45107" xr:uid="{2D477B4E-8528-4599-8BFF-FC1A91CC1531}"/>
    <cellStyle name="Standard 4 2 3 3 8 2 4" xfId="33811" xr:uid="{5896856D-3C9D-4A32-8EFF-334FCB3833C0}"/>
    <cellStyle name="Standard 4 2 3 3 8 3" xfId="16867" xr:uid="{E5FDFD66-E983-426D-A68C-189685AD15CB}"/>
    <cellStyle name="Standard 4 2 3 3 8 3 2" xfId="50755" xr:uid="{59648E94-5C39-45AB-9132-4C2AA2903AA2}"/>
    <cellStyle name="Standard 4 2 3 3 8 4" xfId="39459" xr:uid="{08AD0AD1-B8F0-4375-A7FE-475F5924FF49}"/>
    <cellStyle name="Standard 4 2 3 3 8 5" xfId="28163" xr:uid="{14544631-8B2F-4199-B596-8C57544BF5DB}"/>
    <cellStyle name="Standard 4 2 3 3 9" xfId="8395" xr:uid="{E1BF5E57-9637-4949-A452-0E4E0F6B157C}"/>
    <cellStyle name="Standard 4 2 3 3 9 2" xfId="19691" xr:uid="{CA5CD48E-775C-47C9-92B3-F19631296F5E}"/>
    <cellStyle name="Standard 4 2 3 3 9 2 2" xfId="53579" xr:uid="{34134424-7BF8-4974-B795-CA6CD18DD843}"/>
    <cellStyle name="Standard 4 2 3 3 9 3" xfId="42283" xr:uid="{1E0FC164-1696-421B-9FA2-1591FDCC1911}"/>
    <cellStyle name="Standard 4 2 3 3 9 4" xfId="30987" xr:uid="{BC23AD09-B35C-4DE8-B91B-71A9E65267C0}"/>
    <cellStyle name="Standard 4 2 3 4" xfId="674" xr:uid="{D54D8808-6CFA-445F-BA8F-3EF84E0B59DB}"/>
    <cellStyle name="Standard 4 2 3 4 10" xfId="14088" xr:uid="{46624595-1B94-4FF6-8BB2-0394C2DB766D}"/>
    <cellStyle name="Standard 4 2 3 4 10 2" xfId="47976" xr:uid="{F5516AE3-517A-4D7D-B67F-6E552E2D9FB5}"/>
    <cellStyle name="Standard 4 2 3 4 11" xfId="36680" xr:uid="{045BB839-5450-4110-AF27-776F7D75ECF8}"/>
    <cellStyle name="Standard 4 2 3 4 12" xfId="25384" xr:uid="{A09C9515-4A8B-4EFB-85F0-5CE9C7BCEE66}"/>
    <cellStyle name="Standard 4 2 3 4 2" xfId="1910" xr:uid="{D1558B7F-CDA2-4313-A0A7-736FB4C4A22B}"/>
    <cellStyle name="Standard 4 2 3 4 2 10" xfId="36813" xr:uid="{13AC2511-6DD0-4D43-89A3-F08F34BD82CC}"/>
    <cellStyle name="Standard 4 2 3 4 2 11" xfId="25517" xr:uid="{14E05736-28AE-4904-9E7F-92B10DF15ECC}"/>
    <cellStyle name="Standard 4 2 3 4 2 2" xfId="2820" xr:uid="{949C4D96-F32E-4374-8686-CACC7E8D0CC2}"/>
    <cellStyle name="Standard 4 2 3 4 2 2 2" xfId="3322" xr:uid="{833932E3-E338-4F81-BE33-4DB86AD684B3}"/>
    <cellStyle name="Standard 4 2 3 4 2 2 2 2" xfId="5233" xr:uid="{0D55006A-ACA3-4110-B1BD-210658F5C2F0}"/>
    <cellStyle name="Standard 4 2 3 4 2 2 2 2 2" xfId="8059" xr:uid="{26C97557-153D-4965-BE0C-D020F67F8C66}"/>
    <cellStyle name="Standard 4 2 3 4 2 2 2 2 2 2" xfId="13708" xr:uid="{307F1F0F-FDCD-4E12-AF12-0EA40340E0F2}"/>
    <cellStyle name="Standard 4 2 3 4 2 2 2 2 2 2 2" xfId="25004" xr:uid="{6FE62497-AE82-447D-9EAC-10C60991FFDE}"/>
    <cellStyle name="Standard 4 2 3 4 2 2 2 2 2 2 2 2" xfId="58892" xr:uid="{B6D6CFC8-89DC-4D2D-B270-5D5119DA1F92}"/>
    <cellStyle name="Standard 4 2 3 4 2 2 2 2 2 2 3" xfId="47596" xr:uid="{B1094055-495E-49F5-8420-3C0806AF5891}"/>
    <cellStyle name="Standard 4 2 3 4 2 2 2 2 2 2 4" xfId="36300" xr:uid="{12520D9A-0FCD-4A15-B1CD-5CFEDBB16F47}"/>
    <cellStyle name="Standard 4 2 3 4 2 2 2 2 2 3" xfId="19356" xr:uid="{A8CF767F-5A7A-4269-BB2A-7062301932E3}"/>
    <cellStyle name="Standard 4 2 3 4 2 2 2 2 2 3 2" xfId="53244" xr:uid="{EB650281-75CD-4DE0-B53C-63DA24300AE6}"/>
    <cellStyle name="Standard 4 2 3 4 2 2 2 2 2 4" xfId="41948" xr:uid="{6998B44E-AD51-4D17-9FB7-039CB6DED2E1}"/>
    <cellStyle name="Standard 4 2 3 4 2 2 2 2 2 5" xfId="30652" xr:uid="{68BF766A-D48C-47C4-A449-EDA7B3080322}"/>
    <cellStyle name="Standard 4 2 3 4 2 2 2 2 3" xfId="10884" xr:uid="{9365A273-1DA4-4252-8E76-40FCFA9931CC}"/>
    <cellStyle name="Standard 4 2 3 4 2 2 2 2 3 2" xfId="22180" xr:uid="{B249B161-2EC5-4914-A78B-C15F6F3402E7}"/>
    <cellStyle name="Standard 4 2 3 4 2 2 2 2 3 2 2" xfId="56068" xr:uid="{E4C8EE44-A32A-4272-9EBF-D49BFF283F87}"/>
    <cellStyle name="Standard 4 2 3 4 2 2 2 2 3 3" xfId="44772" xr:uid="{1FB1AF2F-CBAA-4640-B8AC-86FDC3CEA5FF}"/>
    <cellStyle name="Standard 4 2 3 4 2 2 2 2 3 4" xfId="33476" xr:uid="{C21DA762-680F-4CE8-8287-326006D9CADF}"/>
    <cellStyle name="Standard 4 2 3 4 2 2 2 2 4" xfId="16532" xr:uid="{51C496F4-1456-454D-A966-8A82555A7354}"/>
    <cellStyle name="Standard 4 2 3 4 2 2 2 2 4 2" xfId="50420" xr:uid="{0196E725-3B66-4333-B337-0799BE7AB2B4}"/>
    <cellStyle name="Standard 4 2 3 4 2 2 2 2 5" xfId="39124" xr:uid="{F9650FF7-5563-45E8-B23F-C49A71E186C9}"/>
    <cellStyle name="Standard 4 2 3 4 2 2 2 2 6" xfId="27828" xr:uid="{60967030-52F6-449D-88CC-527BAE7373B9}"/>
    <cellStyle name="Standard 4 2 3 4 2 2 2 3" xfId="6493" xr:uid="{982DA9F7-EB1F-45DA-B33A-621E711AB2CA}"/>
    <cellStyle name="Standard 4 2 3 4 2 2 2 3 2" xfId="12143" xr:uid="{541DCD6C-4FBA-44E6-9050-EA63E172AEED}"/>
    <cellStyle name="Standard 4 2 3 4 2 2 2 3 2 2" xfId="23439" xr:uid="{7E01B80B-EBF5-4E21-8440-B780401ADF4E}"/>
    <cellStyle name="Standard 4 2 3 4 2 2 2 3 2 2 2" xfId="57327" xr:uid="{3067D896-13BC-47D1-B51B-A68A3FD1ABED}"/>
    <cellStyle name="Standard 4 2 3 4 2 2 2 3 2 3" xfId="46031" xr:uid="{B9EF6278-783F-4893-8496-D6F868B070E0}"/>
    <cellStyle name="Standard 4 2 3 4 2 2 2 3 2 4" xfId="34735" xr:uid="{1BFF1E87-9962-40A7-AFA5-0A8D97F5E27A}"/>
    <cellStyle name="Standard 4 2 3 4 2 2 2 3 3" xfId="17791" xr:uid="{EECCD05F-D4EB-4384-B1B2-CA7B412EE857}"/>
    <cellStyle name="Standard 4 2 3 4 2 2 2 3 3 2" xfId="51679" xr:uid="{C7E43A5C-DB0D-4CC9-AE53-B9AD276B14CF}"/>
    <cellStyle name="Standard 4 2 3 4 2 2 2 3 4" xfId="40383" xr:uid="{9957CB0C-02C6-4164-B6A2-242FC6BDA937}"/>
    <cellStyle name="Standard 4 2 3 4 2 2 2 3 5" xfId="29087" xr:uid="{125DD834-1016-462A-AA77-0DAF72F951ED}"/>
    <cellStyle name="Standard 4 2 3 4 2 2 2 4" xfId="9319" xr:uid="{BE5D6709-B082-4907-9E17-B989FD93724D}"/>
    <cellStyle name="Standard 4 2 3 4 2 2 2 4 2" xfId="20615" xr:uid="{12682CAF-D538-4BA2-B317-647FEFB6A9EB}"/>
    <cellStyle name="Standard 4 2 3 4 2 2 2 4 2 2" xfId="54503" xr:uid="{53EA5A10-8791-4A00-B566-F6F18945BD35}"/>
    <cellStyle name="Standard 4 2 3 4 2 2 2 4 3" xfId="43207" xr:uid="{BC060FE7-9E2A-4BDB-8219-6B1F7D15376A}"/>
    <cellStyle name="Standard 4 2 3 4 2 2 2 4 4" xfId="31911" xr:uid="{14AC8444-118F-4E1C-AB5E-13C344EEBE0A}"/>
    <cellStyle name="Standard 4 2 3 4 2 2 2 5" xfId="14967" xr:uid="{8C31346B-6A5F-4D2C-854E-1772ED4B3EDC}"/>
    <cellStyle name="Standard 4 2 3 4 2 2 2 5 2" xfId="48855" xr:uid="{41C41A2F-E99B-4775-A8A7-ADF48315F900}"/>
    <cellStyle name="Standard 4 2 3 4 2 2 2 6" xfId="37559" xr:uid="{127AEC7E-FE32-4E15-A45D-7585A3BCD2A3}"/>
    <cellStyle name="Standard 4 2 3 4 2 2 2 7" xfId="26263" xr:uid="{92D50CB9-7AC7-4B28-8C34-9E5A5B00EA7B}"/>
    <cellStyle name="Standard 4 2 3 4 2 2 3" xfId="4451" xr:uid="{33356FC5-C387-4528-9CD2-7357D9406248}"/>
    <cellStyle name="Standard 4 2 3 4 2 2 3 2" xfId="7325" xr:uid="{ADECCBB8-DAE2-4B43-B787-DD45C120E279}"/>
    <cellStyle name="Standard 4 2 3 4 2 2 3 2 2" xfId="12974" xr:uid="{41C8CAE5-7924-4C9E-A5E0-0196E7099259}"/>
    <cellStyle name="Standard 4 2 3 4 2 2 3 2 2 2" xfId="24270" xr:uid="{7EBCA7EC-CA95-4D0B-B8F7-4739C61A959A}"/>
    <cellStyle name="Standard 4 2 3 4 2 2 3 2 2 2 2" xfId="58158" xr:uid="{888D6B59-FC6C-4AB4-ABD3-BD86C1502B63}"/>
    <cellStyle name="Standard 4 2 3 4 2 2 3 2 2 3" xfId="46862" xr:uid="{420CC9BE-B310-4643-8CB0-D87519C4B538}"/>
    <cellStyle name="Standard 4 2 3 4 2 2 3 2 2 4" xfId="35566" xr:uid="{9EA935F9-EB78-465F-87B4-441BDD988F55}"/>
    <cellStyle name="Standard 4 2 3 4 2 2 3 2 3" xfId="18622" xr:uid="{B9F6BD9D-8924-495E-BAED-BFB5A575438E}"/>
    <cellStyle name="Standard 4 2 3 4 2 2 3 2 3 2" xfId="52510" xr:uid="{217622B9-6502-4062-88EB-6A2123B32595}"/>
    <cellStyle name="Standard 4 2 3 4 2 2 3 2 4" xfId="41214" xr:uid="{3365225A-50CB-497C-A594-0D72183F014E}"/>
    <cellStyle name="Standard 4 2 3 4 2 2 3 2 5" xfId="29918" xr:uid="{F328D2BB-41F0-4788-AD85-7F86E9F95D28}"/>
    <cellStyle name="Standard 4 2 3 4 2 2 3 3" xfId="10150" xr:uid="{3F64649C-69CD-4139-8FED-A6D65C42EFC2}"/>
    <cellStyle name="Standard 4 2 3 4 2 2 3 3 2" xfId="21446" xr:uid="{7E532FC0-3888-4C7D-8232-1D85D75A66F3}"/>
    <cellStyle name="Standard 4 2 3 4 2 2 3 3 2 2" xfId="55334" xr:uid="{CB049EDF-4952-43A7-895C-B6F6B208641B}"/>
    <cellStyle name="Standard 4 2 3 4 2 2 3 3 3" xfId="44038" xr:uid="{0212FFE7-9D36-4C01-AD87-A697CD35236A}"/>
    <cellStyle name="Standard 4 2 3 4 2 2 3 3 4" xfId="32742" xr:uid="{A8BEE3B3-6F2E-4EBE-A8EA-1BC04F1C7580}"/>
    <cellStyle name="Standard 4 2 3 4 2 2 3 4" xfId="15798" xr:uid="{0FE05B1F-8F93-4C8C-ABE1-4DFA3378DCF3}"/>
    <cellStyle name="Standard 4 2 3 4 2 2 3 4 2" xfId="49686" xr:uid="{8961CA26-8AF9-40FB-85D5-6B09C4E9696D}"/>
    <cellStyle name="Standard 4 2 3 4 2 2 3 5" xfId="38390" xr:uid="{ACE4989A-3E99-413B-9E95-9D4B90A0387A}"/>
    <cellStyle name="Standard 4 2 3 4 2 2 3 6" xfId="27094" xr:uid="{4B180A72-7575-47BE-A0C4-AE9BEE06BFD7}"/>
    <cellStyle name="Standard 4 2 3 4 2 2 4" xfId="5993" xr:uid="{97FA30F3-C404-4D5F-993C-57BE4780A6B5}"/>
    <cellStyle name="Standard 4 2 3 4 2 2 4 2" xfId="11643" xr:uid="{9491E908-BDB1-4F8C-8533-5BCBB2800C11}"/>
    <cellStyle name="Standard 4 2 3 4 2 2 4 2 2" xfId="22939" xr:uid="{A722B618-3DB6-4A75-B8F9-A7C2A022FC42}"/>
    <cellStyle name="Standard 4 2 3 4 2 2 4 2 2 2" xfId="56827" xr:uid="{AF125D2E-1812-4AA5-8882-35605FBFC32C}"/>
    <cellStyle name="Standard 4 2 3 4 2 2 4 2 3" xfId="45531" xr:uid="{D290426F-7B2E-4101-A81D-94875863E643}"/>
    <cellStyle name="Standard 4 2 3 4 2 2 4 2 4" xfId="34235" xr:uid="{F07D1E2C-CF86-4152-A00D-9CB3C54081AC}"/>
    <cellStyle name="Standard 4 2 3 4 2 2 4 3" xfId="17291" xr:uid="{C6FC1094-3FD1-4C35-B74F-4D590713919B}"/>
    <cellStyle name="Standard 4 2 3 4 2 2 4 3 2" xfId="51179" xr:uid="{BAB74361-638B-4738-B0F3-01223CAC17CD}"/>
    <cellStyle name="Standard 4 2 3 4 2 2 4 4" xfId="39883" xr:uid="{910FB1D6-0414-4170-83A6-5FAA5D76FA8D}"/>
    <cellStyle name="Standard 4 2 3 4 2 2 4 5" xfId="28587" xr:uid="{ED039DF3-66AF-46DC-BA86-4E80CB386EEA}"/>
    <cellStyle name="Standard 4 2 3 4 2 2 5" xfId="8819" xr:uid="{0716EA65-A008-4C06-90CF-FBCD4F9538A8}"/>
    <cellStyle name="Standard 4 2 3 4 2 2 5 2" xfId="20115" xr:uid="{1F37FC16-4E58-4BA6-9DD4-E40E74767144}"/>
    <cellStyle name="Standard 4 2 3 4 2 2 5 2 2" xfId="54003" xr:uid="{06336FD7-7229-4F5A-BF90-74DAF628A83B}"/>
    <cellStyle name="Standard 4 2 3 4 2 2 5 3" xfId="42707" xr:uid="{E3929243-6E87-4E1D-AAB6-47FA1B4552B3}"/>
    <cellStyle name="Standard 4 2 3 4 2 2 5 4" xfId="31411" xr:uid="{FD3D78D4-3AC5-45E1-ACF6-77D55FE8DD8A}"/>
    <cellStyle name="Standard 4 2 3 4 2 2 6" xfId="14467" xr:uid="{0050C390-940A-49B0-9AE4-96A2141359ED}"/>
    <cellStyle name="Standard 4 2 3 4 2 2 6 2" xfId="48355" xr:uid="{52489E59-99C2-424E-982E-C5E11F8B602F}"/>
    <cellStyle name="Standard 4 2 3 4 2 2 7" xfId="37059" xr:uid="{733C0616-0107-448A-8809-964C201C2DCB}"/>
    <cellStyle name="Standard 4 2 3 4 2 2 8" xfId="25763" xr:uid="{3D17BD1E-92B3-4B06-9162-D5D3FDCCA22C}"/>
    <cellStyle name="Standard 4 2 3 4 2 3" xfId="3076" xr:uid="{DEA5B205-1CE7-403B-9CCF-1FD5E8E82ED7}"/>
    <cellStyle name="Standard 4 2 3 4 2 3 2" xfId="5232" xr:uid="{5CFA82ED-C4E0-46A8-9BEF-11353ED45EAB}"/>
    <cellStyle name="Standard 4 2 3 4 2 3 2 2" xfId="8058" xr:uid="{C269251E-2615-4DCB-9BC0-41CB30C52093}"/>
    <cellStyle name="Standard 4 2 3 4 2 3 2 2 2" xfId="13707" xr:uid="{276551A1-3898-4258-99E7-AE24AD1F149E}"/>
    <cellStyle name="Standard 4 2 3 4 2 3 2 2 2 2" xfId="25003" xr:uid="{06EC2647-ECF0-44F3-A260-53B46C1573D8}"/>
    <cellStyle name="Standard 4 2 3 4 2 3 2 2 2 2 2" xfId="58891" xr:uid="{1D5BD286-772E-442E-8E88-9F5419FB4CB0}"/>
    <cellStyle name="Standard 4 2 3 4 2 3 2 2 2 3" xfId="47595" xr:uid="{E9B8D07C-C611-40E6-B476-E4F44FD8870F}"/>
    <cellStyle name="Standard 4 2 3 4 2 3 2 2 2 4" xfId="36299" xr:uid="{5EB34761-8F3E-413B-A7F4-181EB95C104D}"/>
    <cellStyle name="Standard 4 2 3 4 2 3 2 2 3" xfId="19355" xr:uid="{76D13755-2047-44FD-939C-1E1D7C016D87}"/>
    <cellStyle name="Standard 4 2 3 4 2 3 2 2 3 2" xfId="53243" xr:uid="{A8A8FC69-A45C-41DC-B292-87EAD0ACFCCA}"/>
    <cellStyle name="Standard 4 2 3 4 2 3 2 2 4" xfId="41947" xr:uid="{7ACA9A59-0098-4E52-91CA-510DB9D62A06}"/>
    <cellStyle name="Standard 4 2 3 4 2 3 2 2 5" xfId="30651" xr:uid="{92E7CB54-E2E6-4B75-BF3C-2FF089C248A4}"/>
    <cellStyle name="Standard 4 2 3 4 2 3 2 3" xfId="10883" xr:uid="{02178178-C684-420F-8941-53352536DE34}"/>
    <cellStyle name="Standard 4 2 3 4 2 3 2 3 2" xfId="22179" xr:uid="{F325B974-8227-4037-B3FF-8FAE82569D94}"/>
    <cellStyle name="Standard 4 2 3 4 2 3 2 3 2 2" xfId="56067" xr:uid="{3E4EB23F-F528-42A2-8273-03D62BD19A35}"/>
    <cellStyle name="Standard 4 2 3 4 2 3 2 3 3" xfId="44771" xr:uid="{0250F847-B795-4A9C-BC68-5251F60FF033}"/>
    <cellStyle name="Standard 4 2 3 4 2 3 2 3 4" xfId="33475" xr:uid="{29D1F121-E479-4C9D-A3DE-58F225D88601}"/>
    <cellStyle name="Standard 4 2 3 4 2 3 2 4" xfId="16531" xr:uid="{C8876F8E-BCAE-46F0-9FCF-C3564A855591}"/>
    <cellStyle name="Standard 4 2 3 4 2 3 2 4 2" xfId="50419" xr:uid="{F08BFA53-D876-4CC1-A95E-BED9BED56839}"/>
    <cellStyle name="Standard 4 2 3 4 2 3 2 5" xfId="39123" xr:uid="{0AA8B4B8-EEF9-46F7-8F07-8DFA71781346}"/>
    <cellStyle name="Standard 4 2 3 4 2 3 2 6" xfId="27827" xr:uid="{806A8B2F-893E-416C-BC64-226F9DB03184}"/>
    <cellStyle name="Standard 4 2 3 4 2 3 3" xfId="4450" xr:uid="{D834DF51-B5E8-4EC3-9F7A-37F524CA26BA}"/>
    <cellStyle name="Standard 4 2 3 4 2 3 3 2" xfId="7324" xr:uid="{DA253268-92AD-4EEC-A55F-14FB50F55439}"/>
    <cellStyle name="Standard 4 2 3 4 2 3 3 2 2" xfId="12973" xr:uid="{89048CFF-F84C-4CC6-B281-2E3A7F83A4DE}"/>
    <cellStyle name="Standard 4 2 3 4 2 3 3 2 2 2" xfId="24269" xr:uid="{7DA62CC6-BE91-45D5-971D-91AF67915592}"/>
    <cellStyle name="Standard 4 2 3 4 2 3 3 2 2 2 2" xfId="58157" xr:uid="{4A5BBB19-5F55-4892-A7AD-8AC1C01CE3E8}"/>
    <cellStyle name="Standard 4 2 3 4 2 3 3 2 2 3" xfId="46861" xr:uid="{A968E86F-791C-441C-9498-39A3C2317237}"/>
    <cellStyle name="Standard 4 2 3 4 2 3 3 2 2 4" xfId="35565" xr:uid="{8204141F-6A71-474B-9878-677417BE5B9A}"/>
    <cellStyle name="Standard 4 2 3 4 2 3 3 2 3" xfId="18621" xr:uid="{D30C79BC-C744-4A83-A146-CD30610401A8}"/>
    <cellStyle name="Standard 4 2 3 4 2 3 3 2 3 2" xfId="52509" xr:uid="{0D5F9D9D-29F2-436F-9118-834ACEC6A5C0}"/>
    <cellStyle name="Standard 4 2 3 4 2 3 3 2 4" xfId="41213" xr:uid="{865B889C-4997-401C-871F-28BF6AF19151}"/>
    <cellStyle name="Standard 4 2 3 4 2 3 3 2 5" xfId="29917" xr:uid="{A2D5753F-B3CD-4C07-A5DC-01603548149D}"/>
    <cellStyle name="Standard 4 2 3 4 2 3 3 3" xfId="10149" xr:uid="{BF96E1F7-4509-4FA5-BCA8-0CB593A44990}"/>
    <cellStyle name="Standard 4 2 3 4 2 3 3 3 2" xfId="21445" xr:uid="{B3124A5F-26CF-417C-9F96-D4D713C467AB}"/>
    <cellStyle name="Standard 4 2 3 4 2 3 3 3 2 2" xfId="55333" xr:uid="{DA5FD071-4695-4F5E-9C38-C57361424EC0}"/>
    <cellStyle name="Standard 4 2 3 4 2 3 3 3 3" xfId="44037" xr:uid="{77949931-FCC2-4EF2-BEA0-03F51199BB9A}"/>
    <cellStyle name="Standard 4 2 3 4 2 3 3 3 4" xfId="32741" xr:uid="{8926AA6C-34B7-4439-A6B8-03588D040095}"/>
    <cellStyle name="Standard 4 2 3 4 2 3 3 4" xfId="15797" xr:uid="{7A0DA371-B298-4564-A0BE-CBDD550791CB}"/>
    <cellStyle name="Standard 4 2 3 4 2 3 3 4 2" xfId="49685" xr:uid="{1567CA5B-E926-48B1-B35B-5C97BFF52B94}"/>
    <cellStyle name="Standard 4 2 3 4 2 3 3 5" xfId="38389" xr:uid="{4C30962F-9EDB-448A-8286-F8C4C1E8CA2D}"/>
    <cellStyle name="Standard 4 2 3 4 2 3 3 6" xfId="27093" xr:uid="{2DEEE0D9-115E-4941-8FC8-04FEFB897B47}"/>
    <cellStyle name="Standard 4 2 3 4 2 3 4" xfId="6247" xr:uid="{EC0E97BD-7DE0-49E9-9782-6860ADA9EC39}"/>
    <cellStyle name="Standard 4 2 3 4 2 3 4 2" xfId="11897" xr:uid="{84DE04A7-385A-4FAF-97CC-033E3C318E5E}"/>
    <cellStyle name="Standard 4 2 3 4 2 3 4 2 2" xfId="23193" xr:uid="{94E4A7B6-8A3B-4265-A278-C26D636B1B08}"/>
    <cellStyle name="Standard 4 2 3 4 2 3 4 2 2 2" xfId="57081" xr:uid="{81CAD8AA-09F0-487C-96B0-05C7ADA3BA65}"/>
    <cellStyle name="Standard 4 2 3 4 2 3 4 2 3" xfId="45785" xr:uid="{98A63FE6-4783-4475-B689-C3E2A131753F}"/>
    <cellStyle name="Standard 4 2 3 4 2 3 4 2 4" xfId="34489" xr:uid="{F5A23FFF-9339-4854-80B0-74B43CADC3FA}"/>
    <cellStyle name="Standard 4 2 3 4 2 3 4 3" xfId="17545" xr:uid="{5FC617F1-D4BA-4D5D-B26C-C7EBC08F6320}"/>
    <cellStyle name="Standard 4 2 3 4 2 3 4 3 2" xfId="51433" xr:uid="{51A1352D-7F67-4EA6-9B6B-8EDEA6871365}"/>
    <cellStyle name="Standard 4 2 3 4 2 3 4 4" xfId="40137" xr:uid="{D69309FE-5411-4434-BF32-30CCAACCE13D}"/>
    <cellStyle name="Standard 4 2 3 4 2 3 4 5" xfId="28841" xr:uid="{FF825760-7953-4897-84A3-C35EE0981B24}"/>
    <cellStyle name="Standard 4 2 3 4 2 3 5" xfId="9073" xr:uid="{989EFD05-B309-44E8-908C-94816286C9DF}"/>
    <cellStyle name="Standard 4 2 3 4 2 3 5 2" xfId="20369" xr:uid="{9E74E364-C71E-42E1-8218-F04190056A20}"/>
    <cellStyle name="Standard 4 2 3 4 2 3 5 2 2" xfId="54257" xr:uid="{7B151D83-3133-4EE5-A63F-0A99C0C7522F}"/>
    <cellStyle name="Standard 4 2 3 4 2 3 5 3" xfId="42961" xr:uid="{E8A29228-8083-4ECE-837F-24619800BBFE}"/>
    <cellStyle name="Standard 4 2 3 4 2 3 5 4" xfId="31665" xr:uid="{C5E42BC6-7EF0-42AF-97B5-96CA3167D5AB}"/>
    <cellStyle name="Standard 4 2 3 4 2 3 6" xfId="14721" xr:uid="{70A06263-F8BC-49A3-9D36-68B997154556}"/>
    <cellStyle name="Standard 4 2 3 4 2 3 6 2" xfId="48609" xr:uid="{16FC24E8-3F99-45CF-A32D-10746D31106F}"/>
    <cellStyle name="Standard 4 2 3 4 2 3 7" xfId="37313" xr:uid="{7AA705B4-67A0-43F7-9D42-A5785FF44CA9}"/>
    <cellStyle name="Standard 4 2 3 4 2 3 8" xfId="26017" xr:uid="{37614186-7B12-4EE0-B111-906DF09D004C}"/>
    <cellStyle name="Standard 4 2 3 4 2 4" xfId="3934" xr:uid="{BA2B1494-BAAC-4F91-B57C-4C78988713D7}"/>
    <cellStyle name="Standard 4 2 3 4 2 4 2" xfId="7088" xr:uid="{B8C1AFD4-0E80-46B0-921E-99AFDC586334}"/>
    <cellStyle name="Standard 4 2 3 4 2 4 2 2" xfId="12737" xr:uid="{CCF0A4D6-A723-4789-A4D7-42617573CE33}"/>
    <cellStyle name="Standard 4 2 3 4 2 4 2 2 2" xfId="24033" xr:uid="{6F849B59-F615-4881-868D-F400F255C7D0}"/>
    <cellStyle name="Standard 4 2 3 4 2 4 2 2 2 2" xfId="57921" xr:uid="{9A146E61-8B62-4855-943D-F0F7C0B88AF0}"/>
    <cellStyle name="Standard 4 2 3 4 2 4 2 2 3" xfId="46625" xr:uid="{06373276-642B-47D6-A0D9-EE565FC2BE30}"/>
    <cellStyle name="Standard 4 2 3 4 2 4 2 2 4" xfId="35329" xr:uid="{20E2C6F3-BEAD-47E8-8084-C1A966CE8FB2}"/>
    <cellStyle name="Standard 4 2 3 4 2 4 2 3" xfId="18385" xr:uid="{05886861-DFBD-474C-AF6B-F17B929C6946}"/>
    <cellStyle name="Standard 4 2 3 4 2 4 2 3 2" xfId="52273" xr:uid="{77D88C8F-9290-42B2-A2DE-CEB8872A2839}"/>
    <cellStyle name="Standard 4 2 3 4 2 4 2 4" xfId="40977" xr:uid="{21ED7A30-3DC4-4C9F-BDF4-9978FBD507CC}"/>
    <cellStyle name="Standard 4 2 3 4 2 4 2 5" xfId="29681" xr:uid="{230582EF-0516-42DF-9D39-99DB4379AA00}"/>
    <cellStyle name="Standard 4 2 3 4 2 4 3" xfId="9913" xr:uid="{A270B83D-175E-4B7F-873D-E72582C09A2B}"/>
    <cellStyle name="Standard 4 2 3 4 2 4 3 2" xfId="21209" xr:uid="{8720ACB2-3333-44FB-9253-7CAC97F3F7AC}"/>
    <cellStyle name="Standard 4 2 3 4 2 4 3 2 2" xfId="55097" xr:uid="{44A34551-6147-4598-B931-12F43AF16AF2}"/>
    <cellStyle name="Standard 4 2 3 4 2 4 3 3" xfId="43801" xr:uid="{2A718D1B-1664-4351-AF0F-898C29C72492}"/>
    <cellStyle name="Standard 4 2 3 4 2 4 3 4" xfId="32505" xr:uid="{032AECA6-E84A-4302-8D6C-056AC8487855}"/>
    <cellStyle name="Standard 4 2 3 4 2 4 4" xfId="15561" xr:uid="{075B3193-0029-4CFE-8016-2ACD41C55E34}"/>
    <cellStyle name="Standard 4 2 3 4 2 4 4 2" xfId="49449" xr:uid="{12C4A079-701F-46C7-BE93-D8E2037B47D7}"/>
    <cellStyle name="Standard 4 2 3 4 2 4 5" xfId="38153" xr:uid="{BA91CCF6-54C8-4B2E-BE84-C67740A52094}"/>
    <cellStyle name="Standard 4 2 3 4 2 4 6" xfId="26857" xr:uid="{6A0FD870-A0EF-4376-8D8B-5EFE8CB411A5}"/>
    <cellStyle name="Standard 4 2 3 4 2 5" xfId="5035" xr:uid="{AC0AD92B-FDAF-49DC-B694-A254D065436B}"/>
    <cellStyle name="Standard 4 2 3 4 2 5 2" xfId="7861" xr:uid="{9AF3E4BC-80BD-4560-8B7A-DD3202397749}"/>
    <cellStyle name="Standard 4 2 3 4 2 5 2 2" xfId="13510" xr:uid="{06DFC41E-226E-4896-BC62-9557D9AB0B99}"/>
    <cellStyle name="Standard 4 2 3 4 2 5 2 2 2" xfId="24806" xr:uid="{C4F4561E-9542-4BC0-9C16-4A7352D762FC}"/>
    <cellStyle name="Standard 4 2 3 4 2 5 2 2 2 2" xfId="58694" xr:uid="{EA34E933-5B8C-45C2-86E5-86E9E509F6AE}"/>
    <cellStyle name="Standard 4 2 3 4 2 5 2 2 3" xfId="47398" xr:uid="{0468C4CF-F655-4663-9DA9-8A56ED3A836E}"/>
    <cellStyle name="Standard 4 2 3 4 2 5 2 2 4" xfId="36102" xr:uid="{0FF2022C-C6AE-48D5-99EC-558CE044A55B}"/>
    <cellStyle name="Standard 4 2 3 4 2 5 2 3" xfId="19158" xr:uid="{0F027A35-5DA0-4DD9-BED4-D996BEC08256}"/>
    <cellStyle name="Standard 4 2 3 4 2 5 2 3 2" xfId="53046" xr:uid="{15D64DF0-03D1-46DB-844C-63A31C21C9B4}"/>
    <cellStyle name="Standard 4 2 3 4 2 5 2 4" xfId="41750" xr:uid="{4D9387EE-CDE5-490A-8052-67902CD49338}"/>
    <cellStyle name="Standard 4 2 3 4 2 5 2 5" xfId="30454" xr:uid="{F335D9F5-BD46-4A69-9A34-E9C3F38D3B5D}"/>
    <cellStyle name="Standard 4 2 3 4 2 5 3" xfId="10686" xr:uid="{77D2A3C2-F8A0-4268-AB59-A3921F92E2F7}"/>
    <cellStyle name="Standard 4 2 3 4 2 5 3 2" xfId="21982" xr:uid="{53EB84FD-F3AC-4130-882E-7261A0E24AE5}"/>
    <cellStyle name="Standard 4 2 3 4 2 5 3 2 2" xfId="55870" xr:uid="{9C7428DF-CF56-451C-86BA-018847F5EB15}"/>
    <cellStyle name="Standard 4 2 3 4 2 5 3 3" xfId="44574" xr:uid="{DFBBABFA-E07B-46D3-8B46-9CD5949728C0}"/>
    <cellStyle name="Standard 4 2 3 4 2 5 3 4" xfId="33278" xr:uid="{35DAD730-050F-44FD-9194-683CF737DA56}"/>
    <cellStyle name="Standard 4 2 3 4 2 5 4" xfId="16334" xr:uid="{392E3221-23B5-40E6-A5DE-A7764EB069D0}"/>
    <cellStyle name="Standard 4 2 3 4 2 5 4 2" xfId="50222" xr:uid="{9988E851-1536-4804-8FF8-1EF86E470804}"/>
    <cellStyle name="Standard 4 2 3 4 2 5 5" xfId="38926" xr:uid="{DD196D43-927D-4A44-91DC-FE39D0FD78FB}"/>
    <cellStyle name="Standard 4 2 3 4 2 5 6" xfId="27630" xr:uid="{9362FE9B-87C4-4250-9893-E669E4694184}"/>
    <cellStyle name="Standard 4 2 3 4 2 6" xfId="3642" xr:uid="{F51B17A5-6742-4F0B-A392-F5D7054943D7}"/>
    <cellStyle name="Standard 4 2 3 4 2 6 2" xfId="6798" xr:uid="{137FEFA5-7E04-4AF9-8170-5F8EEB00D842}"/>
    <cellStyle name="Standard 4 2 3 4 2 6 2 2" xfId="12447" xr:uid="{3879D4B8-B558-4AF7-B27B-163662388EC3}"/>
    <cellStyle name="Standard 4 2 3 4 2 6 2 2 2" xfId="23743" xr:uid="{8F97B040-ADAF-4E17-8820-CC10F43F1532}"/>
    <cellStyle name="Standard 4 2 3 4 2 6 2 2 2 2" xfId="57631" xr:uid="{5F356346-7D76-4FE2-8F62-3F9D57614075}"/>
    <cellStyle name="Standard 4 2 3 4 2 6 2 2 3" xfId="46335" xr:uid="{F4AD3405-EBF3-41EF-8EAF-84F1848F23B3}"/>
    <cellStyle name="Standard 4 2 3 4 2 6 2 2 4" xfId="35039" xr:uid="{A2A9B8E6-BAFB-470F-8FFB-A5E0F577E653}"/>
    <cellStyle name="Standard 4 2 3 4 2 6 2 3" xfId="18095" xr:uid="{51E57DDE-B5DE-41FE-B8E3-F18EB868BB8D}"/>
    <cellStyle name="Standard 4 2 3 4 2 6 2 3 2" xfId="51983" xr:uid="{639E1A94-F219-4309-B861-7A848C4EDC4F}"/>
    <cellStyle name="Standard 4 2 3 4 2 6 2 4" xfId="40687" xr:uid="{756A8F7A-AD8F-408E-AD33-31D72125C965}"/>
    <cellStyle name="Standard 4 2 3 4 2 6 2 5" xfId="29391" xr:uid="{F9AEF86C-CE1A-4D79-9906-1F2BA48A03AF}"/>
    <cellStyle name="Standard 4 2 3 4 2 6 3" xfId="9623" xr:uid="{68339B85-B1CE-48F3-B14A-331E9546A1A6}"/>
    <cellStyle name="Standard 4 2 3 4 2 6 3 2" xfId="20919" xr:uid="{BEB0991D-ABBF-4F3E-92F7-03AED6C19F58}"/>
    <cellStyle name="Standard 4 2 3 4 2 6 3 2 2" xfId="54807" xr:uid="{84804F71-76FC-4D0D-B129-5A69E35A0D21}"/>
    <cellStyle name="Standard 4 2 3 4 2 6 3 3" xfId="43511" xr:uid="{CA70A1DB-E9AE-41A4-B392-C765E67AE1D7}"/>
    <cellStyle name="Standard 4 2 3 4 2 6 3 4" xfId="32215" xr:uid="{7E4C91C2-30E5-46CD-B424-1296C1593F6A}"/>
    <cellStyle name="Standard 4 2 3 4 2 6 4" xfId="15271" xr:uid="{79D238E6-BC9D-44D9-81B2-39365035E0C2}"/>
    <cellStyle name="Standard 4 2 3 4 2 6 4 2" xfId="49159" xr:uid="{A0B199FC-DDDA-41F9-B78C-720FF8B39193}"/>
    <cellStyle name="Standard 4 2 3 4 2 6 5" xfId="37863" xr:uid="{9B7B0649-D136-4F46-81E1-B3B8C7E3477B}"/>
    <cellStyle name="Standard 4 2 3 4 2 6 6" xfId="26567" xr:uid="{96BC0E62-B558-49EA-91B5-F60D589A9306}"/>
    <cellStyle name="Standard 4 2 3 4 2 7" xfId="5747" xr:uid="{779D7D24-E0FB-40FA-9015-6345BBE27ACB}"/>
    <cellStyle name="Standard 4 2 3 4 2 7 2" xfId="11397" xr:uid="{6242435F-897A-4717-AFD3-31C277789876}"/>
    <cellStyle name="Standard 4 2 3 4 2 7 2 2" xfId="22693" xr:uid="{6A1AD245-1032-466E-8CE4-B36CAD15C157}"/>
    <cellStyle name="Standard 4 2 3 4 2 7 2 2 2" xfId="56581" xr:uid="{E87634E9-780D-4B98-A0C4-ACB58BE72F48}"/>
    <cellStyle name="Standard 4 2 3 4 2 7 2 3" xfId="45285" xr:uid="{EA975020-6DB8-457A-B009-252094E1DA50}"/>
    <cellStyle name="Standard 4 2 3 4 2 7 2 4" xfId="33989" xr:uid="{59E244AD-AD6A-4F5D-9C8A-F364C9B49E7E}"/>
    <cellStyle name="Standard 4 2 3 4 2 7 3" xfId="17045" xr:uid="{FB7D2C37-F064-4240-9A62-938B7798FA90}"/>
    <cellStyle name="Standard 4 2 3 4 2 7 3 2" xfId="50933" xr:uid="{A06BC75D-F236-4921-8A55-9B67761C88FB}"/>
    <cellStyle name="Standard 4 2 3 4 2 7 4" xfId="39637" xr:uid="{7D7A2AD8-3E59-4E3C-9C4E-5387E8173EA5}"/>
    <cellStyle name="Standard 4 2 3 4 2 7 5" xfId="28341" xr:uid="{AFFFF293-15CF-4D53-B68D-215C0410FFCC}"/>
    <cellStyle name="Standard 4 2 3 4 2 8" xfId="8573" xr:uid="{70094B32-F27C-4DFC-80F4-079F456D8D55}"/>
    <cellStyle name="Standard 4 2 3 4 2 8 2" xfId="19869" xr:uid="{78E81D71-2848-4EDF-9E0D-865C55618401}"/>
    <cellStyle name="Standard 4 2 3 4 2 8 2 2" xfId="53757" xr:uid="{BA468DF8-2651-488D-8859-532E5C80CCC4}"/>
    <cellStyle name="Standard 4 2 3 4 2 8 3" xfId="42461" xr:uid="{C5EA9E9E-1655-4B47-9A95-05B27321F295}"/>
    <cellStyle name="Standard 4 2 3 4 2 8 4" xfId="31165" xr:uid="{C40FE1E5-C51D-48DE-A89E-7C28A19608D3}"/>
    <cellStyle name="Standard 4 2 3 4 2 9" xfId="14221" xr:uid="{258F6436-2CBD-4DD4-B7D7-65A3C4B448AA}"/>
    <cellStyle name="Standard 4 2 3 4 2 9 2" xfId="48109" xr:uid="{D5451B3C-DCA2-4DD3-B691-DA2F9B08B290}"/>
    <cellStyle name="Standard 4 2 3 4 3" xfId="2688" xr:uid="{6A94BE35-E999-42CE-A825-46D7DADB0BC6}"/>
    <cellStyle name="Standard 4 2 3 4 3 2" xfId="3190" xr:uid="{4B77A76C-C7A6-4AD7-B73F-16A5A02B28EB}"/>
    <cellStyle name="Standard 4 2 3 4 3 2 2" xfId="5234" xr:uid="{398055E8-B36E-43D9-A3E1-EA625CE2B47D}"/>
    <cellStyle name="Standard 4 2 3 4 3 2 2 2" xfId="8060" xr:uid="{BAF1207E-301E-4470-8B6A-88C70B962281}"/>
    <cellStyle name="Standard 4 2 3 4 3 2 2 2 2" xfId="13709" xr:uid="{FADD5F9E-0FBC-40C3-8F71-A92E22AA4229}"/>
    <cellStyle name="Standard 4 2 3 4 3 2 2 2 2 2" xfId="25005" xr:uid="{C4C3F2DA-562B-4950-A493-E627FF2654F0}"/>
    <cellStyle name="Standard 4 2 3 4 3 2 2 2 2 2 2" xfId="58893" xr:uid="{A6C42475-008A-40A3-B439-224F111380CC}"/>
    <cellStyle name="Standard 4 2 3 4 3 2 2 2 2 3" xfId="47597" xr:uid="{B1FA1DDE-44CB-4215-BD39-431222DAE8DB}"/>
    <cellStyle name="Standard 4 2 3 4 3 2 2 2 2 4" xfId="36301" xr:uid="{AF371ADE-55F0-4B69-9EB4-DE044E2B7F68}"/>
    <cellStyle name="Standard 4 2 3 4 3 2 2 2 3" xfId="19357" xr:uid="{9C30FC4C-68C9-482F-9D6A-0DE897760B0C}"/>
    <cellStyle name="Standard 4 2 3 4 3 2 2 2 3 2" xfId="53245" xr:uid="{7697BD06-D822-42DD-AEE0-BAC232583E6D}"/>
    <cellStyle name="Standard 4 2 3 4 3 2 2 2 4" xfId="41949" xr:uid="{42E841C9-542F-443E-950B-9E328C6D1E9A}"/>
    <cellStyle name="Standard 4 2 3 4 3 2 2 2 5" xfId="30653" xr:uid="{5EA14560-FB6D-43F1-A3ED-3B39641FA769}"/>
    <cellStyle name="Standard 4 2 3 4 3 2 2 3" xfId="10885" xr:uid="{8DB2792A-8B6C-4AFD-8F21-4B2D14675845}"/>
    <cellStyle name="Standard 4 2 3 4 3 2 2 3 2" xfId="22181" xr:uid="{DE17680A-577F-4DE4-9FE0-7543632B97F0}"/>
    <cellStyle name="Standard 4 2 3 4 3 2 2 3 2 2" xfId="56069" xr:uid="{50914FD4-6476-4997-B810-95574F522082}"/>
    <cellStyle name="Standard 4 2 3 4 3 2 2 3 3" xfId="44773" xr:uid="{B1F57B1E-0E85-4C33-B740-0F4BB9307CB9}"/>
    <cellStyle name="Standard 4 2 3 4 3 2 2 3 4" xfId="33477" xr:uid="{24A59618-CD80-4F81-A02F-EC4B26D5E9BE}"/>
    <cellStyle name="Standard 4 2 3 4 3 2 2 4" xfId="16533" xr:uid="{5EE7F666-B1DB-49E5-845C-E35CF8F49EC3}"/>
    <cellStyle name="Standard 4 2 3 4 3 2 2 4 2" xfId="50421" xr:uid="{E3CDBFDF-2E27-4F9C-91CC-FEA085C496D1}"/>
    <cellStyle name="Standard 4 2 3 4 3 2 2 5" xfId="39125" xr:uid="{9D0407B1-4A1E-4732-BAE7-D9D4AC50B1DE}"/>
    <cellStyle name="Standard 4 2 3 4 3 2 2 6" xfId="27829" xr:uid="{70DE15D4-9356-416B-BD36-321D121F863A}"/>
    <cellStyle name="Standard 4 2 3 4 3 2 3" xfId="6361" xr:uid="{3E0EBDD3-595D-4DBD-AF03-DB5E27339103}"/>
    <cellStyle name="Standard 4 2 3 4 3 2 3 2" xfId="12011" xr:uid="{265C2468-542E-4418-AA0E-0A5EAC8D09D7}"/>
    <cellStyle name="Standard 4 2 3 4 3 2 3 2 2" xfId="23307" xr:uid="{E0154B88-9889-4F78-A93E-0EEB642D25AA}"/>
    <cellStyle name="Standard 4 2 3 4 3 2 3 2 2 2" xfId="57195" xr:uid="{E35A264F-8FC6-4C9D-8CA8-D620DE753A83}"/>
    <cellStyle name="Standard 4 2 3 4 3 2 3 2 3" xfId="45899" xr:uid="{87575F4A-7AAA-4ED5-BFF1-EF0293A5C47F}"/>
    <cellStyle name="Standard 4 2 3 4 3 2 3 2 4" xfId="34603" xr:uid="{C165F288-83E6-44A0-BB2D-F516FA543BEC}"/>
    <cellStyle name="Standard 4 2 3 4 3 2 3 3" xfId="17659" xr:uid="{FAD00D42-FE71-48C2-B417-152E6A51E07E}"/>
    <cellStyle name="Standard 4 2 3 4 3 2 3 3 2" xfId="51547" xr:uid="{D4CFDA32-253F-46AF-859A-82547BAE6E31}"/>
    <cellStyle name="Standard 4 2 3 4 3 2 3 4" xfId="40251" xr:uid="{124B8B3F-6C42-433E-A57E-CE3A6C76AA45}"/>
    <cellStyle name="Standard 4 2 3 4 3 2 3 5" xfId="28955" xr:uid="{5B3AC295-204A-421F-8117-D2B9737FA30E}"/>
    <cellStyle name="Standard 4 2 3 4 3 2 4" xfId="9187" xr:uid="{13387721-2384-4051-B438-8B873CB69431}"/>
    <cellStyle name="Standard 4 2 3 4 3 2 4 2" xfId="20483" xr:uid="{B2ED1DB5-AA27-45A2-86FE-5978845E5687}"/>
    <cellStyle name="Standard 4 2 3 4 3 2 4 2 2" xfId="54371" xr:uid="{A9D70476-ABCE-4F69-B20F-1CE036EB8129}"/>
    <cellStyle name="Standard 4 2 3 4 3 2 4 3" xfId="43075" xr:uid="{83F324A0-0B34-47DA-8312-41F52859FB13}"/>
    <cellStyle name="Standard 4 2 3 4 3 2 4 4" xfId="31779" xr:uid="{1C1EA32E-E8BA-4298-AF12-9A10C882592B}"/>
    <cellStyle name="Standard 4 2 3 4 3 2 5" xfId="14835" xr:uid="{C08AAC87-6DAA-4965-ACDB-ED331829EFC6}"/>
    <cellStyle name="Standard 4 2 3 4 3 2 5 2" xfId="48723" xr:uid="{15F8333A-10C0-4975-8ADE-65E8EC82B149}"/>
    <cellStyle name="Standard 4 2 3 4 3 2 6" xfId="37427" xr:uid="{D29F0D48-B360-41E4-B80C-01F9740FDCBA}"/>
    <cellStyle name="Standard 4 2 3 4 3 2 7" xfId="26131" xr:uid="{4D23E9B1-8C1E-40DC-BB61-1F5FF7850525}"/>
    <cellStyle name="Standard 4 2 3 4 3 3" xfId="4452" xr:uid="{B6CDBA5B-665A-40FE-B3F3-B4B5C8AB506D}"/>
    <cellStyle name="Standard 4 2 3 4 3 3 2" xfId="7326" xr:uid="{7A857D9E-CE98-4892-B1A5-A895AAB3A456}"/>
    <cellStyle name="Standard 4 2 3 4 3 3 2 2" xfId="12975" xr:uid="{18897D98-0B1D-45CB-9711-D9C46483C72C}"/>
    <cellStyle name="Standard 4 2 3 4 3 3 2 2 2" xfId="24271" xr:uid="{E504704D-67B3-4CF0-9817-D58C5554C479}"/>
    <cellStyle name="Standard 4 2 3 4 3 3 2 2 2 2" xfId="58159" xr:uid="{EC76B9CA-C443-42F5-8C93-A7905FBF0363}"/>
    <cellStyle name="Standard 4 2 3 4 3 3 2 2 3" xfId="46863" xr:uid="{F446122C-7548-40FA-9A10-02D2A10C7805}"/>
    <cellStyle name="Standard 4 2 3 4 3 3 2 2 4" xfId="35567" xr:uid="{2A726F9B-C77B-4CFD-87ED-333B1B300E25}"/>
    <cellStyle name="Standard 4 2 3 4 3 3 2 3" xfId="18623" xr:uid="{A99B7085-486B-4E6B-A321-8446EE17B942}"/>
    <cellStyle name="Standard 4 2 3 4 3 3 2 3 2" xfId="52511" xr:uid="{074464DD-37C3-459B-AD65-DE1ADBF8736F}"/>
    <cellStyle name="Standard 4 2 3 4 3 3 2 4" xfId="41215" xr:uid="{8B80BD83-480C-4FF4-9BCA-EB8B8CA665D3}"/>
    <cellStyle name="Standard 4 2 3 4 3 3 2 5" xfId="29919" xr:uid="{46CBF2F6-C526-494D-A536-30A6FED5B41F}"/>
    <cellStyle name="Standard 4 2 3 4 3 3 3" xfId="10151" xr:uid="{328DCF1C-E93C-451F-BEC2-EA310B4AB7E4}"/>
    <cellStyle name="Standard 4 2 3 4 3 3 3 2" xfId="21447" xr:uid="{D470FCA3-A99A-4131-AE96-02EA96F68C29}"/>
    <cellStyle name="Standard 4 2 3 4 3 3 3 2 2" xfId="55335" xr:uid="{D4455676-DA88-4BF3-A962-C22DF4494E50}"/>
    <cellStyle name="Standard 4 2 3 4 3 3 3 3" xfId="44039" xr:uid="{21065EDD-76C5-4FE0-B8B1-57F557EC9901}"/>
    <cellStyle name="Standard 4 2 3 4 3 3 3 4" xfId="32743" xr:uid="{3D3A1BFA-A30F-4B17-8255-89A2C22490AF}"/>
    <cellStyle name="Standard 4 2 3 4 3 3 4" xfId="15799" xr:uid="{07F7C798-3411-4D5B-941C-A5B953CF5C3E}"/>
    <cellStyle name="Standard 4 2 3 4 3 3 4 2" xfId="49687" xr:uid="{94248131-40EC-4F4D-A82E-ED811FC07634}"/>
    <cellStyle name="Standard 4 2 3 4 3 3 5" xfId="38391" xr:uid="{A47C0A3B-7F04-47F6-950B-897341B8AC31}"/>
    <cellStyle name="Standard 4 2 3 4 3 3 6" xfId="27095" xr:uid="{5B0628BF-DAC5-4637-8B3A-6EC4032E5F64}"/>
    <cellStyle name="Standard 4 2 3 4 3 4" xfId="5861" xr:uid="{0EA6C40E-85B0-4D19-8DC5-21560C81DF85}"/>
    <cellStyle name="Standard 4 2 3 4 3 4 2" xfId="11511" xr:uid="{341822BF-612D-4B7D-B418-11B5369F8855}"/>
    <cellStyle name="Standard 4 2 3 4 3 4 2 2" xfId="22807" xr:uid="{F7F8821D-124A-4B71-A570-59E230163392}"/>
    <cellStyle name="Standard 4 2 3 4 3 4 2 2 2" xfId="56695" xr:uid="{B234FA5B-6D30-4108-A5E3-76212D61DF9F}"/>
    <cellStyle name="Standard 4 2 3 4 3 4 2 3" xfId="45399" xr:uid="{A153D5DC-1320-472F-B882-9A9F1A04D464}"/>
    <cellStyle name="Standard 4 2 3 4 3 4 2 4" xfId="34103" xr:uid="{34633C5F-DEC3-439E-95EA-E4A823C2D37E}"/>
    <cellStyle name="Standard 4 2 3 4 3 4 3" xfId="17159" xr:uid="{21A8CF97-12FC-44EA-BEF7-75FC5733153B}"/>
    <cellStyle name="Standard 4 2 3 4 3 4 3 2" xfId="51047" xr:uid="{4EA4218F-E39E-4365-A06E-818EB2AAEEA3}"/>
    <cellStyle name="Standard 4 2 3 4 3 4 4" xfId="39751" xr:uid="{E59840B8-78E0-484B-A3E3-A283852F6B1F}"/>
    <cellStyle name="Standard 4 2 3 4 3 4 5" xfId="28455" xr:uid="{FB70CA56-ACD0-44E3-B589-91E28F1BAE61}"/>
    <cellStyle name="Standard 4 2 3 4 3 5" xfId="8687" xr:uid="{76AF6F1F-A1EB-4022-980A-D83F85937FB7}"/>
    <cellStyle name="Standard 4 2 3 4 3 5 2" xfId="19983" xr:uid="{A30E0F4C-24EA-4C2F-97B9-9C41423FB9EB}"/>
    <cellStyle name="Standard 4 2 3 4 3 5 2 2" xfId="53871" xr:uid="{C20340EC-E0F1-49A8-89DE-0622DF4DE3CD}"/>
    <cellStyle name="Standard 4 2 3 4 3 5 3" xfId="42575" xr:uid="{D1B82432-F435-4863-A037-70D8487CFE30}"/>
    <cellStyle name="Standard 4 2 3 4 3 5 4" xfId="31279" xr:uid="{E27BA8E3-5670-48C7-AA31-073B5A6D62CC}"/>
    <cellStyle name="Standard 4 2 3 4 3 6" xfId="14335" xr:uid="{3EAC52F8-1FF1-4728-BB9D-518C76F9F443}"/>
    <cellStyle name="Standard 4 2 3 4 3 6 2" xfId="48223" xr:uid="{BD2E4C16-D811-400E-9EC4-427E69D3841B}"/>
    <cellStyle name="Standard 4 2 3 4 3 7" xfId="36927" xr:uid="{6028E965-ABD6-4297-A70B-BFA61F65B0F0}"/>
    <cellStyle name="Standard 4 2 3 4 3 8" xfId="25631" xr:uid="{8FA5319E-927B-40FF-A903-D90737626818}"/>
    <cellStyle name="Standard 4 2 3 4 4" xfId="2943" xr:uid="{AF7F6568-77CB-4B4E-8258-786FF0737EAF}"/>
    <cellStyle name="Standard 4 2 3 4 4 2" xfId="5231" xr:uid="{781B8423-08A3-4F93-A971-9AA2A456CFD7}"/>
    <cellStyle name="Standard 4 2 3 4 4 2 2" xfId="8057" xr:uid="{AA3ED96C-86F5-4DF5-9CBB-23D2F221D6F3}"/>
    <cellStyle name="Standard 4 2 3 4 4 2 2 2" xfId="13706" xr:uid="{2B64FD5F-44F8-4533-8E76-AF4EC24311C5}"/>
    <cellStyle name="Standard 4 2 3 4 4 2 2 2 2" xfId="25002" xr:uid="{6EC2D4BD-191C-4724-8F3B-C46091F6C17E}"/>
    <cellStyle name="Standard 4 2 3 4 4 2 2 2 2 2" xfId="58890" xr:uid="{B46FEA94-8C2A-4447-B040-279FB2EC58F1}"/>
    <cellStyle name="Standard 4 2 3 4 4 2 2 2 3" xfId="47594" xr:uid="{4A736699-3E57-4EA6-91AB-9A170872FF8A}"/>
    <cellStyle name="Standard 4 2 3 4 4 2 2 2 4" xfId="36298" xr:uid="{E5AC5352-AEE0-4CE1-8681-61C9BAA283B8}"/>
    <cellStyle name="Standard 4 2 3 4 4 2 2 3" xfId="19354" xr:uid="{9A98F964-16CA-4DA4-8FF9-00525F56B78A}"/>
    <cellStyle name="Standard 4 2 3 4 4 2 2 3 2" xfId="53242" xr:uid="{2273190E-EE68-4610-8743-C18AB6D1287F}"/>
    <cellStyle name="Standard 4 2 3 4 4 2 2 4" xfId="41946" xr:uid="{18C92671-DFC8-4430-BE32-2E50EDEC8ADF}"/>
    <cellStyle name="Standard 4 2 3 4 4 2 2 5" xfId="30650" xr:uid="{F55D7204-6CB6-45E5-99BA-7D9D6475C2A7}"/>
    <cellStyle name="Standard 4 2 3 4 4 2 3" xfId="10882" xr:uid="{AECCA500-84C2-477F-9C1F-1DE0FFBB3A71}"/>
    <cellStyle name="Standard 4 2 3 4 4 2 3 2" xfId="22178" xr:uid="{4988E03E-E690-4283-A01D-877AB589284D}"/>
    <cellStyle name="Standard 4 2 3 4 4 2 3 2 2" xfId="56066" xr:uid="{B2EB4F3E-E48E-4999-BEC9-5AD2980D44D8}"/>
    <cellStyle name="Standard 4 2 3 4 4 2 3 3" xfId="44770" xr:uid="{27CE7014-62D1-4C1C-A8D8-D7D7CF81E65F}"/>
    <cellStyle name="Standard 4 2 3 4 4 2 3 4" xfId="33474" xr:uid="{1BF5931A-5C67-460B-95BD-29C4CB9B3514}"/>
    <cellStyle name="Standard 4 2 3 4 4 2 4" xfId="16530" xr:uid="{A99D69CE-4CF9-4612-9793-3C83C53480E7}"/>
    <cellStyle name="Standard 4 2 3 4 4 2 4 2" xfId="50418" xr:uid="{B2C7FF97-CAAA-4F3A-8906-81C810CC2C72}"/>
    <cellStyle name="Standard 4 2 3 4 4 2 5" xfId="39122" xr:uid="{404C590F-5687-4512-9843-369BF21EC1BE}"/>
    <cellStyle name="Standard 4 2 3 4 4 2 6" xfId="27826" xr:uid="{0ECBBCB2-B2E6-44E9-AFDF-017606DDFBBA}"/>
    <cellStyle name="Standard 4 2 3 4 4 3" xfId="4449" xr:uid="{5378DA98-55ED-4CE0-B501-AEE22D51B7B3}"/>
    <cellStyle name="Standard 4 2 3 4 4 3 2" xfId="7323" xr:uid="{BC8C7D6B-83AD-4EA6-93B1-BA4DBA2F0E53}"/>
    <cellStyle name="Standard 4 2 3 4 4 3 2 2" xfId="12972" xr:uid="{CB855C45-2899-4D12-A493-94E173ED4A2C}"/>
    <cellStyle name="Standard 4 2 3 4 4 3 2 2 2" xfId="24268" xr:uid="{7DDAF55B-B13D-4C00-999F-D7D68D4FF3F0}"/>
    <cellStyle name="Standard 4 2 3 4 4 3 2 2 2 2" xfId="58156" xr:uid="{A6CFBC52-2AEE-48D8-9AE4-E53CDEAC8B40}"/>
    <cellStyle name="Standard 4 2 3 4 4 3 2 2 3" xfId="46860" xr:uid="{B05C4373-1635-4098-9C79-140AF994D762}"/>
    <cellStyle name="Standard 4 2 3 4 4 3 2 2 4" xfId="35564" xr:uid="{21A648FC-97CB-4EC1-826D-A2667787DFAD}"/>
    <cellStyle name="Standard 4 2 3 4 4 3 2 3" xfId="18620" xr:uid="{7831276B-6EC3-46E4-B4FC-0F2F921592F5}"/>
    <cellStyle name="Standard 4 2 3 4 4 3 2 3 2" xfId="52508" xr:uid="{F99E00EB-89EF-4E54-831C-D971129E0FF3}"/>
    <cellStyle name="Standard 4 2 3 4 4 3 2 4" xfId="41212" xr:uid="{B1B91871-E4F2-421A-A11C-ADD23BBCF373}"/>
    <cellStyle name="Standard 4 2 3 4 4 3 2 5" xfId="29916" xr:uid="{631E8118-A443-4D02-9241-98960BF2F198}"/>
    <cellStyle name="Standard 4 2 3 4 4 3 3" xfId="10148" xr:uid="{DEFEE109-A101-4613-84C7-779A98BDE35D}"/>
    <cellStyle name="Standard 4 2 3 4 4 3 3 2" xfId="21444" xr:uid="{81103496-E652-4150-A0F5-8C6A99542603}"/>
    <cellStyle name="Standard 4 2 3 4 4 3 3 2 2" xfId="55332" xr:uid="{84720FE1-9CB5-49A0-B42A-A3725D961ACD}"/>
    <cellStyle name="Standard 4 2 3 4 4 3 3 3" xfId="44036" xr:uid="{8B6D4FD4-DB66-4DD8-9E6D-9A404AEBA456}"/>
    <cellStyle name="Standard 4 2 3 4 4 3 3 4" xfId="32740" xr:uid="{9D7C3F75-1BC7-4EC3-9311-2D7CC3EF7E84}"/>
    <cellStyle name="Standard 4 2 3 4 4 3 4" xfId="15796" xr:uid="{7C3AA431-071B-46F4-9E7E-1CD83F5D39A2}"/>
    <cellStyle name="Standard 4 2 3 4 4 3 4 2" xfId="49684" xr:uid="{B97D0FF5-9A4A-4940-BC16-F9209B135D06}"/>
    <cellStyle name="Standard 4 2 3 4 4 3 5" xfId="38388" xr:uid="{97D78055-C39F-4013-A48B-345B773A03F1}"/>
    <cellStyle name="Standard 4 2 3 4 4 3 6" xfId="27092" xr:uid="{05EA1624-BEF3-457B-A195-B6DB9D951739}"/>
    <cellStyle name="Standard 4 2 3 4 4 4" xfId="6114" xr:uid="{F3DED107-22C6-4AA6-A982-D55A13B8D1BE}"/>
    <cellStyle name="Standard 4 2 3 4 4 4 2" xfId="11764" xr:uid="{FC7B9725-306A-446D-B1D4-A3C7696AF387}"/>
    <cellStyle name="Standard 4 2 3 4 4 4 2 2" xfId="23060" xr:uid="{EB0607FA-AD24-474F-994A-D9C7A1494824}"/>
    <cellStyle name="Standard 4 2 3 4 4 4 2 2 2" xfId="56948" xr:uid="{B9F06141-B0E2-45DD-8C4C-1B04422506A9}"/>
    <cellStyle name="Standard 4 2 3 4 4 4 2 3" xfId="45652" xr:uid="{23251271-B50B-4180-9648-2FCEF39F51F7}"/>
    <cellStyle name="Standard 4 2 3 4 4 4 2 4" xfId="34356" xr:uid="{4AAC0095-4FEE-4943-88D9-3AA0A2CA57FA}"/>
    <cellStyle name="Standard 4 2 3 4 4 4 3" xfId="17412" xr:uid="{074C4C01-7B35-434C-A333-2977AF628629}"/>
    <cellStyle name="Standard 4 2 3 4 4 4 3 2" xfId="51300" xr:uid="{35F745E4-E9DB-45CE-8E62-2CB2261C97FB}"/>
    <cellStyle name="Standard 4 2 3 4 4 4 4" xfId="40004" xr:uid="{6DACAC00-D7BA-4323-99FC-A7B93BE8551B}"/>
    <cellStyle name="Standard 4 2 3 4 4 4 5" xfId="28708" xr:uid="{C510C768-5ADE-4956-94E0-555625092282}"/>
    <cellStyle name="Standard 4 2 3 4 4 5" xfId="8940" xr:uid="{37CF4591-FB46-4387-B1C7-0B0F1B259003}"/>
    <cellStyle name="Standard 4 2 3 4 4 5 2" xfId="20236" xr:uid="{B5B2F152-76E5-4282-98F2-E2F1B613871B}"/>
    <cellStyle name="Standard 4 2 3 4 4 5 2 2" xfId="54124" xr:uid="{D6B71A32-986F-4320-854C-C93EB4170755}"/>
    <cellStyle name="Standard 4 2 3 4 4 5 3" xfId="42828" xr:uid="{DB282085-677A-43E4-8ADD-7FEFDE159C60}"/>
    <cellStyle name="Standard 4 2 3 4 4 5 4" xfId="31532" xr:uid="{5B13F565-9884-48B2-A514-DB7F114F3921}"/>
    <cellStyle name="Standard 4 2 3 4 4 6" xfId="14588" xr:uid="{E006EB91-1369-4A43-BA72-288F6D6AB0FD}"/>
    <cellStyle name="Standard 4 2 3 4 4 6 2" xfId="48476" xr:uid="{A222D625-027C-47A4-BE92-F67D858831E7}"/>
    <cellStyle name="Standard 4 2 3 4 4 7" xfId="37180" xr:uid="{838CB869-080A-4D08-B48F-4D6EF48F1A35}"/>
    <cellStyle name="Standard 4 2 3 4 4 8" xfId="25884" xr:uid="{84CD3FE7-ECEB-4E27-BE2C-3F20DCA79599}"/>
    <cellStyle name="Standard 4 2 3 4 5" xfId="3824" xr:uid="{02A40BB4-A071-45F6-A37D-FFCA775E6239}"/>
    <cellStyle name="Standard 4 2 3 4 5 2" xfId="6978" xr:uid="{89138575-E84A-4608-937A-FEC43469FDF8}"/>
    <cellStyle name="Standard 4 2 3 4 5 2 2" xfId="12627" xr:uid="{D0BB6349-9A70-4FFA-B1A5-202AE82E0DD6}"/>
    <cellStyle name="Standard 4 2 3 4 5 2 2 2" xfId="23923" xr:uid="{C658D4D6-022B-48C5-A4B1-EAD7ADCEC339}"/>
    <cellStyle name="Standard 4 2 3 4 5 2 2 2 2" xfId="57811" xr:uid="{DB1CBF45-EE02-4B9E-B398-7C2BEFC3E74C}"/>
    <cellStyle name="Standard 4 2 3 4 5 2 2 3" xfId="46515" xr:uid="{E9EA79A0-47E8-4B27-A223-8233A7A837DE}"/>
    <cellStyle name="Standard 4 2 3 4 5 2 2 4" xfId="35219" xr:uid="{DF792E4D-6D7F-466E-90D9-496204028182}"/>
    <cellStyle name="Standard 4 2 3 4 5 2 3" xfId="18275" xr:uid="{8B2F59A6-0A96-49C3-B81C-F1199F73FC01}"/>
    <cellStyle name="Standard 4 2 3 4 5 2 3 2" xfId="52163" xr:uid="{C999CC58-CF7C-421D-95AD-C26CE1313B32}"/>
    <cellStyle name="Standard 4 2 3 4 5 2 4" xfId="40867" xr:uid="{3E4C8F44-34E8-4AA8-8B02-5273A1E0865B}"/>
    <cellStyle name="Standard 4 2 3 4 5 2 5" xfId="29571" xr:uid="{B7F36164-4008-4C03-A96B-2213335BC85A}"/>
    <cellStyle name="Standard 4 2 3 4 5 3" xfId="9803" xr:uid="{684C95FD-0F3F-4180-8880-CC659B77E329}"/>
    <cellStyle name="Standard 4 2 3 4 5 3 2" xfId="21099" xr:uid="{E204960B-F0EE-4AF2-A197-C04D8AEA7904}"/>
    <cellStyle name="Standard 4 2 3 4 5 3 2 2" xfId="54987" xr:uid="{4AEC5300-A0C6-483F-A175-70B3525B6CC8}"/>
    <cellStyle name="Standard 4 2 3 4 5 3 3" xfId="43691" xr:uid="{257844F5-EDA4-457A-BF4B-2DDC9BB3F7DE}"/>
    <cellStyle name="Standard 4 2 3 4 5 3 4" xfId="32395" xr:uid="{B283C804-6726-4420-BD46-5073B4DB6F35}"/>
    <cellStyle name="Standard 4 2 3 4 5 4" xfId="15451" xr:uid="{940AD967-0313-4456-8275-3A6FB0B3A91E}"/>
    <cellStyle name="Standard 4 2 3 4 5 4 2" xfId="49339" xr:uid="{F5B32374-4A5B-41A6-8994-5C2EC0D9B973}"/>
    <cellStyle name="Standard 4 2 3 4 5 5" xfId="38043" xr:uid="{BA88ED3E-67DF-413A-9D79-84B5C69F6F25}"/>
    <cellStyle name="Standard 4 2 3 4 5 6" xfId="26747" xr:uid="{36367316-5762-4163-A1A0-39FADC55DC8A}"/>
    <cellStyle name="Standard 4 2 3 4 6" xfId="4925" xr:uid="{55813BD9-8CA7-4AEB-9E06-7DBF176EA717}"/>
    <cellStyle name="Standard 4 2 3 4 6 2" xfId="7751" xr:uid="{E057FB39-25ED-4E29-932A-C22AA348AB48}"/>
    <cellStyle name="Standard 4 2 3 4 6 2 2" xfId="13400" xr:uid="{2B659EB6-B43E-4696-9F86-1D2F8A868B60}"/>
    <cellStyle name="Standard 4 2 3 4 6 2 2 2" xfId="24696" xr:uid="{FAEBE25A-EEA8-4841-8053-BE7A814DADEB}"/>
    <cellStyle name="Standard 4 2 3 4 6 2 2 2 2" xfId="58584" xr:uid="{BE774F4D-C3EB-412C-9342-7DCEFA617242}"/>
    <cellStyle name="Standard 4 2 3 4 6 2 2 3" xfId="47288" xr:uid="{72D55DBC-D8A1-41B4-9D52-3E4B5FD269DD}"/>
    <cellStyle name="Standard 4 2 3 4 6 2 2 4" xfId="35992" xr:uid="{77240A68-EA0F-4ACF-B842-7472F30E357A}"/>
    <cellStyle name="Standard 4 2 3 4 6 2 3" xfId="19048" xr:uid="{07E3BF82-D7E0-4DD6-AFBE-1830E4E0FFEC}"/>
    <cellStyle name="Standard 4 2 3 4 6 2 3 2" xfId="52936" xr:uid="{E1DC41AF-E926-4C73-BD38-9146D9F7DC7C}"/>
    <cellStyle name="Standard 4 2 3 4 6 2 4" xfId="41640" xr:uid="{0AE76F39-39E1-4C84-8A71-1D92CE898501}"/>
    <cellStyle name="Standard 4 2 3 4 6 2 5" xfId="30344" xr:uid="{01A879FC-FD2D-4966-8B18-ED65C7614251}"/>
    <cellStyle name="Standard 4 2 3 4 6 3" xfId="10576" xr:uid="{74F76A04-B44A-4C1B-A185-CEFB6B27B4E5}"/>
    <cellStyle name="Standard 4 2 3 4 6 3 2" xfId="21872" xr:uid="{599371DA-C13A-4F40-956A-FEFFE5EF8752}"/>
    <cellStyle name="Standard 4 2 3 4 6 3 2 2" xfId="55760" xr:uid="{FFD8D45B-8429-49B7-9FEC-67D6BA54CA20}"/>
    <cellStyle name="Standard 4 2 3 4 6 3 3" xfId="44464" xr:uid="{56D82CCF-184E-42CA-A827-5DC822D15DA6}"/>
    <cellStyle name="Standard 4 2 3 4 6 3 4" xfId="33168" xr:uid="{4FAAD62E-C961-42FE-BDAA-3D37B486E6E6}"/>
    <cellStyle name="Standard 4 2 3 4 6 4" xfId="16224" xr:uid="{08DF6F65-03D5-4320-8DB2-D27042D077B1}"/>
    <cellStyle name="Standard 4 2 3 4 6 4 2" xfId="50112" xr:uid="{41C62355-5A9B-4EA3-9145-CC421112CB5E}"/>
    <cellStyle name="Standard 4 2 3 4 6 5" xfId="38816" xr:uid="{DCD78549-4ECC-4D47-96BF-AD42178C3DAE}"/>
    <cellStyle name="Standard 4 2 3 4 6 6" xfId="27520" xr:uid="{579B04A7-674C-4927-ABBF-C824E0B64D95}"/>
    <cellStyle name="Standard 4 2 3 4 7" xfId="3530" xr:uid="{FB25DFDD-309B-4897-BFDC-00DCA7A0C7A3}"/>
    <cellStyle name="Standard 4 2 3 4 7 2" xfId="6686" xr:uid="{31234930-D349-4A58-92DC-90F8DE13E14F}"/>
    <cellStyle name="Standard 4 2 3 4 7 2 2" xfId="12335" xr:uid="{F194A650-0BA4-473E-AB3F-25CE62306F88}"/>
    <cellStyle name="Standard 4 2 3 4 7 2 2 2" xfId="23631" xr:uid="{24159736-6077-4BDA-8932-CBAE49D277F1}"/>
    <cellStyle name="Standard 4 2 3 4 7 2 2 2 2" xfId="57519" xr:uid="{EFBF8833-2443-4CC4-B6A2-A1652F9B1067}"/>
    <cellStyle name="Standard 4 2 3 4 7 2 2 3" xfId="46223" xr:uid="{7A70CC5C-F14C-403A-8EF3-0665607D39FE}"/>
    <cellStyle name="Standard 4 2 3 4 7 2 2 4" xfId="34927" xr:uid="{0E9AD80A-1B96-4488-94FB-389FCA93FA8F}"/>
    <cellStyle name="Standard 4 2 3 4 7 2 3" xfId="17983" xr:uid="{C417F8E1-DA3F-497A-BEA3-17C961249DB9}"/>
    <cellStyle name="Standard 4 2 3 4 7 2 3 2" xfId="51871" xr:uid="{C429728F-F2FB-46BE-B416-BA72E81CF066}"/>
    <cellStyle name="Standard 4 2 3 4 7 2 4" xfId="40575" xr:uid="{747873CC-764E-4241-8DFD-6AC1D008C190}"/>
    <cellStyle name="Standard 4 2 3 4 7 2 5" xfId="29279" xr:uid="{28264237-1036-4869-99F1-88A0D5CD7FB3}"/>
    <cellStyle name="Standard 4 2 3 4 7 3" xfId="9511" xr:uid="{A893D6DA-2A86-4685-8B25-48CF6F9D7A04}"/>
    <cellStyle name="Standard 4 2 3 4 7 3 2" xfId="20807" xr:uid="{F2E4A667-7435-499C-A292-8B35FCAED112}"/>
    <cellStyle name="Standard 4 2 3 4 7 3 2 2" xfId="54695" xr:uid="{921B9D04-213C-4768-A6E4-ED53B9656B82}"/>
    <cellStyle name="Standard 4 2 3 4 7 3 3" xfId="43399" xr:uid="{A4595D7C-F5EA-449D-8FFE-A9E5B47D6249}"/>
    <cellStyle name="Standard 4 2 3 4 7 3 4" xfId="32103" xr:uid="{9630B4AA-9546-425E-B66F-F6AB75AE2A91}"/>
    <cellStyle name="Standard 4 2 3 4 7 4" xfId="15159" xr:uid="{1ADBFCAC-BFAA-4C93-9E7C-BE882B56282E}"/>
    <cellStyle name="Standard 4 2 3 4 7 4 2" xfId="49047" xr:uid="{1A291DCD-0FAC-4D49-8DDE-97069EAE3862}"/>
    <cellStyle name="Standard 4 2 3 4 7 5" xfId="37751" xr:uid="{8C6A7874-8CBD-41AB-A931-B7490A71DA9E}"/>
    <cellStyle name="Standard 4 2 3 4 7 6" xfId="26455" xr:uid="{1B9C3A64-8869-4157-BF48-BA973B36166D}"/>
    <cellStyle name="Standard 4 2 3 4 8" xfId="5614" xr:uid="{98D761A4-FE8B-4FAE-A768-4585052E4535}"/>
    <cellStyle name="Standard 4 2 3 4 8 2" xfId="11264" xr:uid="{10DF3DD0-539F-4706-8DE7-B19C0F42CF65}"/>
    <cellStyle name="Standard 4 2 3 4 8 2 2" xfId="22560" xr:uid="{36CF2FA8-1A3B-48CF-A9EA-9D55658ACCF2}"/>
    <cellStyle name="Standard 4 2 3 4 8 2 2 2" xfId="56448" xr:uid="{D8AD83A8-1EFB-4F25-890C-E57E09FE055B}"/>
    <cellStyle name="Standard 4 2 3 4 8 2 3" xfId="45152" xr:uid="{8008D93E-4FC7-48F3-9299-F46F13606128}"/>
    <cellStyle name="Standard 4 2 3 4 8 2 4" xfId="33856" xr:uid="{16C656EB-409E-4B87-A7AA-FEE0CD6661F3}"/>
    <cellStyle name="Standard 4 2 3 4 8 3" xfId="16912" xr:uid="{61F04B8A-6E1E-4BD3-A889-86DFA7317222}"/>
    <cellStyle name="Standard 4 2 3 4 8 3 2" xfId="50800" xr:uid="{18532268-7A20-44AE-A565-FD585EBE4FD1}"/>
    <cellStyle name="Standard 4 2 3 4 8 4" xfId="39504" xr:uid="{4C895DBA-C493-4A1A-B45A-1D63235C4BCF}"/>
    <cellStyle name="Standard 4 2 3 4 8 5" xfId="28208" xr:uid="{7DFB656D-6E62-4762-AAE1-B9CC5A7F1114}"/>
    <cellStyle name="Standard 4 2 3 4 9" xfId="8440" xr:uid="{4B234293-D7E5-4E3F-A8C5-B240377C6C0E}"/>
    <cellStyle name="Standard 4 2 3 4 9 2" xfId="19736" xr:uid="{A4258FB8-F25A-47F3-8B9C-1B005DE20631}"/>
    <cellStyle name="Standard 4 2 3 4 9 2 2" xfId="53624" xr:uid="{D6E53E9C-74BD-4610-8BA8-EA7BEAD26E6F}"/>
    <cellStyle name="Standard 4 2 3 4 9 3" xfId="42328" xr:uid="{B8CB61CD-6541-4343-9053-F9CBFB898DA8}"/>
    <cellStyle name="Standard 4 2 3 4 9 4" xfId="31032" xr:uid="{4E943F53-D80C-4087-8D19-FC4634CB8DB7}"/>
    <cellStyle name="Standard 4 2 3 5" xfId="1563" xr:uid="{B810FC7A-209D-4F9C-B126-030A2857FC94}"/>
    <cellStyle name="Standard 4 2 3 5 10" xfId="36752" xr:uid="{F4CF3558-9B26-4671-8FE7-1AC961D440EA}"/>
    <cellStyle name="Standard 4 2 3 5 11" xfId="25456" xr:uid="{C515AD84-F300-4554-9EEC-04A6975F7292}"/>
    <cellStyle name="Standard 4 2 3 5 2" xfId="2759" xr:uid="{4695EBCE-4341-4288-82ED-9A07A23CE147}"/>
    <cellStyle name="Standard 4 2 3 5 2 2" xfId="3261" xr:uid="{82E8F250-A221-4040-9C59-677F98BCE814}"/>
    <cellStyle name="Standard 4 2 3 5 2 2 2" xfId="5236" xr:uid="{63D795DA-CACC-4867-98B6-B7AFF6B018CD}"/>
    <cellStyle name="Standard 4 2 3 5 2 2 2 2" xfId="8062" xr:uid="{058EC526-1EE4-4069-9DE9-E58804332381}"/>
    <cellStyle name="Standard 4 2 3 5 2 2 2 2 2" xfId="13711" xr:uid="{68EB98F0-6F51-4B81-859F-B84EE7D3FD23}"/>
    <cellStyle name="Standard 4 2 3 5 2 2 2 2 2 2" xfId="25007" xr:uid="{A978572D-B092-4DB2-A6CE-F72335A4AB67}"/>
    <cellStyle name="Standard 4 2 3 5 2 2 2 2 2 2 2" xfId="58895" xr:uid="{192DED5C-057D-46D4-9B00-4389A9961BB9}"/>
    <cellStyle name="Standard 4 2 3 5 2 2 2 2 2 3" xfId="47599" xr:uid="{830A6AB9-AC9B-4B69-BA29-045D2EE10DC1}"/>
    <cellStyle name="Standard 4 2 3 5 2 2 2 2 2 4" xfId="36303" xr:uid="{5BD76214-3E6F-44E9-801C-8CA654B14DE9}"/>
    <cellStyle name="Standard 4 2 3 5 2 2 2 2 3" xfId="19359" xr:uid="{EE65DB58-21A0-4EB4-8A6D-CE39DE396796}"/>
    <cellStyle name="Standard 4 2 3 5 2 2 2 2 3 2" xfId="53247" xr:uid="{9B94864F-5435-4632-B294-EFDDE274F535}"/>
    <cellStyle name="Standard 4 2 3 5 2 2 2 2 4" xfId="41951" xr:uid="{A0BAB71C-1EAA-4E6B-8CD2-01085A9D0B0E}"/>
    <cellStyle name="Standard 4 2 3 5 2 2 2 2 5" xfId="30655" xr:uid="{036EC221-4714-4113-A285-B5F4D97508A4}"/>
    <cellStyle name="Standard 4 2 3 5 2 2 2 3" xfId="10887" xr:uid="{7F25ECD4-635E-4F5D-AD42-999A4DE52143}"/>
    <cellStyle name="Standard 4 2 3 5 2 2 2 3 2" xfId="22183" xr:uid="{AB963562-82F5-421A-95CA-EE030A22A41C}"/>
    <cellStyle name="Standard 4 2 3 5 2 2 2 3 2 2" xfId="56071" xr:uid="{FE9D2C77-7AB8-4F75-8607-3593EB512E87}"/>
    <cellStyle name="Standard 4 2 3 5 2 2 2 3 3" xfId="44775" xr:uid="{F93F8108-50EC-4B39-B69C-B1A65399600D}"/>
    <cellStyle name="Standard 4 2 3 5 2 2 2 3 4" xfId="33479" xr:uid="{84358355-7FC1-442C-A78F-D3B941E62E3E}"/>
    <cellStyle name="Standard 4 2 3 5 2 2 2 4" xfId="16535" xr:uid="{66F49907-C36E-49CB-B3C8-40050E295D7D}"/>
    <cellStyle name="Standard 4 2 3 5 2 2 2 4 2" xfId="50423" xr:uid="{43BF0E68-759E-4DBB-8CFE-AB6732FDF7F3}"/>
    <cellStyle name="Standard 4 2 3 5 2 2 2 5" xfId="39127" xr:uid="{DEA192F0-5D1C-46A1-9FF3-93D416226C49}"/>
    <cellStyle name="Standard 4 2 3 5 2 2 2 6" xfId="27831" xr:uid="{7501E2FB-BEC3-4CE5-A46F-C160F67D4E9C}"/>
    <cellStyle name="Standard 4 2 3 5 2 2 3" xfId="6432" xr:uid="{8701FC20-0B95-438B-97C2-F23CC16AF1E9}"/>
    <cellStyle name="Standard 4 2 3 5 2 2 3 2" xfId="12082" xr:uid="{C75C9F81-DFF0-4E9F-A110-BDDAA554563C}"/>
    <cellStyle name="Standard 4 2 3 5 2 2 3 2 2" xfId="23378" xr:uid="{0A8B3A94-DC65-45B1-A258-8E6B3CE1BDF7}"/>
    <cellStyle name="Standard 4 2 3 5 2 2 3 2 2 2" xfId="57266" xr:uid="{B8AFC641-52FD-4AC4-8D69-401298A661E0}"/>
    <cellStyle name="Standard 4 2 3 5 2 2 3 2 3" xfId="45970" xr:uid="{68E47FBD-BE25-42A4-9B75-D4AC5C0725DD}"/>
    <cellStyle name="Standard 4 2 3 5 2 2 3 2 4" xfId="34674" xr:uid="{97009B3E-1F7A-451C-A644-35097F6FC50C}"/>
    <cellStyle name="Standard 4 2 3 5 2 2 3 3" xfId="17730" xr:uid="{43DE548A-2BF4-40C2-9587-3E9857BAE076}"/>
    <cellStyle name="Standard 4 2 3 5 2 2 3 3 2" xfId="51618" xr:uid="{A691B4A2-DC41-4175-95A9-7C454235E7D8}"/>
    <cellStyle name="Standard 4 2 3 5 2 2 3 4" xfId="40322" xr:uid="{478FCE40-0CF2-44E0-826F-75FF3BF06314}"/>
    <cellStyle name="Standard 4 2 3 5 2 2 3 5" xfId="29026" xr:uid="{D431B4FB-C948-4121-9F97-810AA7AFD62B}"/>
    <cellStyle name="Standard 4 2 3 5 2 2 4" xfId="9258" xr:uid="{424A5203-A146-433F-9252-3D15F63C2DF7}"/>
    <cellStyle name="Standard 4 2 3 5 2 2 4 2" xfId="20554" xr:uid="{AC7F7DA4-5E8C-4965-ADD8-C885A4A80132}"/>
    <cellStyle name="Standard 4 2 3 5 2 2 4 2 2" xfId="54442" xr:uid="{2C37E143-9CBA-4418-9171-128851537732}"/>
    <cellStyle name="Standard 4 2 3 5 2 2 4 3" xfId="43146" xr:uid="{46170A4C-1254-47FB-9840-EF35F1D3537D}"/>
    <cellStyle name="Standard 4 2 3 5 2 2 4 4" xfId="31850" xr:uid="{B3C32FD4-E7D1-4B2D-9A8A-899B775F39C8}"/>
    <cellStyle name="Standard 4 2 3 5 2 2 5" xfId="14906" xr:uid="{D6A3E3AA-81A2-4855-8DF0-576498A6F6A7}"/>
    <cellStyle name="Standard 4 2 3 5 2 2 5 2" xfId="48794" xr:uid="{7611DB9E-5D25-4312-9A52-09FEEC465A07}"/>
    <cellStyle name="Standard 4 2 3 5 2 2 6" xfId="37498" xr:uid="{458CD675-0193-4CAC-BB3D-A65AB4BC4FC0}"/>
    <cellStyle name="Standard 4 2 3 5 2 2 7" xfId="26202" xr:uid="{8491DF22-B1D3-4393-AB7A-6C71EF9526FD}"/>
    <cellStyle name="Standard 4 2 3 5 2 3" xfId="4454" xr:uid="{F675CC03-7FA2-4C13-944F-E68748B5B7AF}"/>
    <cellStyle name="Standard 4 2 3 5 2 3 2" xfId="7328" xr:uid="{D61A17D1-DA4E-439B-A9DE-B9B1AC5C44B3}"/>
    <cellStyle name="Standard 4 2 3 5 2 3 2 2" xfId="12977" xr:uid="{F9BCC44F-EFBE-499F-B474-F8E6A8AB5526}"/>
    <cellStyle name="Standard 4 2 3 5 2 3 2 2 2" xfId="24273" xr:uid="{A3132282-0555-4347-A19F-03D0D04333AB}"/>
    <cellStyle name="Standard 4 2 3 5 2 3 2 2 2 2" xfId="58161" xr:uid="{CC67F1F5-E9BE-48EA-B2C6-E185CF35B9C0}"/>
    <cellStyle name="Standard 4 2 3 5 2 3 2 2 3" xfId="46865" xr:uid="{9D521DC3-ECAA-40EE-891E-E04EDC7E71D6}"/>
    <cellStyle name="Standard 4 2 3 5 2 3 2 2 4" xfId="35569" xr:uid="{4FAA8D00-E6B1-46B4-B105-10C9AFB0953F}"/>
    <cellStyle name="Standard 4 2 3 5 2 3 2 3" xfId="18625" xr:uid="{5D7C2AD3-681D-49E2-ACD8-91D778DAA10C}"/>
    <cellStyle name="Standard 4 2 3 5 2 3 2 3 2" xfId="52513" xr:uid="{964CF793-6843-43F8-92B4-D03B276D4CA5}"/>
    <cellStyle name="Standard 4 2 3 5 2 3 2 4" xfId="41217" xr:uid="{BC3DC0B9-9EBC-4C97-9569-1B7BEC6189EC}"/>
    <cellStyle name="Standard 4 2 3 5 2 3 2 5" xfId="29921" xr:uid="{A89AA958-8BE5-4F7C-BA0C-89B9A8CA9A9C}"/>
    <cellStyle name="Standard 4 2 3 5 2 3 3" xfId="10153" xr:uid="{73109ABA-8B26-4F44-8F5E-C95F0CFE5D79}"/>
    <cellStyle name="Standard 4 2 3 5 2 3 3 2" xfId="21449" xr:uid="{1655A9E7-C9E3-42FF-B7FA-9050FB5D83F5}"/>
    <cellStyle name="Standard 4 2 3 5 2 3 3 2 2" xfId="55337" xr:uid="{0FA7DCE2-66AC-46FB-BBF2-69CE16785DFC}"/>
    <cellStyle name="Standard 4 2 3 5 2 3 3 3" xfId="44041" xr:uid="{D911E566-C068-4201-B352-9253CCF826F6}"/>
    <cellStyle name="Standard 4 2 3 5 2 3 3 4" xfId="32745" xr:uid="{A10CEDC4-2CDC-4017-AFBD-396FC2488169}"/>
    <cellStyle name="Standard 4 2 3 5 2 3 4" xfId="15801" xr:uid="{05F775FC-9EB9-4618-B854-F79628997F41}"/>
    <cellStyle name="Standard 4 2 3 5 2 3 4 2" xfId="49689" xr:uid="{6FD7F066-669D-4307-A9CA-42DAAEB794CD}"/>
    <cellStyle name="Standard 4 2 3 5 2 3 5" xfId="38393" xr:uid="{FE02A1EA-6C3A-4DB8-BA08-A668888CD213}"/>
    <cellStyle name="Standard 4 2 3 5 2 3 6" xfId="27097" xr:uid="{6091F23D-9526-48C4-82A6-239E34D55185}"/>
    <cellStyle name="Standard 4 2 3 5 2 4" xfId="5932" xr:uid="{62D768E9-FF1F-41C6-BDA5-CADA4A1C9531}"/>
    <cellStyle name="Standard 4 2 3 5 2 4 2" xfId="11582" xr:uid="{69EE7F6B-0A1C-44C6-B64D-B40A029E6C2A}"/>
    <cellStyle name="Standard 4 2 3 5 2 4 2 2" xfId="22878" xr:uid="{87498F34-2B3E-4436-B90B-4635C7DD65C8}"/>
    <cellStyle name="Standard 4 2 3 5 2 4 2 2 2" xfId="56766" xr:uid="{312BF421-DA95-4F36-B4C4-B45964FBE5FE}"/>
    <cellStyle name="Standard 4 2 3 5 2 4 2 3" xfId="45470" xr:uid="{804D9E70-474F-49A0-960E-68C5127931AE}"/>
    <cellStyle name="Standard 4 2 3 5 2 4 2 4" xfId="34174" xr:uid="{34990E3F-0BCB-427D-9F62-759B652E2A34}"/>
    <cellStyle name="Standard 4 2 3 5 2 4 3" xfId="17230" xr:uid="{4C253248-832D-4C11-BBB1-F4A6C805B443}"/>
    <cellStyle name="Standard 4 2 3 5 2 4 3 2" xfId="51118" xr:uid="{2183436E-D30F-463D-B1B5-48675B55F204}"/>
    <cellStyle name="Standard 4 2 3 5 2 4 4" xfId="39822" xr:uid="{29E117E3-5A9E-46B8-9183-3C5929FC09CB}"/>
    <cellStyle name="Standard 4 2 3 5 2 4 5" xfId="28526" xr:uid="{6973A3A8-6DCB-48B2-9D02-990FEC05FDB7}"/>
    <cellStyle name="Standard 4 2 3 5 2 5" xfId="8758" xr:uid="{2ECBE8A7-8412-480D-80EA-DB639BA37C68}"/>
    <cellStyle name="Standard 4 2 3 5 2 5 2" xfId="20054" xr:uid="{64545216-5B2F-4977-BBA3-FE48F13EE5AB}"/>
    <cellStyle name="Standard 4 2 3 5 2 5 2 2" xfId="53942" xr:uid="{087E9F0C-BDEF-43E0-B253-68DAB970E8D9}"/>
    <cellStyle name="Standard 4 2 3 5 2 5 3" xfId="42646" xr:uid="{30197BC2-D966-43DD-BBEB-9A732AC3CC7B}"/>
    <cellStyle name="Standard 4 2 3 5 2 5 4" xfId="31350" xr:uid="{1E6B93BC-C281-47EE-8A5C-8EB3CFD47678}"/>
    <cellStyle name="Standard 4 2 3 5 2 6" xfId="14406" xr:uid="{329670F3-33F6-4AA9-9A1E-CAF980FFFFA8}"/>
    <cellStyle name="Standard 4 2 3 5 2 6 2" xfId="48294" xr:uid="{A1D451B3-7415-4D8F-900D-37B1028D5317}"/>
    <cellStyle name="Standard 4 2 3 5 2 7" xfId="36998" xr:uid="{8CB69629-5008-415B-8F6E-290C111E867F}"/>
    <cellStyle name="Standard 4 2 3 5 2 8" xfId="25702" xr:uid="{21516701-5377-42DC-AFFF-E8495B24875C}"/>
    <cellStyle name="Standard 4 2 3 5 3" xfId="3015" xr:uid="{326A2884-DAE1-44B3-A462-2F097F16D81F}"/>
    <cellStyle name="Standard 4 2 3 5 3 2" xfId="5235" xr:uid="{D879E6C0-A45D-4CD3-8956-3E6B7F97A30C}"/>
    <cellStyle name="Standard 4 2 3 5 3 2 2" xfId="8061" xr:uid="{D8A21E33-A0B8-4F59-8C83-2E34BBF3A43E}"/>
    <cellStyle name="Standard 4 2 3 5 3 2 2 2" xfId="13710" xr:uid="{F99DF3F7-5ED3-4F63-884F-AA11CC70633A}"/>
    <cellStyle name="Standard 4 2 3 5 3 2 2 2 2" xfId="25006" xr:uid="{9BB1DD61-3E75-44E0-BFEC-298FB067A39E}"/>
    <cellStyle name="Standard 4 2 3 5 3 2 2 2 2 2" xfId="58894" xr:uid="{E0351AF1-F9C2-460A-90E8-A14A799099A7}"/>
    <cellStyle name="Standard 4 2 3 5 3 2 2 2 3" xfId="47598" xr:uid="{F2AFF2AB-69FE-4C1C-A5A2-967E5F530E11}"/>
    <cellStyle name="Standard 4 2 3 5 3 2 2 2 4" xfId="36302" xr:uid="{CC1EEB1A-A4DD-405F-A2DE-5D97B7CF2D8A}"/>
    <cellStyle name="Standard 4 2 3 5 3 2 2 3" xfId="19358" xr:uid="{17017D3F-976E-45D2-85C7-D59DFB2C4447}"/>
    <cellStyle name="Standard 4 2 3 5 3 2 2 3 2" xfId="53246" xr:uid="{84216FEA-768A-405F-A6D5-0CD9789CAB30}"/>
    <cellStyle name="Standard 4 2 3 5 3 2 2 4" xfId="41950" xr:uid="{0E9316AB-B10E-4CF0-AE38-12556AFDE363}"/>
    <cellStyle name="Standard 4 2 3 5 3 2 2 5" xfId="30654" xr:uid="{EF2C4BA3-E939-427C-9E52-095B62003D60}"/>
    <cellStyle name="Standard 4 2 3 5 3 2 3" xfId="10886" xr:uid="{87CB341E-6483-4F9F-BDC9-E34EC7EF2D23}"/>
    <cellStyle name="Standard 4 2 3 5 3 2 3 2" xfId="22182" xr:uid="{CBF70637-A9F8-40D8-942D-BC5162140F90}"/>
    <cellStyle name="Standard 4 2 3 5 3 2 3 2 2" xfId="56070" xr:uid="{6B1A19E4-A1C2-4C04-AEC2-DCE808E62674}"/>
    <cellStyle name="Standard 4 2 3 5 3 2 3 3" xfId="44774" xr:uid="{9C53B5D7-4361-46B8-A4D6-E654052B97C3}"/>
    <cellStyle name="Standard 4 2 3 5 3 2 3 4" xfId="33478" xr:uid="{63F96009-85E1-419A-BD6C-68EB9E8BD16F}"/>
    <cellStyle name="Standard 4 2 3 5 3 2 4" xfId="16534" xr:uid="{47C30C24-E863-489A-B019-2B7D6FCD179F}"/>
    <cellStyle name="Standard 4 2 3 5 3 2 4 2" xfId="50422" xr:uid="{41DB333E-C59C-4B0A-A063-67B815D7AB7F}"/>
    <cellStyle name="Standard 4 2 3 5 3 2 5" xfId="39126" xr:uid="{F1CA6AB9-3AEA-49AC-BA93-296810C88A94}"/>
    <cellStyle name="Standard 4 2 3 5 3 2 6" xfId="27830" xr:uid="{0207EADB-7E28-4205-AC2A-125EA5C752D5}"/>
    <cellStyle name="Standard 4 2 3 5 3 3" xfId="4453" xr:uid="{4BFBDD19-D3A8-432B-BCDE-CDFCB7110290}"/>
    <cellStyle name="Standard 4 2 3 5 3 3 2" xfId="7327" xr:uid="{BE29F24C-4D8D-4EAF-8148-530BE2A21A8C}"/>
    <cellStyle name="Standard 4 2 3 5 3 3 2 2" xfId="12976" xr:uid="{FD909CF9-915B-46A9-854E-98CF34FE01FE}"/>
    <cellStyle name="Standard 4 2 3 5 3 3 2 2 2" xfId="24272" xr:uid="{CE630A68-9E75-441E-B87E-6E832C85142A}"/>
    <cellStyle name="Standard 4 2 3 5 3 3 2 2 2 2" xfId="58160" xr:uid="{BF87DDC4-6C5E-4BC6-BAEB-B7D18276D514}"/>
    <cellStyle name="Standard 4 2 3 5 3 3 2 2 3" xfId="46864" xr:uid="{1799C2DD-E978-4840-A4A4-5C6C1ADED611}"/>
    <cellStyle name="Standard 4 2 3 5 3 3 2 2 4" xfId="35568" xr:uid="{7334AE9F-51D6-4959-8376-5857CF3E6691}"/>
    <cellStyle name="Standard 4 2 3 5 3 3 2 3" xfId="18624" xr:uid="{9717ECED-5A67-477E-86A0-58AAFBAED71A}"/>
    <cellStyle name="Standard 4 2 3 5 3 3 2 3 2" xfId="52512" xr:uid="{5C7B70EB-34BE-4682-8C69-368508E7C0E1}"/>
    <cellStyle name="Standard 4 2 3 5 3 3 2 4" xfId="41216" xr:uid="{FCBBE633-4ED3-413A-B615-EC09645596BD}"/>
    <cellStyle name="Standard 4 2 3 5 3 3 2 5" xfId="29920" xr:uid="{055D4ADD-20AE-4062-9A03-BEEF48E80C7F}"/>
    <cellStyle name="Standard 4 2 3 5 3 3 3" xfId="10152" xr:uid="{3EA8BCB2-BFB8-468A-80E0-2E254E19D86C}"/>
    <cellStyle name="Standard 4 2 3 5 3 3 3 2" xfId="21448" xr:uid="{AD79E057-93EB-4F3F-BAE0-F97F96195B98}"/>
    <cellStyle name="Standard 4 2 3 5 3 3 3 2 2" xfId="55336" xr:uid="{4DC501C9-AFB2-4A62-9684-5401080B80EE}"/>
    <cellStyle name="Standard 4 2 3 5 3 3 3 3" xfId="44040" xr:uid="{D9A67CA4-7CE3-4A8A-8298-6735B2AF5E28}"/>
    <cellStyle name="Standard 4 2 3 5 3 3 3 4" xfId="32744" xr:uid="{8F60D71A-F025-4DBC-A5C0-521EBDD6AFD3}"/>
    <cellStyle name="Standard 4 2 3 5 3 3 4" xfId="15800" xr:uid="{09A1607B-4ADE-4D06-8FBC-FEAE4B419B59}"/>
    <cellStyle name="Standard 4 2 3 5 3 3 4 2" xfId="49688" xr:uid="{D61134A0-4332-4762-8A8B-7C47C6745A8A}"/>
    <cellStyle name="Standard 4 2 3 5 3 3 5" xfId="38392" xr:uid="{02228245-A2A9-4A3D-968B-DB094364686C}"/>
    <cellStyle name="Standard 4 2 3 5 3 3 6" xfId="27096" xr:uid="{C67C25E1-436D-4DE1-AFBE-4E081FB53C81}"/>
    <cellStyle name="Standard 4 2 3 5 3 4" xfId="6186" xr:uid="{C3ABDDC7-AD6D-4314-B663-80D7788B7E7E}"/>
    <cellStyle name="Standard 4 2 3 5 3 4 2" xfId="11836" xr:uid="{07A4A74F-9A6F-4FD2-9928-0C769D6094BE}"/>
    <cellStyle name="Standard 4 2 3 5 3 4 2 2" xfId="23132" xr:uid="{830CD0C8-910A-4E41-8A68-BE8E36578C9C}"/>
    <cellStyle name="Standard 4 2 3 5 3 4 2 2 2" xfId="57020" xr:uid="{CF26E109-627A-40C3-9303-23869C3DF681}"/>
    <cellStyle name="Standard 4 2 3 5 3 4 2 3" xfId="45724" xr:uid="{1585F0A8-9B3A-49CD-B670-F642C370CD19}"/>
    <cellStyle name="Standard 4 2 3 5 3 4 2 4" xfId="34428" xr:uid="{88A7A34E-5A24-434C-8F25-003987E732CD}"/>
    <cellStyle name="Standard 4 2 3 5 3 4 3" xfId="17484" xr:uid="{5DC71FB9-F3C5-44ED-A16F-FC4D6CD5758D}"/>
    <cellStyle name="Standard 4 2 3 5 3 4 3 2" xfId="51372" xr:uid="{8E8E263D-1EEC-458B-BCFE-D1AF3B223648}"/>
    <cellStyle name="Standard 4 2 3 5 3 4 4" xfId="40076" xr:uid="{AAF8E287-4C7D-473B-BF9A-58976BFEF06D}"/>
    <cellStyle name="Standard 4 2 3 5 3 4 5" xfId="28780" xr:uid="{F0AF50A4-A01B-4622-B9AA-D6720B413642}"/>
    <cellStyle name="Standard 4 2 3 5 3 5" xfId="9012" xr:uid="{1388E76C-6969-4CB1-92A7-9F7EA37B2ED3}"/>
    <cellStyle name="Standard 4 2 3 5 3 5 2" xfId="20308" xr:uid="{8ABB0F1F-D4F7-4BBA-B62F-964583C7A1E3}"/>
    <cellStyle name="Standard 4 2 3 5 3 5 2 2" xfId="54196" xr:uid="{580AE502-C235-4498-9C84-9D47EFA92107}"/>
    <cellStyle name="Standard 4 2 3 5 3 5 3" xfId="42900" xr:uid="{71B31A65-8494-4C24-854A-C8EBF7B7BC8E}"/>
    <cellStyle name="Standard 4 2 3 5 3 5 4" xfId="31604" xr:uid="{9B3EC6A3-4CA4-438B-A96F-D008FCFB1439}"/>
    <cellStyle name="Standard 4 2 3 5 3 6" xfId="14660" xr:uid="{AF5DB62E-012A-4078-B4A2-05715A065696}"/>
    <cellStyle name="Standard 4 2 3 5 3 6 2" xfId="48548" xr:uid="{573FFBA8-03B2-4364-9C27-0E436CA94FA9}"/>
    <cellStyle name="Standard 4 2 3 5 3 7" xfId="37252" xr:uid="{8DCC2263-8709-4062-BEBE-3FD192278AC2}"/>
    <cellStyle name="Standard 4 2 3 5 3 8" xfId="25956" xr:uid="{7B352277-00EE-4BD7-968C-578E6633E9A2}"/>
    <cellStyle name="Standard 4 2 3 5 4" xfId="3874" xr:uid="{64748403-50E6-4919-9FD7-CE1FDC356790}"/>
    <cellStyle name="Standard 4 2 3 5 4 2" xfId="7028" xr:uid="{2E0475B6-EF87-4BA5-A265-8CA1647184F2}"/>
    <cellStyle name="Standard 4 2 3 5 4 2 2" xfId="12677" xr:uid="{3B1AA3C3-A449-4AB4-9B44-74C5D89150E2}"/>
    <cellStyle name="Standard 4 2 3 5 4 2 2 2" xfId="23973" xr:uid="{6573BFDB-59F6-4D5E-8836-CCCDD15FA6B1}"/>
    <cellStyle name="Standard 4 2 3 5 4 2 2 2 2" xfId="57861" xr:uid="{109BDEDD-1DEF-4EFF-A84F-4252D7C7BD77}"/>
    <cellStyle name="Standard 4 2 3 5 4 2 2 3" xfId="46565" xr:uid="{E17C20A1-D134-4C88-92AE-ACF56AE465B8}"/>
    <cellStyle name="Standard 4 2 3 5 4 2 2 4" xfId="35269" xr:uid="{6CCE3D6B-1189-41C8-A251-26EDFFD3D63F}"/>
    <cellStyle name="Standard 4 2 3 5 4 2 3" xfId="18325" xr:uid="{840A83DC-6253-42A4-B2DA-BC7BC313C937}"/>
    <cellStyle name="Standard 4 2 3 5 4 2 3 2" xfId="52213" xr:uid="{5D392F2D-F3AE-4FDC-8EBE-BB54D1E51F2F}"/>
    <cellStyle name="Standard 4 2 3 5 4 2 4" xfId="40917" xr:uid="{15CA8CF7-C3FD-4153-900E-BC1237103E94}"/>
    <cellStyle name="Standard 4 2 3 5 4 2 5" xfId="29621" xr:uid="{CF77B937-47D1-44D3-8429-0A505A0D4B12}"/>
    <cellStyle name="Standard 4 2 3 5 4 3" xfId="9853" xr:uid="{4D8C26C2-49DD-4807-88BD-EBCC852F86BF}"/>
    <cellStyle name="Standard 4 2 3 5 4 3 2" xfId="21149" xr:uid="{18407F6B-A230-4FD8-994F-5394A5F0BE1D}"/>
    <cellStyle name="Standard 4 2 3 5 4 3 2 2" xfId="55037" xr:uid="{EE50C9FB-2766-4422-82C6-EC1D383C8A01}"/>
    <cellStyle name="Standard 4 2 3 5 4 3 3" xfId="43741" xr:uid="{1A05B1F7-3FF9-43FC-A15B-14E5BF1A2A47}"/>
    <cellStyle name="Standard 4 2 3 5 4 3 4" xfId="32445" xr:uid="{F3453486-F778-4116-A2A8-FAE177F093CE}"/>
    <cellStyle name="Standard 4 2 3 5 4 4" xfId="15501" xr:uid="{BC5140B7-9093-49D4-AF8F-8A47D9E4EEA4}"/>
    <cellStyle name="Standard 4 2 3 5 4 4 2" xfId="49389" xr:uid="{26BE1452-7BEE-42E6-BB51-B168A918B71E}"/>
    <cellStyle name="Standard 4 2 3 5 4 5" xfId="38093" xr:uid="{8F059F26-684A-4DE6-B8B6-8CDF7259D2F1}"/>
    <cellStyle name="Standard 4 2 3 5 4 6" xfId="26797" xr:uid="{7BD0BC86-C481-451E-B167-C6141E825038}"/>
    <cellStyle name="Standard 4 2 3 5 5" xfId="4975" xr:uid="{FC7D44BF-3465-4759-9552-5FE418600C65}"/>
    <cellStyle name="Standard 4 2 3 5 5 2" xfId="7801" xr:uid="{ADD58D8C-58DF-4A86-B580-CF886E5F936D}"/>
    <cellStyle name="Standard 4 2 3 5 5 2 2" xfId="13450" xr:uid="{F6C2EE69-7739-4F7A-AEDF-2327187119C9}"/>
    <cellStyle name="Standard 4 2 3 5 5 2 2 2" xfId="24746" xr:uid="{43DF5EBA-3A3A-42FA-A78F-19B6F5E4AFA9}"/>
    <cellStyle name="Standard 4 2 3 5 5 2 2 2 2" xfId="58634" xr:uid="{86E6C883-8724-4BA3-A782-87761FBB6C60}"/>
    <cellStyle name="Standard 4 2 3 5 5 2 2 3" xfId="47338" xr:uid="{A8A43353-F99D-454A-AB5A-4F62B9C16D9C}"/>
    <cellStyle name="Standard 4 2 3 5 5 2 2 4" xfId="36042" xr:uid="{3DB896AB-5BE5-4873-9787-50BE5281E990}"/>
    <cellStyle name="Standard 4 2 3 5 5 2 3" xfId="19098" xr:uid="{5CA1C87A-CC36-452A-9A5F-547F6A686167}"/>
    <cellStyle name="Standard 4 2 3 5 5 2 3 2" xfId="52986" xr:uid="{083375A9-AB67-4E88-8EE7-4F058BC65621}"/>
    <cellStyle name="Standard 4 2 3 5 5 2 4" xfId="41690" xr:uid="{9269E515-E124-4828-8755-55857377832E}"/>
    <cellStyle name="Standard 4 2 3 5 5 2 5" xfId="30394" xr:uid="{DE07A76B-5159-42F2-B4D2-78A65C54900D}"/>
    <cellStyle name="Standard 4 2 3 5 5 3" xfId="10626" xr:uid="{1E38DB37-4471-46A2-A6B9-3C74232BF530}"/>
    <cellStyle name="Standard 4 2 3 5 5 3 2" xfId="21922" xr:uid="{A5B94F4B-0936-4F0D-8ED0-7D42CFE8B1B1}"/>
    <cellStyle name="Standard 4 2 3 5 5 3 2 2" xfId="55810" xr:uid="{BFE19FEA-DAFB-4204-83C6-6557AB8600E4}"/>
    <cellStyle name="Standard 4 2 3 5 5 3 3" xfId="44514" xr:uid="{83DC7CE2-E301-48AF-9E2B-859AD89FA60F}"/>
    <cellStyle name="Standard 4 2 3 5 5 3 4" xfId="33218" xr:uid="{87673792-A7E0-4041-A308-3A5E83E69917}"/>
    <cellStyle name="Standard 4 2 3 5 5 4" xfId="16274" xr:uid="{1C5D1B6E-1738-4656-98D6-2704D4978685}"/>
    <cellStyle name="Standard 4 2 3 5 5 4 2" xfId="50162" xr:uid="{852A4F80-3B45-447D-A561-F985A5255A3F}"/>
    <cellStyle name="Standard 4 2 3 5 5 5" xfId="38866" xr:uid="{E0F98112-EDB3-42FA-826E-B56AB42890AA}"/>
    <cellStyle name="Standard 4 2 3 5 5 6" xfId="27570" xr:uid="{C138F186-5504-4A49-AAB7-046907C901CF}"/>
    <cellStyle name="Standard 4 2 3 5 6" xfId="3581" xr:uid="{A3B6404D-7BE4-4C9D-9E5F-DC590D21229A}"/>
    <cellStyle name="Standard 4 2 3 5 6 2" xfId="6737" xr:uid="{8615796F-7BDB-4730-8229-8751D5FAFBF3}"/>
    <cellStyle name="Standard 4 2 3 5 6 2 2" xfId="12386" xr:uid="{64AF1869-A607-4296-8CA3-EEF370CFC3BD}"/>
    <cellStyle name="Standard 4 2 3 5 6 2 2 2" xfId="23682" xr:uid="{D18F1998-7588-423D-A894-305E239B9F09}"/>
    <cellStyle name="Standard 4 2 3 5 6 2 2 2 2" xfId="57570" xr:uid="{2FFB659E-AE64-409E-B98C-577B40FB51AE}"/>
    <cellStyle name="Standard 4 2 3 5 6 2 2 3" xfId="46274" xr:uid="{733D59E5-CA43-4C60-BC34-7214C94FD393}"/>
    <cellStyle name="Standard 4 2 3 5 6 2 2 4" xfId="34978" xr:uid="{9FC43CA9-4A9C-4C8C-B47D-625A416320FE}"/>
    <cellStyle name="Standard 4 2 3 5 6 2 3" xfId="18034" xr:uid="{94C0A8C5-62E8-4ACA-9E36-E7DB40F43545}"/>
    <cellStyle name="Standard 4 2 3 5 6 2 3 2" xfId="51922" xr:uid="{945564A9-61BB-4210-843B-D8C44D9D34E9}"/>
    <cellStyle name="Standard 4 2 3 5 6 2 4" xfId="40626" xr:uid="{57D27041-9715-490C-8EB8-35E81E48C8E7}"/>
    <cellStyle name="Standard 4 2 3 5 6 2 5" xfId="29330" xr:uid="{4F6797E2-260A-41EB-995C-42758C0B5F9E}"/>
    <cellStyle name="Standard 4 2 3 5 6 3" xfId="9562" xr:uid="{ECB87F15-F3DE-46AA-90EC-473200DB06B8}"/>
    <cellStyle name="Standard 4 2 3 5 6 3 2" xfId="20858" xr:uid="{E2C444F9-65F7-4738-9D97-D1BBDCFD63CE}"/>
    <cellStyle name="Standard 4 2 3 5 6 3 2 2" xfId="54746" xr:uid="{CC2E772F-E70F-419C-A5BD-4DEC2D8D654B}"/>
    <cellStyle name="Standard 4 2 3 5 6 3 3" xfId="43450" xr:uid="{B11C4BAD-596E-4437-8120-C99F8E697EF3}"/>
    <cellStyle name="Standard 4 2 3 5 6 3 4" xfId="32154" xr:uid="{AB62F2E9-0EA1-421A-B7C2-7AA4E35052B4}"/>
    <cellStyle name="Standard 4 2 3 5 6 4" xfId="15210" xr:uid="{17AA5C10-65A3-497C-9B3E-23D1E6598D9A}"/>
    <cellStyle name="Standard 4 2 3 5 6 4 2" xfId="49098" xr:uid="{A10C7A87-39D1-4B0D-BF78-5EA3875917DC}"/>
    <cellStyle name="Standard 4 2 3 5 6 5" xfId="37802" xr:uid="{9FC3E42C-9C26-4F07-A8B0-488D8F5A9FEE}"/>
    <cellStyle name="Standard 4 2 3 5 6 6" xfId="26506" xr:uid="{D2BD452D-3366-4377-B467-6A86363D0E3E}"/>
    <cellStyle name="Standard 4 2 3 5 7" xfId="5686" xr:uid="{72B8127E-92EF-419D-9C7D-C596D4AB44A6}"/>
    <cellStyle name="Standard 4 2 3 5 7 2" xfId="11336" xr:uid="{14830B86-91F7-4F24-8D5E-2293AA4E1A04}"/>
    <cellStyle name="Standard 4 2 3 5 7 2 2" xfId="22632" xr:uid="{0C8D5F37-8744-4045-AB35-915643EEB14D}"/>
    <cellStyle name="Standard 4 2 3 5 7 2 2 2" xfId="56520" xr:uid="{CAEA3B2B-AFC1-4DB8-BE9F-DA832A83D9D0}"/>
    <cellStyle name="Standard 4 2 3 5 7 2 3" xfId="45224" xr:uid="{AF85C95A-AC59-4664-8A4A-75A0E23E2866}"/>
    <cellStyle name="Standard 4 2 3 5 7 2 4" xfId="33928" xr:uid="{F924385A-75B4-46BA-8193-2A19DC8169A3}"/>
    <cellStyle name="Standard 4 2 3 5 7 3" xfId="16984" xr:uid="{F232C545-459F-4226-AA95-C9FC812092C1}"/>
    <cellStyle name="Standard 4 2 3 5 7 3 2" xfId="50872" xr:uid="{EEF63F3C-8DFD-40AB-B8FC-AA88625762F9}"/>
    <cellStyle name="Standard 4 2 3 5 7 4" xfId="39576" xr:uid="{7CE12C66-BFEA-4F10-B135-BF4719E9DEB2}"/>
    <cellStyle name="Standard 4 2 3 5 7 5" xfId="28280" xr:uid="{654FB8C5-882A-4DB8-99F8-3D780D475AA9}"/>
    <cellStyle name="Standard 4 2 3 5 8" xfId="8512" xr:uid="{43FB001C-3626-4831-AFD8-BBB5EB567B55}"/>
    <cellStyle name="Standard 4 2 3 5 8 2" xfId="19808" xr:uid="{A22FDE0E-9A82-41FF-889B-33C91F7327A3}"/>
    <cellStyle name="Standard 4 2 3 5 8 2 2" xfId="53696" xr:uid="{0DCF1B06-B4B7-47F8-9831-A214A156047F}"/>
    <cellStyle name="Standard 4 2 3 5 8 3" xfId="42400" xr:uid="{2F55D9E4-04CD-4290-AC5C-5C24D7900999}"/>
    <cellStyle name="Standard 4 2 3 5 8 4" xfId="31104" xr:uid="{CBAE8537-78A0-450C-A131-0F32CA7F27CF}"/>
    <cellStyle name="Standard 4 2 3 5 9" xfId="14160" xr:uid="{D1C145CE-EED9-4CB6-83B7-E0BB6CACFDDF}"/>
    <cellStyle name="Standard 4 2 3 5 9 2" xfId="48048" xr:uid="{E3DD5A79-F381-4B66-B8DF-196A3D373EFB}"/>
    <cellStyle name="Standard 4 2 3 6" xfId="2628" xr:uid="{BE2D70F6-0665-44D2-9703-CD3B9D32E35B}"/>
    <cellStyle name="Standard 4 2 3 6 10" xfId="25571" xr:uid="{3943AAE3-FBE0-45C5-A835-F26B6FE04BC2}"/>
    <cellStyle name="Standard 4 2 3 6 2" xfId="3130" xr:uid="{20EA4A31-B3EE-4A75-9A71-06CA0CEECA53}"/>
    <cellStyle name="Standard 4 2 3 6 2 2" xfId="5237" xr:uid="{B22D0008-0722-4645-84DF-FC3CA9B800AF}"/>
    <cellStyle name="Standard 4 2 3 6 2 2 2" xfId="8063" xr:uid="{090CE933-A9BE-469D-9684-4EE5D86EA65C}"/>
    <cellStyle name="Standard 4 2 3 6 2 2 2 2" xfId="13712" xr:uid="{2A14DD85-A244-47EE-909B-4C0C0866A66D}"/>
    <cellStyle name="Standard 4 2 3 6 2 2 2 2 2" xfId="25008" xr:uid="{F6AD030C-881D-4337-82CA-3F90FA9AB6A0}"/>
    <cellStyle name="Standard 4 2 3 6 2 2 2 2 2 2" xfId="58896" xr:uid="{09B72077-7586-4877-B137-94AC44CD09F5}"/>
    <cellStyle name="Standard 4 2 3 6 2 2 2 2 3" xfId="47600" xr:uid="{D9E01538-4A94-4D1C-912A-E5B095369AF5}"/>
    <cellStyle name="Standard 4 2 3 6 2 2 2 2 4" xfId="36304" xr:uid="{DE1D31DD-160A-41AA-B489-1397AF4911AD}"/>
    <cellStyle name="Standard 4 2 3 6 2 2 2 3" xfId="19360" xr:uid="{1862D515-EA4E-4131-9D67-1D116FAFC588}"/>
    <cellStyle name="Standard 4 2 3 6 2 2 2 3 2" xfId="53248" xr:uid="{81372290-3E1F-4642-87EA-C18C1369D7E5}"/>
    <cellStyle name="Standard 4 2 3 6 2 2 2 4" xfId="41952" xr:uid="{3F523FF1-5024-4275-AC3E-D9212261171E}"/>
    <cellStyle name="Standard 4 2 3 6 2 2 2 5" xfId="30656" xr:uid="{02751E2F-6133-4945-9078-3D63505E38B3}"/>
    <cellStyle name="Standard 4 2 3 6 2 2 3" xfId="10888" xr:uid="{68BB618A-1660-46AC-98C7-7F08B31A9A61}"/>
    <cellStyle name="Standard 4 2 3 6 2 2 3 2" xfId="22184" xr:uid="{D4B01EB0-4D8C-49C3-9DA3-9A8C7C64A56C}"/>
    <cellStyle name="Standard 4 2 3 6 2 2 3 2 2" xfId="56072" xr:uid="{16B51712-E994-4563-9CD0-B0E0985BF09F}"/>
    <cellStyle name="Standard 4 2 3 6 2 2 3 3" xfId="44776" xr:uid="{4379833F-05E9-4EB8-A1A1-7713F6E92330}"/>
    <cellStyle name="Standard 4 2 3 6 2 2 3 4" xfId="33480" xr:uid="{3208A7BD-53E0-4008-86BB-BD4CA8EEA1B6}"/>
    <cellStyle name="Standard 4 2 3 6 2 2 4" xfId="16536" xr:uid="{CED4E4E5-58DC-4BC1-958F-FA79EFAF102B}"/>
    <cellStyle name="Standard 4 2 3 6 2 2 4 2" xfId="50424" xr:uid="{DE37A959-9457-4AC8-A6EA-CE4729ACFA17}"/>
    <cellStyle name="Standard 4 2 3 6 2 2 5" xfId="39128" xr:uid="{EDACDD32-4D1F-4BA1-B9D2-31FF87ADB84B}"/>
    <cellStyle name="Standard 4 2 3 6 2 2 6" xfId="27832" xr:uid="{342FB967-46D6-4947-BEB9-DAC4F662BD6E}"/>
    <cellStyle name="Standard 4 2 3 6 2 3" xfId="4455" xr:uid="{F2BC4AE4-75CE-431E-8C64-AD9AC6726E36}"/>
    <cellStyle name="Standard 4 2 3 6 2 3 2" xfId="7329" xr:uid="{85FB0A3A-926A-48CB-AE13-1E6C1FBCFB27}"/>
    <cellStyle name="Standard 4 2 3 6 2 3 2 2" xfId="12978" xr:uid="{A158212A-A68E-42E3-89A9-68B9D96C69BA}"/>
    <cellStyle name="Standard 4 2 3 6 2 3 2 2 2" xfId="24274" xr:uid="{76C22BC8-8CF8-4010-BB3A-57BCBB334745}"/>
    <cellStyle name="Standard 4 2 3 6 2 3 2 2 2 2" xfId="58162" xr:uid="{43DE9416-9B82-4BC3-952C-D55A11BC58D7}"/>
    <cellStyle name="Standard 4 2 3 6 2 3 2 2 3" xfId="46866" xr:uid="{66CDFB8D-9D73-49B5-BDEC-E3AD3397AF19}"/>
    <cellStyle name="Standard 4 2 3 6 2 3 2 2 4" xfId="35570" xr:uid="{1978B5F4-1F06-4676-A415-85113439337E}"/>
    <cellStyle name="Standard 4 2 3 6 2 3 2 3" xfId="18626" xr:uid="{253E3FFA-0814-4F2C-BE6F-BAA2192A3BF0}"/>
    <cellStyle name="Standard 4 2 3 6 2 3 2 3 2" xfId="52514" xr:uid="{15573880-9B2D-494A-AD75-58D67432635A}"/>
    <cellStyle name="Standard 4 2 3 6 2 3 2 4" xfId="41218" xr:uid="{360B6779-BB2E-4A23-9781-60597A778729}"/>
    <cellStyle name="Standard 4 2 3 6 2 3 2 5" xfId="29922" xr:uid="{157864F1-FD64-4551-9E6E-8BEC89D75102}"/>
    <cellStyle name="Standard 4 2 3 6 2 3 3" xfId="10154" xr:uid="{FBC0858F-C250-4A7C-A5EF-E31753318A2F}"/>
    <cellStyle name="Standard 4 2 3 6 2 3 3 2" xfId="21450" xr:uid="{1D180AA6-A1DD-44FE-A7CB-C43846DCD849}"/>
    <cellStyle name="Standard 4 2 3 6 2 3 3 2 2" xfId="55338" xr:uid="{D16C0479-9466-4928-ACA9-71FBB760EC4F}"/>
    <cellStyle name="Standard 4 2 3 6 2 3 3 3" xfId="44042" xr:uid="{0720F32B-2561-41DF-8EDA-3BD3E291DF96}"/>
    <cellStyle name="Standard 4 2 3 6 2 3 3 4" xfId="32746" xr:uid="{1190E535-BEE1-48B3-AC19-3DA8C6A68EBB}"/>
    <cellStyle name="Standard 4 2 3 6 2 3 4" xfId="15802" xr:uid="{4ED8E4BA-4A98-4510-9DCC-3DF2AE8DF178}"/>
    <cellStyle name="Standard 4 2 3 6 2 3 4 2" xfId="49690" xr:uid="{12C5886C-8D6E-4C08-A368-3A9642AD7CA5}"/>
    <cellStyle name="Standard 4 2 3 6 2 3 5" xfId="38394" xr:uid="{E0247E48-0C27-4F71-8BA0-1A50EC7C1D15}"/>
    <cellStyle name="Standard 4 2 3 6 2 3 6" xfId="27098" xr:uid="{8FD38526-331B-4B65-9811-63D2AECC22F8}"/>
    <cellStyle name="Standard 4 2 3 6 2 4" xfId="6301" xr:uid="{0EB21374-5831-427A-9BAF-EA59E60871CA}"/>
    <cellStyle name="Standard 4 2 3 6 2 4 2" xfId="11951" xr:uid="{12FB74F3-AD27-4191-8EFD-E7A6F1143594}"/>
    <cellStyle name="Standard 4 2 3 6 2 4 2 2" xfId="23247" xr:uid="{58581FC7-8C3C-4406-B562-973C6C921C60}"/>
    <cellStyle name="Standard 4 2 3 6 2 4 2 2 2" xfId="57135" xr:uid="{EBF4B953-9D95-4129-8B6E-CDBFDEA2BBCC}"/>
    <cellStyle name="Standard 4 2 3 6 2 4 2 3" xfId="45839" xr:uid="{83143616-C91F-4402-ACF4-7BDF9E678A08}"/>
    <cellStyle name="Standard 4 2 3 6 2 4 2 4" xfId="34543" xr:uid="{86254A52-9589-4477-95FD-C1E127551A01}"/>
    <cellStyle name="Standard 4 2 3 6 2 4 3" xfId="17599" xr:uid="{BB850913-8498-4D3E-90F6-CFD01D38D96C}"/>
    <cellStyle name="Standard 4 2 3 6 2 4 3 2" xfId="51487" xr:uid="{58C7AF91-67FF-4E23-9601-19D1E9219E69}"/>
    <cellStyle name="Standard 4 2 3 6 2 4 4" xfId="40191" xr:uid="{CC61887C-9855-4D2C-9D1A-AAAE1714362C}"/>
    <cellStyle name="Standard 4 2 3 6 2 4 5" xfId="28895" xr:uid="{FFB11920-B626-4D85-B2B7-F699134457AD}"/>
    <cellStyle name="Standard 4 2 3 6 2 5" xfId="9127" xr:uid="{BB1B5070-7FE2-46D7-8F48-753C3403DF06}"/>
    <cellStyle name="Standard 4 2 3 6 2 5 2" xfId="20423" xr:uid="{25A4CCE6-94D9-4352-872D-B54F87690454}"/>
    <cellStyle name="Standard 4 2 3 6 2 5 2 2" xfId="54311" xr:uid="{732AE868-9189-48CA-B399-390FA03A0CEF}"/>
    <cellStyle name="Standard 4 2 3 6 2 5 3" xfId="43015" xr:uid="{E1325121-C8EA-4387-9E84-CF3C0652B331}"/>
    <cellStyle name="Standard 4 2 3 6 2 5 4" xfId="31719" xr:uid="{190F13A7-68BC-4BBA-8773-BF3B29F0640B}"/>
    <cellStyle name="Standard 4 2 3 6 2 6" xfId="14775" xr:uid="{53680A0C-B89C-4D81-9695-1EA96B39ACC4}"/>
    <cellStyle name="Standard 4 2 3 6 2 6 2" xfId="48663" xr:uid="{5FEA4B16-180E-465C-8157-3AFE84BEB9FE}"/>
    <cellStyle name="Standard 4 2 3 6 2 7" xfId="37367" xr:uid="{21E9CE17-9945-4EF1-A30D-0573B263A2CC}"/>
    <cellStyle name="Standard 4 2 3 6 2 8" xfId="26071" xr:uid="{CC4B356D-69D1-4DD6-9800-FBB94C220F47}"/>
    <cellStyle name="Standard 4 2 3 6 3" xfId="3764" xr:uid="{CB4417C2-E30A-4056-80D4-A65E572A0324}"/>
    <cellStyle name="Standard 4 2 3 6 3 2" xfId="6918" xr:uid="{04FFF548-A339-4319-8BCD-DE6DD067345B}"/>
    <cellStyle name="Standard 4 2 3 6 3 2 2" xfId="12567" xr:uid="{5705F4F1-162F-4169-A01B-184C94622586}"/>
    <cellStyle name="Standard 4 2 3 6 3 2 2 2" xfId="23863" xr:uid="{644C872B-84DE-46C5-A81D-E959B7428CC7}"/>
    <cellStyle name="Standard 4 2 3 6 3 2 2 2 2" xfId="57751" xr:uid="{BDF6FC74-A1ED-47F2-B8FF-55DB62F981BD}"/>
    <cellStyle name="Standard 4 2 3 6 3 2 2 3" xfId="46455" xr:uid="{FDBEE253-C8A4-4A54-A0E9-EC5B7E52DCC3}"/>
    <cellStyle name="Standard 4 2 3 6 3 2 2 4" xfId="35159" xr:uid="{1D4F62F4-4FAE-4E14-A658-9F4778F6F3B3}"/>
    <cellStyle name="Standard 4 2 3 6 3 2 3" xfId="18215" xr:uid="{2592D1BD-B01E-4745-9B89-E1533925CA5A}"/>
    <cellStyle name="Standard 4 2 3 6 3 2 3 2" xfId="52103" xr:uid="{8AD69965-7E14-4411-AE61-5EFD2D2B390B}"/>
    <cellStyle name="Standard 4 2 3 6 3 2 4" xfId="40807" xr:uid="{369A1F4F-443D-4EAD-8589-5C1CD366CA90}"/>
    <cellStyle name="Standard 4 2 3 6 3 2 5" xfId="29511" xr:uid="{6FCB20E2-3715-4318-AA1B-EBB1AA85CAD1}"/>
    <cellStyle name="Standard 4 2 3 6 3 3" xfId="9743" xr:uid="{55276E19-72E0-4194-B1C6-030FEF56A538}"/>
    <cellStyle name="Standard 4 2 3 6 3 3 2" xfId="21039" xr:uid="{01327BC6-48DF-4C05-8763-6FD557D7C2F9}"/>
    <cellStyle name="Standard 4 2 3 6 3 3 2 2" xfId="54927" xr:uid="{AC635784-8F0D-4FBC-A0A3-19BE60D9DC3A}"/>
    <cellStyle name="Standard 4 2 3 6 3 3 3" xfId="43631" xr:uid="{8AA7543C-DD49-48B8-8FBA-DB7FE82297E7}"/>
    <cellStyle name="Standard 4 2 3 6 3 3 4" xfId="32335" xr:uid="{186C06F9-D421-4950-B8D8-84B9604AD53B}"/>
    <cellStyle name="Standard 4 2 3 6 3 4" xfId="15391" xr:uid="{F27A7111-1509-4ABD-86D2-74C53BB7E67B}"/>
    <cellStyle name="Standard 4 2 3 6 3 4 2" xfId="49279" xr:uid="{81D08839-7F75-42B7-8089-7F71C650276F}"/>
    <cellStyle name="Standard 4 2 3 6 3 5" xfId="37983" xr:uid="{C71ECACB-E358-4A36-B4E9-DEF20B404B5C}"/>
    <cellStyle name="Standard 4 2 3 6 3 6" xfId="26687" xr:uid="{B06F4B79-1DAB-479B-AE19-F4FE8B97552C}"/>
    <cellStyle name="Standard 4 2 3 6 4" xfId="4865" xr:uid="{F3BCD0EE-E86A-4FF5-9313-01743785E930}"/>
    <cellStyle name="Standard 4 2 3 6 4 2" xfId="7691" xr:uid="{B4987FEC-005A-4E39-B44D-5020C4DC3F0D}"/>
    <cellStyle name="Standard 4 2 3 6 4 2 2" xfId="13340" xr:uid="{32883417-DF21-46FA-8F87-DB3985AED945}"/>
    <cellStyle name="Standard 4 2 3 6 4 2 2 2" xfId="24636" xr:uid="{5072ABCF-5854-414B-A25F-E0B2F4AB2D51}"/>
    <cellStyle name="Standard 4 2 3 6 4 2 2 2 2" xfId="58524" xr:uid="{C0AAAC19-3CA2-41F5-9705-E4CADA7FD60F}"/>
    <cellStyle name="Standard 4 2 3 6 4 2 2 3" xfId="47228" xr:uid="{3A2D4AE9-1FEE-458F-B65F-8589AFF2D08A}"/>
    <cellStyle name="Standard 4 2 3 6 4 2 2 4" xfId="35932" xr:uid="{A8B7A312-0B9B-4EE0-981A-F2F220E3046E}"/>
    <cellStyle name="Standard 4 2 3 6 4 2 3" xfId="18988" xr:uid="{1EF1DB5C-52CC-457B-8DD5-30AE4F3146F2}"/>
    <cellStyle name="Standard 4 2 3 6 4 2 3 2" xfId="52876" xr:uid="{D4293F74-7E6C-40B2-BF1B-C9B053EA8CFC}"/>
    <cellStyle name="Standard 4 2 3 6 4 2 4" xfId="41580" xr:uid="{965E29AE-AECA-4346-9F6B-1ED52997BCD2}"/>
    <cellStyle name="Standard 4 2 3 6 4 2 5" xfId="30284" xr:uid="{9D144EB5-751E-4FCF-86B3-1B3E75E594D8}"/>
    <cellStyle name="Standard 4 2 3 6 4 3" xfId="10516" xr:uid="{AD968F6E-4DAA-43F0-8C2F-14D138B1C666}"/>
    <cellStyle name="Standard 4 2 3 6 4 3 2" xfId="21812" xr:uid="{A52799FA-0E80-4E43-96A0-025C610E4177}"/>
    <cellStyle name="Standard 4 2 3 6 4 3 2 2" xfId="55700" xr:uid="{D8B51775-88AF-4120-BA0B-BCAC28326E79}"/>
    <cellStyle name="Standard 4 2 3 6 4 3 3" xfId="44404" xr:uid="{0FBA1574-9D80-4142-9E31-449159F2EAE8}"/>
    <cellStyle name="Standard 4 2 3 6 4 3 4" xfId="33108" xr:uid="{B5F96C3C-5E65-491D-964C-9BF47E381B5E}"/>
    <cellStyle name="Standard 4 2 3 6 4 4" xfId="16164" xr:uid="{EB3C6C73-3069-42A6-91E6-98ECD9764EC5}"/>
    <cellStyle name="Standard 4 2 3 6 4 4 2" xfId="50052" xr:uid="{9ECDC47E-DDDB-412F-BAC4-3C800BABC212}"/>
    <cellStyle name="Standard 4 2 3 6 4 5" xfId="38756" xr:uid="{6D67B4CA-2095-4079-95B2-3B305F4329A4}"/>
    <cellStyle name="Standard 4 2 3 6 4 6" xfId="27460" xr:uid="{44C0FEDC-CEBC-4CF2-856C-F0712CB382E5}"/>
    <cellStyle name="Standard 4 2 3 6 5" xfId="3467" xr:uid="{B4798688-F6F3-4D58-AC3F-1ACC3B012E21}"/>
    <cellStyle name="Standard 4 2 3 6 5 2" xfId="6625" xr:uid="{206F6AC1-76C4-45ED-A455-37E8CD721318}"/>
    <cellStyle name="Standard 4 2 3 6 5 2 2" xfId="12274" xr:uid="{F55310C0-426F-459E-A8E7-F3517A688136}"/>
    <cellStyle name="Standard 4 2 3 6 5 2 2 2" xfId="23570" xr:uid="{05197A46-79B4-411D-A4ED-CA26534AB727}"/>
    <cellStyle name="Standard 4 2 3 6 5 2 2 2 2" xfId="57458" xr:uid="{10CED74D-EF4C-4316-BBD7-4BA90FDB7A23}"/>
    <cellStyle name="Standard 4 2 3 6 5 2 2 3" xfId="46162" xr:uid="{FF48EECF-79A5-490D-BAD0-8F31E2D74C79}"/>
    <cellStyle name="Standard 4 2 3 6 5 2 2 4" xfId="34866" xr:uid="{E4C39063-50D8-4A66-B63F-7FB23647CE35}"/>
    <cellStyle name="Standard 4 2 3 6 5 2 3" xfId="17922" xr:uid="{1C7B8D51-BE3C-4120-8935-FA9F09855597}"/>
    <cellStyle name="Standard 4 2 3 6 5 2 3 2" xfId="51810" xr:uid="{6D59EA95-A897-4914-9EF9-69855ACC71C4}"/>
    <cellStyle name="Standard 4 2 3 6 5 2 4" xfId="40514" xr:uid="{3C86F202-1381-4FDD-8937-195EDFD4212D}"/>
    <cellStyle name="Standard 4 2 3 6 5 2 5" xfId="29218" xr:uid="{90080255-4FE1-4753-9C03-CA5CD15E12B0}"/>
    <cellStyle name="Standard 4 2 3 6 5 3" xfId="9450" xr:uid="{F82E0AAA-06D8-4F30-A3D3-86C8698E62C7}"/>
    <cellStyle name="Standard 4 2 3 6 5 3 2" xfId="20746" xr:uid="{1DCEB5C9-5E57-436D-BB15-731FEEF46F77}"/>
    <cellStyle name="Standard 4 2 3 6 5 3 2 2" xfId="54634" xr:uid="{75DE8331-60FB-4211-BFA8-765FCDF06025}"/>
    <cellStyle name="Standard 4 2 3 6 5 3 3" xfId="43338" xr:uid="{4B3A6863-7315-4830-B13C-A7990535E6A6}"/>
    <cellStyle name="Standard 4 2 3 6 5 3 4" xfId="32042" xr:uid="{693B67EE-10AD-4F1A-8524-2BFC56ED02C2}"/>
    <cellStyle name="Standard 4 2 3 6 5 4" xfId="15098" xr:uid="{40191CDB-A327-4927-80C9-491DBA856DF2}"/>
    <cellStyle name="Standard 4 2 3 6 5 4 2" xfId="48986" xr:uid="{55898E69-68BB-4169-8EB4-29EC079DEDCE}"/>
    <cellStyle name="Standard 4 2 3 6 5 5" xfId="37690" xr:uid="{02025263-FD1F-4861-B778-0A9BAE6A498A}"/>
    <cellStyle name="Standard 4 2 3 6 5 6" xfId="26394" xr:uid="{578C02B8-6AA0-4824-91AF-C9433D315108}"/>
    <cellStyle name="Standard 4 2 3 6 6" xfId="5801" xr:uid="{B7D2A426-6C0F-4CBE-B923-B797E44B60E9}"/>
    <cellStyle name="Standard 4 2 3 6 6 2" xfId="11451" xr:uid="{4267DC9A-F330-4324-A34E-2C561CBEA36C}"/>
    <cellStyle name="Standard 4 2 3 6 6 2 2" xfId="22747" xr:uid="{3B1F91AC-0A7B-4E36-9EBD-717EA527489C}"/>
    <cellStyle name="Standard 4 2 3 6 6 2 2 2" xfId="56635" xr:uid="{20110E76-7A11-46B6-9FE8-D819DFD6C7B7}"/>
    <cellStyle name="Standard 4 2 3 6 6 2 3" xfId="45339" xr:uid="{B1C25C73-58B2-4F27-825F-FB3FEEDB5BB8}"/>
    <cellStyle name="Standard 4 2 3 6 6 2 4" xfId="34043" xr:uid="{C18D2081-CCB9-4E0B-864C-DDFAFC0E7BF7}"/>
    <cellStyle name="Standard 4 2 3 6 6 3" xfId="17099" xr:uid="{CCB9CA05-CFAD-49EE-9FBE-FA6CA3F37D60}"/>
    <cellStyle name="Standard 4 2 3 6 6 3 2" xfId="50987" xr:uid="{51DE5E67-D892-49E4-A126-1BB904C09D72}"/>
    <cellStyle name="Standard 4 2 3 6 6 4" xfId="39691" xr:uid="{4192B310-71DA-45B3-BF06-B4F279CCD092}"/>
    <cellStyle name="Standard 4 2 3 6 6 5" xfId="28395" xr:uid="{E6847E25-8B81-44D3-9A8B-DE1874575373}"/>
    <cellStyle name="Standard 4 2 3 6 7" xfId="8627" xr:uid="{7AF0E881-7B2B-489F-BB35-6638A7E7308B}"/>
    <cellStyle name="Standard 4 2 3 6 7 2" xfId="19923" xr:uid="{30965D5A-5BF2-4387-A1F8-A73EAE84552B}"/>
    <cellStyle name="Standard 4 2 3 6 7 2 2" xfId="53811" xr:uid="{A239190A-2B28-4A2B-A332-E19BEBC6B1DA}"/>
    <cellStyle name="Standard 4 2 3 6 7 3" xfId="42515" xr:uid="{324334CF-2512-4CB0-B49E-C479202808C1}"/>
    <cellStyle name="Standard 4 2 3 6 7 4" xfId="31219" xr:uid="{85732DB6-D893-436E-B869-484FAC394894}"/>
    <cellStyle name="Standard 4 2 3 6 8" xfId="14275" xr:uid="{8C6A2A3D-2F7F-41EF-A30D-A8CB314E5430}"/>
    <cellStyle name="Standard 4 2 3 6 8 2" xfId="48163" xr:uid="{7C43794E-A942-4991-ACBE-6025659C06A3}"/>
    <cellStyle name="Standard 4 2 3 6 9" xfId="36867" xr:uid="{6C4EA509-57A3-4B38-B33D-1DC820BE8C32}"/>
    <cellStyle name="Standard 4 2 3 7" xfId="2882" xr:uid="{D846F9AC-4C97-496A-9680-F0F228DAC075}"/>
    <cellStyle name="Standard 4 2 3 7 2" xfId="5218" xr:uid="{146783B0-888A-47FC-B383-70F0C6681716}"/>
    <cellStyle name="Standard 4 2 3 7 2 2" xfId="8044" xr:uid="{E655AAE8-7C92-4BC7-AA30-BDAFE28AD126}"/>
    <cellStyle name="Standard 4 2 3 7 2 2 2" xfId="13693" xr:uid="{AB4735F6-C4E6-4F5D-970D-6BC03E8CA8C9}"/>
    <cellStyle name="Standard 4 2 3 7 2 2 2 2" xfId="24989" xr:uid="{4AF1F51D-3553-4213-B30D-C67B39D8AC70}"/>
    <cellStyle name="Standard 4 2 3 7 2 2 2 2 2" xfId="58877" xr:uid="{01AA04E1-3864-453F-94E7-A055B7B87031}"/>
    <cellStyle name="Standard 4 2 3 7 2 2 2 3" xfId="47581" xr:uid="{C13AC231-ECA9-4BF4-B331-7CF0A1283B71}"/>
    <cellStyle name="Standard 4 2 3 7 2 2 2 4" xfId="36285" xr:uid="{3C65B853-708E-4439-A575-CDC9F7F342F1}"/>
    <cellStyle name="Standard 4 2 3 7 2 2 3" xfId="19341" xr:uid="{4692C3AE-B9C7-4288-8AF1-742B45F07381}"/>
    <cellStyle name="Standard 4 2 3 7 2 2 3 2" xfId="53229" xr:uid="{7C27AECD-7471-4A40-831B-0A58FEE54505}"/>
    <cellStyle name="Standard 4 2 3 7 2 2 4" xfId="41933" xr:uid="{27357457-A075-4B21-9842-8B1DCAD2C800}"/>
    <cellStyle name="Standard 4 2 3 7 2 2 5" xfId="30637" xr:uid="{B83264E2-4F15-4ABF-AF5A-48B1E9F676A3}"/>
    <cellStyle name="Standard 4 2 3 7 2 3" xfId="10869" xr:uid="{6D5E11FD-0529-41B4-B28C-8739E2CB9BB2}"/>
    <cellStyle name="Standard 4 2 3 7 2 3 2" xfId="22165" xr:uid="{FEB2D5DE-B8A9-40C6-B666-EA23C6651D57}"/>
    <cellStyle name="Standard 4 2 3 7 2 3 2 2" xfId="56053" xr:uid="{5732B07B-683F-4EE6-A8D2-F1384C8CC9A7}"/>
    <cellStyle name="Standard 4 2 3 7 2 3 3" xfId="44757" xr:uid="{67707413-49C6-419D-A39D-57113A881C98}"/>
    <cellStyle name="Standard 4 2 3 7 2 3 4" xfId="33461" xr:uid="{9FE5D11F-3590-41B9-B7FE-241ED67B2D52}"/>
    <cellStyle name="Standard 4 2 3 7 2 4" xfId="16517" xr:uid="{976BE113-C262-4F75-A750-8F7BB97FE494}"/>
    <cellStyle name="Standard 4 2 3 7 2 4 2" xfId="50405" xr:uid="{B9C9ECDE-7C1E-4E9A-9366-2933C6F05995}"/>
    <cellStyle name="Standard 4 2 3 7 2 5" xfId="39109" xr:uid="{C56F6664-47C2-4F17-A645-22FCCF1B68C6}"/>
    <cellStyle name="Standard 4 2 3 7 2 6" xfId="27813" xr:uid="{7B1C4054-12F3-4E39-AAA5-9FAE77345D25}"/>
    <cellStyle name="Standard 4 2 3 7 3" xfId="4436" xr:uid="{4C0FE11E-AF87-44F5-9C41-15833ADB7D27}"/>
    <cellStyle name="Standard 4 2 3 7 3 2" xfId="7310" xr:uid="{5DCE7097-2587-4105-A8B6-B9C3C63AB28B}"/>
    <cellStyle name="Standard 4 2 3 7 3 2 2" xfId="12959" xr:uid="{076414CF-3D0C-4443-BEDE-5A9090613109}"/>
    <cellStyle name="Standard 4 2 3 7 3 2 2 2" xfId="24255" xr:uid="{5C91ABCB-3E6A-42EE-8708-B122BF631DC2}"/>
    <cellStyle name="Standard 4 2 3 7 3 2 2 2 2" xfId="58143" xr:uid="{B47B40F3-B4FD-4647-9D8E-EF6367EF6A2A}"/>
    <cellStyle name="Standard 4 2 3 7 3 2 2 3" xfId="46847" xr:uid="{1418FB58-DCBE-4335-BC38-D18ECB9B7A5E}"/>
    <cellStyle name="Standard 4 2 3 7 3 2 2 4" xfId="35551" xr:uid="{D84D43A6-0BCC-4E7A-96E9-5CE1D0706217}"/>
    <cellStyle name="Standard 4 2 3 7 3 2 3" xfId="18607" xr:uid="{2C169110-0936-491C-A368-6C23302023DF}"/>
    <cellStyle name="Standard 4 2 3 7 3 2 3 2" xfId="52495" xr:uid="{EC8EBC59-EFF5-402D-B26E-E7540E3259FF}"/>
    <cellStyle name="Standard 4 2 3 7 3 2 4" xfId="41199" xr:uid="{43E26D10-3640-4623-BEE3-7513F8941D64}"/>
    <cellStyle name="Standard 4 2 3 7 3 2 5" xfId="29903" xr:uid="{D3612181-7074-41D8-8F2F-3B75832E734D}"/>
    <cellStyle name="Standard 4 2 3 7 3 3" xfId="10135" xr:uid="{1BE913B4-1F1B-4783-AD44-954C66E32C7D}"/>
    <cellStyle name="Standard 4 2 3 7 3 3 2" xfId="21431" xr:uid="{AC831AC4-A68E-4C2A-8D5C-97093D2BA7CD}"/>
    <cellStyle name="Standard 4 2 3 7 3 3 2 2" xfId="55319" xr:uid="{37D409E4-314F-4329-AF7E-C722428C7A09}"/>
    <cellStyle name="Standard 4 2 3 7 3 3 3" xfId="44023" xr:uid="{28D34914-1385-41DC-809A-3AA5302115C9}"/>
    <cellStyle name="Standard 4 2 3 7 3 3 4" xfId="32727" xr:uid="{2225DB52-72F7-4464-BDF8-39F1D3CCEA8E}"/>
    <cellStyle name="Standard 4 2 3 7 3 4" xfId="15783" xr:uid="{8603D76A-F3DC-441D-959D-7EEF92D57110}"/>
    <cellStyle name="Standard 4 2 3 7 3 4 2" xfId="49671" xr:uid="{5B227BD5-4F69-4C42-A365-7899E8BD67EF}"/>
    <cellStyle name="Standard 4 2 3 7 3 5" xfId="38375" xr:uid="{5A18889F-EC39-4031-8432-56270DF991D0}"/>
    <cellStyle name="Standard 4 2 3 7 3 6" xfId="27079" xr:uid="{E7BA1C11-E95D-4C66-B25C-426FBED93FC6}"/>
    <cellStyle name="Standard 4 2 3 7 4" xfId="6053" xr:uid="{E64AB23B-EC6A-4FA9-96A2-46E850CBD95A}"/>
    <cellStyle name="Standard 4 2 3 7 4 2" xfId="11703" xr:uid="{44E4CD34-0F8C-4C47-B935-C4F308FB5922}"/>
    <cellStyle name="Standard 4 2 3 7 4 2 2" xfId="22999" xr:uid="{9DF6C2B8-E03B-4E85-BD06-A9049BB9CB76}"/>
    <cellStyle name="Standard 4 2 3 7 4 2 2 2" xfId="56887" xr:uid="{DB70FDFF-C568-4C9B-B545-81A1A39FF0A9}"/>
    <cellStyle name="Standard 4 2 3 7 4 2 3" xfId="45591" xr:uid="{BC599CCF-7E4E-4DCE-BD4E-DE03CAD4BD22}"/>
    <cellStyle name="Standard 4 2 3 7 4 2 4" xfId="34295" xr:uid="{71376B25-19D0-4A56-B749-522EE0CEC7F5}"/>
    <cellStyle name="Standard 4 2 3 7 4 3" xfId="17351" xr:uid="{9DB63546-F54E-41BE-BA75-5D09711DDB6A}"/>
    <cellStyle name="Standard 4 2 3 7 4 3 2" xfId="51239" xr:uid="{35D697F9-1BE9-43C0-85ED-17D34F6C6E35}"/>
    <cellStyle name="Standard 4 2 3 7 4 4" xfId="39943" xr:uid="{ED8B28FA-F9E6-4198-BDEA-A34F30472D56}"/>
    <cellStyle name="Standard 4 2 3 7 4 5" xfId="28647" xr:uid="{F1EF74F0-228F-4DD8-A5A3-44A9216E68E8}"/>
    <cellStyle name="Standard 4 2 3 7 5" xfId="8879" xr:uid="{89D0C330-23C7-461C-B7B6-FCF310856AC1}"/>
    <cellStyle name="Standard 4 2 3 7 5 2" xfId="20175" xr:uid="{1C8EC435-CAF6-4F23-A749-B0F338F90163}"/>
    <cellStyle name="Standard 4 2 3 7 5 2 2" xfId="54063" xr:uid="{CC4B48F3-B0C0-49DB-9A59-A7D9DC2319A8}"/>
    <cellStyle name="Standard 4 2 3 7 5 3" xfId="42767" xr:uid="{F71DA659-A643-4FE0-820A-B15B3D114762}"/>
    <cellStyle name="Standard 4 2 3 7 5 4" xfId="31471" xr:uid="{25178BE4-8173-4C27-881C-7ACF8E939FA0}"/>
    <cellStyle name="Standard 4 2 3 7 6" xfId="14527" xr:uid="{1238BB86-B07E-4A5B-8FEA-2461C1DF7D98}"/>
    <cellStyle name="Standard 4 2 3 7 6 2" xfId="48415" xr:uid="{65C92EBA-5EA6-44A7-B932-7EF894919160}"/>
    <cellStyle name="Standard 4 2 3 7 7" xfId="37119" xr:uid="{9C65C9AF-AB40-41E9-8097-4744E4949C4C}"/>
    <cellStyle name="Standard 4 2 3 7 8" xfId="25823" xr:uid="{59896FFB-C76D-4084-BD7D-5D8785E37857}"/>
    <cellStyle name="Standard 4 2 3 8" xfId="3717" xr:uid="{58B5E27F-2350-411F-8BF7-C3CE49FFC8C7}"/>
    <cellStyle name="Standard 4 2 3 8 2" xfId="6871" xr:uid="{DF9394EE-CB65-4EC8-9576-A4C4525BF6A3}"/>
    <cellStyle name="Standard 4 2 3 8 2 2" xfId="12520" xr:uid="{960116FF-B2A8-48D8-88EC-D06164128A4E}"/>
    <cellStyle name="Standard 4 2 3 8 2 2 2" xfId="23816" xr:uid="{4355F0C5-AFEF-415C-BFAC-880696A3F903}"/>
    <cellStyle name="Standard 4 2 3 8 2 2 2 2" xfId="57704" xr:uid="{E1EB11AE-5696-4249-8159-CBCA292F20C8}"/>
    <cellStyle name="Standard 4 2 3 8 2 2 3" xfId="46408" xr:uid="{BD1A9B05-FF6E-4DF2-B56F-FEBD4F9B920C}"/>
    <cellStyle name="Standard 4 2 3 8 2 2 4" xfId="35112" xr:uid="{368BF327-6F14-4523-BF0F-728B1D321703}"/>
    <cellStyle name="Standard 4 2 3 8 2 3" xfId="18168" xr:uid="{D91B0B53-DDEE-4EAE-B943-DEA3F39512C5}"/>
    <cellStyle name="Standard 4 2 3 8 2 3 2" xfId="52056" xr:uid="{664B309E-64C3-4ED6-BD7C-6676D7E4AC7B}"/>
    <cellStyle name="Standard 4 2 3 8 2 4" xfId="40760" xr:uid="{7996EAD3-9D3D-48D0-938A-2BF92C4E06C5}"/>
    <cellStyle name="Standard 4 2 3 8 2 5" xfId="29464" xr:uid="{A0D53A4A-2CC8-4A03-BBC9-3756F5668AAB}"/>
    <cellStyle name="Standard 4 2 3 8 3" xfId="9696" xr:uid="{25839303-6F71-4782-B8BF-6503F632935A}"/>
    <cellStyle name="Standard 4 2 3 8 3 2" xfId="20992" xr:uid="{8E438D42-8645-42DE-BFF5-883EF04C7C83}"/>
    <cellStyle name="Standard 4 2 3 8 3 2 2" xfId="54880" xr:uid="{117053A3-E725-48BA-A1D6-A7E0DD9A1625}"/>
    <cellStyle name="Standard 4 2 3 8 3 3" xfId="43584" xr:uid="{D48C6B0B-659B-4341-922A-EF2549358959}"/>
    <cellStyle name="Standard 4 2 3 8 3 4" xfId="32288" xr:uid="{E8578651-E6F7-42C7-B592-12BFC2D2176F}"/>
    <cellStyle name="Standard 4 2 3 8 4" xfId="15344" xr:uid="{7D645829-FF4B-4862-9741-ED1C69F67779}"/>
    <cellStyle name="Standard 4 2 3 8 4 2" xfId="49232" xr:uid="{4B1BAB60-F604-4FC6-B6A8-4D6F8006AEDD}"/>
    <cellStyle name="Standard 4 2 3 8 5" xfId="37936" xr:uid="{855BB9DB-EAA9-4954-8019-A5C7063C510D}"/>
    <cellStyle name="Standard 4 2 3 8 6" xfId="26640" xr:uid="{36531F00-6ACE-41E1-831A-B50B4CC431A2}"/>
    <cellStyle name="Standard 4 2 3 9" xfId="4818" xr:uid="{5E48F3D1-455D-4482-9C5B-C9CE949CFDFB}"/>
    <cellStyle name="Standard 4 2 3 9 2" xfId="7644" xr:uid="{F49680DE-539C-429E-B027-D848EC87452F}"/>
    <cellStyle name="Standard 4 2 3 9 2 2" xfId="13293" xr:uid="{04C8E5E4-877F-4410-BCC1-C921E1930616}"/>
    <cellStyle name="Standard 4 2 3 9 2 2 2" xfId="24589" xr:uid="{3172237F-EA2E-4B9A-9B15-DBC80DF88E0B}"/>
    <cellStyle name="Standard 4 2 3 9 2 2 2 2" xfId="58477" xr:uid="{B3BDD015-30D7-429C-9FA3-A6A384679344}"/>
    <cellStyle name="Standard 4 2 3 9 2 2 3" xfId="47181" xr:uid="{91B9A04E-519E-442D-9600-36A36184860A}"/>
    <cellStyle name="Standard 4 2 3 9 2 2 4" xfId="35885" xr:uid="{7AE787DD-8B0B-43E8-B2B3-61FAA1010EDE}"/>
    <cellStyle name="Standard 4 2 3 9 2 3" xfId="18941" xr:uid="{733FFE28-01C4-4F6B-B04A-386D120C960D}"/>
    <cellStyle name="Standard 4 2 3 9 2 3 2" xfId="52829" xr:uid="{48BF45C3-2A83-4F73-B3CF-2284F6D94FB6}"/>
    <cellStyle name="Standard 4 2 3 9 2 4" xfId="41533" xr:uid="{9166985A-08F3-4067-A6EA-AFC034B6734A}"/>
    <cellStyle name="Standard 4 2 3 9 2 5" xfId="30237" xr:uid="{B7612D1A-9DF7-4042-9279-3F803DD6B8EF}"/>
    <cellStyle name="Standard 4 2 3 9 3" xfId="10469" xr:uid="{BE6DDF7F-1EF1-46E4-9384-7957A8722DE6}"/>
    <cellStyle name="Standard 4 2 3 9 3 2" xfId="21765" xr:uid="{55B067DD-DEE4-4A93-B50A-E6A0DBF89B7E}"/>
    <cellStyle name="Standard 4 2 3 9 3 2 2" xfId="55653" xr:uid="{A108F32C-488C-4A42-A4DF-18F7BBC13FFD}"/>
    <cellStyle name="Standard 4 2 3 9 3 3" xfId="44357" xr:uid="{F7C9797B-6DC2-4691-89BB-0A8E4C11EBEC}"/>
    <cellStyle name="Standard 4 2 3 9 3 4" xfId="33061" xr:uid="{0DBD0508-8C1B-45AD-8B73-488358B18EEC}"/>
    <cellStyle name="Standard 4 2 3 9 4" xfId="16117" xr:uid="{D82601BC-7010-42BE-B900-342F6C7846F1}"/>
    <cellStyle name="Standard 4 2 3 9 4 2" xfId="50005" xr:uid="{914F4B74-AB89-4D56-9CFD-96C486435656}"/>
    <cellStyle name="Standard 4 2 3 9 5" xfId="38709" xr:uid="{710B558D-3B9F-494E-B5A4-73F3A725FB74}"/>
    <cellStyle name="Standard 4 2 3 9 6" xfId="27413" xr:uid="{5D300729-C80D-478F-A271-5EEE002784C2}"/>
    <cellStyle name="Standard 4 2 4" xfId="308" xr:uid="{8E4A2772-17CC-4795-86C6-0DE8ABEA969D}"/>
    <cellStyle name="Standard 4 2 4 10" xfId="8414" xr:uid="{042F61EC-7E0A-46D7-A1FC-BAE97C12A5D9}"/>
    <cellStyle name="Standard 4 2 4 10 2" xfId="19710" xr:uid="{EC5EA9E6-F826-4B87-8FEB-C78CF3663AD7}"/>
    <cellStyle name="Standard 4 2 4 10 2 2" xfId="53598" xr:uid="{82F8E05E-9479-4EAF-96B3-A21E9E27DAD3}"/>
    <cellStyle name="Standard 4 2 4 10 3" xfId="42302" xr:uid="{B91A9F3C-49EF-4117-8DCC-DFD5C1565A61}"/>
    <cellStyle name="Standard 4 2 4 10 4" xfId="31006" xr:uid="{58F432CC-D7B3-478E-9670-33FEB3C2D09E}"/>
    <cellStyle name="Standard 4 2 4 11" xfId="14062" xr:uid="{81D3C5E6-82E8-4C99-95F8-9AA56F4A26B5}"/>
    <cellStyle name="Standard 4 2 4 11 2" xfId="47950" xr:uid="{BBE79B67-0728-4B13-991F-9E7F545DF6F5}"/>
    <cellStyle name="Standard 4 2 4 12" xfId="36654" xr:uid="{6708D141-4F38-44E4-9394-57ACC53A1AB6}"/>
    <cellStyle name="Standard 4 2 4 13" xfId="25358" xr:uid="{DA8D93F9-FB71-4DF8-89D1-E42832245BC6}"/>
    <cellStyle name="Standard 4 2 4 2" xfId="710" xr:uid="{50AA48A1-07E8-4FE8-B7C8-C8D987E587C0}"/>
    <cellStyle name="Standard 4 2 4 2 10" xfId="14106" xr:uid="{2C4BDBE5-894B-4737-9BFD-D3C9A824D9D4}"/>
    <cellStyle name="Standard 4 2 4 2 10 2" xfId="47994" xr:uid="{6E2FBC28-F3A0-4902-821C-F598FDD02432}"/>
    <cellStyle name="Standard 4 2 4 2 11" xfId="36698" xr:uid="{1838F678-3736-49ED-ABF0-5730B4E3B0B6}"/>
    <cellStyle name="Standard 4 2 4 2 12" xfId="25402" xr:uid="{54976680-6CF9-4185-B69A-48EF22154498}"/>
    <cellStyle name="Standard 4 2 4 2 2" xfId="1946" xr:uid="{A2DD8C32-148B-44C4-ABB8-67B43B35020B}"/>
    <cellStyle name="Standard 4 2 4 2 2 10" xfId="36831" xr:uid="{F6CEC2CB-F99D-44A3-9645-24514B76258E}"/>
    <cellStyle name="Standard 4 2 4 2 2 11" xfId="25535" xr:uid="{FBDF5AFC-F855-43F8-A578-B1DCA535EC1A}"/>
    <cellStyle name="Standard 4 2 4 2 2 2" xfId="2838" xr:uid="{7E496E98-B739-4FB7-92CB-7B0388D0323E}"/>
    <cellStyle name="Standard 4 2 4 2 2 2 2" xfId="3340" xr:uid="{E310C83E-9E68-430D-B831-C7A36CEEA0C8}"/>
    <cellStyle name="Standard 4 2 4 2 2 2 2 2" xfId="5241" xr:uid="{AAE00E36-3460-4829-BFCF-9F0D18A522F5}"/>
    <cellStyle name="Standard 4 2 4 2 2 2 2 2 2" xfId="8067" xr:uid="{A226EA3C-206C-4E88-945E-413EC6885B0A}"/>
    <cellStyle name="Standard 4 2 4 2 2 2 2 2 2 2" xfId="13716" xr:uid="{3C999A5C-F55B-4846-B422-9B6CE9BC7995}"/>
    <cellStyle name="Standard 4 2 4 2 2 2 2 2 2 2 2" xfId="25012" xr:uid="{685DA273-E1A3-4DBF-9A8C-842B1D318738}"/>
    <cellStyle name="Standard 4 2 4 2 2 2 2 2 2 2 2 2" xfId="58900" xr:uid="{5FEC58DB-45B2-4F52-8A47-CBBF361433D0}"/>
    <cellStyle name="Standard 4 2 4 2 2 2 2 2 2 2 3" xfId="47604" xr:uid="{1EEF1BD0-24AD-43E9-9423-97704DE09F1F}"/>
    <cellStyle name="Standard 4 2 4 2 2 2 2 2 2 2 4" xfId="36308" xr:uid="{A3D6CFDF-38E3-4F07-AA9E-FF5934232E3D}"/>
    <cellStyle name="Standard 4 2 4 2 2 2 2 2 2 3" xfId="19364" xr:uid="{C0356E1D-DD6A-40AF-BD30-84BB5D184199}"/>
    <cellStyle name="Standard 4 2 4 2 2 2 2 2 2 3 2" xfId="53252" xr:uid="{6454A3BF-73D5-42B6-BE4A-5F96E7F2D538}"/>
    <cellStyle name="Standard 4 2 4 2 2 2 2 2 2 4" xfId="41956" xr:uid="{E6B31593-9836-44A4-ABAB-EC639FB5FB49}"/>
    <cellStyle name="Standard 4 2 4 2 2 2 2 2 2 5" xfId="30660" xr:uid="{CDEEF3D1-3857-4A47-96AF-0252B7911FD8}"/>
    <cellStyle name="Standard 4 2 4 2 2 2 2 2 3" xfId="10892" xr:uid="{9CF4D466-25D0-4C18-9FF0-EFAF900ED32D}"/>
    <cellStyle name="Standard 4 2 4 2 2 2 2 2 3 2" xfId="22188" xr:uid="{56AD24AC-54C3-4146-8A4B-365CBD94252A}"/>
    <cellStyle name="Standard 4 2 4 2 2 2 2 2 3 2 2" xfId="56076" xr:uid="{825C4E6D-3886-4718-A762-D17B12182C7E}"/>
    <cellStyle name="Standard 4 2 4 2 2 2 2 2 3 3" xfId="44780" xr:uid="{A7C262F5-6428-4837-ACED-9AEE77ADFAE2}"/>
    <cellStyle name="Standard 4 2 4 2 2 2 2 2 3 4" xfId="33484" xr:uid="{98370D98-33D0-432C-84C4-84A0F551C1BD}"/>
    <cellStyle name="Standard 4 2 4 2 2 2 2 2 4" xfId="16540" xr:uid="{95008977-DA64-47B5-A75E-359E2A72236C}"/>
    <cellStyle name="Standard 4 2 4 2 2 2 2 2 4 2" xfId="50428" xr:uid="{EFAADB20-0E55-49C6-8DED-6451E15067B5}"/>
    <cellStyle name="Standard 4 2 4 2 2 2 2 2 5" xfId="39132" xr:uid="{13098943-7655-4B95-A633-292D93EB13EE}"/>
    <cellStyle name="Standard 4 2 4 2 2 2 2 2 6" xfId="27836" xr:uid="{89D5D910-A64C-4811-861B-77B41ACDEAA3}"/>
    <cellStyle name="Standard 4 2 4 2 2 2 2 3" xfId="6511" xr:uid="{000C920E-3425-470A-99FF-6CC27A41843E}"/>
    <cellStyle name="Standard 4 2 4 2 2 2 2 3 2" xfId="12161" xr:uid="{A26E21C9-10E7-45C6-AECE-C0AABA2AA167}"/>
    <cellStyle name="Standard 4 2 4 2 2 2 2 3 2 2" xfId="23457" xr:uid="{E461F646-FF9C-4AB7-ADAD-34FFAE77B54C}"/>
    <cellStyle name="Standard 4 2 4 2 2 2 2 3 2 2 2" xfId="57345" xr:uid="{200F5CAF-5CE1-490E-A03B-473E0877B2CF}"/>
    <cellStyle name="Standard 4 2 4 2 2 2 2 3 2 3" xfId="46049" xr:uid="{C9837FF3-A2DD-4D2D-BB6A-6B82E43DCAA5}"/>
    <cellStyle name="Standard 4 2 4 2 2 2 2 3 2 4" xfId="34753" xr:uid="{7F3A7F67-B149-46E5-927F-B0B45B8CFD4E}"/>
    <cellStyle name="Standard 4 2 4 2 2 2 2 3 3" xfId="17809" xr:uid="{DBB1C26E-B98F-40B2-878A-5B5F58F144AC}"/>
    <cellStyle name="Standard 4 2 4 2 2 2 2 3 3 2" xfId="51697" xr:uid="{781389E7-A9CD-48CF-A0BA-D0D683156B0C}"/>
    <cellStyle name="Standard 4 2 4 2 2 2 2 3 4" xfId="40401" xr:uid="{53F7410D-7742-49EF-ACAB-DF9A7C34C7A7}"/>
    <cellStyle name="Standard 4 2 4 2 2 2 2 3 5" xfId="29105" xr:uid="{E279E912-01AA-4263-B3A3-5CCF85E7A29D}"/>
    <cellStyle name="Standard 4 2 4 2 2 2 2 4" xfId="9337" xr:uid="{2B5434DA-E644-4BFB-9489-F5EB2357FDA8}"/>
    <cellStyle name="Standard 4 2 4 2 2 2 2 4 2" xfId="20633" xr:uid="{7B075A3A-D356-47AB-9AA1-11186D744ECC}"/>
    <cellStyle name="Standard 4 2 4 2 2 2 2 4 2 2" xfId="54521" xr:uid="{AA924A92-DBB4-4216-9FC4-E0686AB94A7A}"/>
    <cellStyle name="Standard 4 2 4 2 2 2 2 4 3" xfId="43225" xr:uid="{40FBF7B9-CBB7-4600-888F-FB6AD809FD2D}"/>
    <cellStyle name="Standard 4 2 4 2 2 2 2 4 4" xfId="31929" xr:uid="{A95F3E90-576B-40C6-A8AB-22797010A2A0}"/>
    <cellStyle name="Standard 4 2 4 2 2 2 2 5" xfId="14985" xr:uid="{9E892C25-6AD0-4A43-9B15-3F72FB719C47}"/>
    <cellStyle name="Standard 4 2 4 2 2 2 2 5 2" xfId="48873" xr:uid="{60DD80AE-E200-41CA-9343-8A4744E096E7}"/>
    <cellStyle name="Standard 4 2 4 2 2 2 2 6" xfId="37577" xr:uid="{7109E51C-2027-48C8-9528-7B7650128CC3}"/>
    <cellStyle name="Standard 4 2 4 2 2 2 2 7" xfId="26281" xr:uid="{B82E088F-BB8E-4FE1-97CA-6BA89506B540}"/>
    <cellStyle name="Standard 4 2 4 2 2 2 3" xfId="4459" xr:uid="{9F37805A-5BED-4EF3-AAB8-FCD87456A0B7}"/>
    <cellStyle name="Standard 4 2 4 2 2 2 3 2" xfId="7333" xr:uid="{675CDC9E-36F8-47CC-95B2-951D5B842726}"/>
    <cellStyle name="Standard 4 2 4 2 2 2 3 2 2" xfId="12982" xr:uid="{EAB79F90-4ECD-4F75-9469-160F8DCE8008}"/>
    <cellStyle name="Standard 4 2 4 2 2 2 3 2 2 2" xfId="24278" xr:uid="{4FAE7BD1-5DBB-4C50-AB57-A44F77647706}"/>
    <cellStyle name="Standard 4 2 4 2 2 2 3 2 2 2 2" xfId="58166" xr:uid="{24EA0C8B-B14B-403E-B4D5-B1FCCE6392F4}"/>
    <cellStyle name="Standard 4 2 4 2 2 2 3 2 2 3" xfId="46870" xr:uid="{A991B05E-F89B-4C44-914A-1D2A79A63003}"/>
    <cellStyle name="Standard 4 2 4 2 2 2 3 2 2 4" xfId="35574" xr:uid="{9A4F815B-2BC0-4983-8473-0A9B0197EEDF}"/>
    <cellStyle name="Standard 4 2 4 2 2 2 3 2 3" xfId="18630" xr:uid="{4F922DAD-9ABF-407B-BF0D-1C1250BC1690}"/>
    <cellStyle name="Standard 4 2 4 2 2 2 3 2 3 2" xfId="52518" xr:uid="{3C2A68F1-3647-4D6A-9215-B7B366C2EBD9}"/>
    <cellStyle name="Standard 4 2 4 2 2 2 3 2 4" xfId="41222" xr:uid="{8B9AB34C-B539-4F6C-A062-A40B18DAE94C}"/>
    <cellStyle name="Standard 4 2 4 2 2 2 3 2 5" xfId="29926" xr:uid="{A534C8BF-B2A5-4A83-8665-C284AB77DFCD}"/>
    <cellStyle name="Standard 4 2 4 2 2 2 3 3" xfId="10158" xr:uid="{46826C60-5F0D-4281-881D-5D3525197CF5}"/>
    <cellStyle name="Standard 4 2 4 2 2 2 3 3 2" xfId="21454" xr:uid="{32E9041A-993C-4954-A83B-5BDE4FD828A2}"/>
    <cellStyle name="Standard 4 2 4 2 2 2 3 3 2 2" xfId="55342" xr:uid="{3AA0E662-CEC4-40F9-8636-5BF51899933F}"/>
    <cellStyle name="Standard 4 2 4 2 2 2 3 3 3" xfId="44046" xr:uid="{0BCA72B8-EF71-4CBD-85BF-51D6E2D5917D}"/>
    <cellStyle name="Standard 4 2 4 2 2 2 3 3 4" xfId="32750" xr:uid="{ADF8CFA7-E69B-4425-81A5-E50768FF868F}"/>
    <cellStyle name="Standard 4 2 4 2 2 2 3 4" xfId="15806" xr:uid="{E88E3FEC-1870-4327-8EF7-28ABBE70CF0A}"/>
    <cellStyle name="Standard 4 2 4 2 2 2 3 4 2" xfId="49694" xr:uid="{8D1DBCF4-29CD-456F-8723-6EE1B30BD0E7}"/>
    <cellStyle name="Standard 4 2 4 2 2 2 3 5" xfId="38398" xr:uid="{17ED85B4-5966-4D93-BD2B-853BF49DDEAA}"/>
    <cellStyle name="Standard 4 2 4 2 2 2 3 6" xfId="27102" xr:uid="{F5690F87-57AE-4652-B26B-BD8C86BFAA4B}"/>
    <cellStyle name="Standard 4 2 4 2 2 2 4" xfId="6011" xr:uid="{8DBDFE09-8A57-4029-BF0C-CCDFCB2D8E0F}"/>
    <cellStyle name="Standard 4 2 4 2 2 2 4 2" xfId="11661" xr:uid="{9BCDA2FF-FBAE-4F65-B6B6-559C3E059728}"/>
    <cellStyle name="Standard 4 2 4 2 2 2 4 2 2" xfId="22957" xr:uid="{49A4AF46-5C70-4974-BCAA-425BF0AF57B4}"/>
    <cellStyle name="Standard 4 2 4 2 2 2 4 2 2 2" xfId="56845" xr:uid="{4121A62E-9146-4F6D-88DF-32B5B5588254}"/>
    <cellStyle name="Standard 4 2 4 2 2 2 4 2 3" xfId="45549" xr:uid="{EE2DD7E8-058D-48ED-A589-222E894B4DAC}"/>
    <cellStyle name="Standard 4 2 4 2 2 2 4 2 4" xfId="34253" xr:uid="{8477BF93-7644-4702-93E9-D863E377E0DE}"/>
    <cellStyle name="Standard 4 2 4 2 2 2 4 3" xfId="17309" xr:uid="{7F6CA7BC-C423-48F7-9486-F55DA9DE9054}"/>
    <cellStyle name="Standard 4 2 4 2 2 2 4 3 2" xfId="51197" xr:uid="{D6E5E83C-A455-4968-89A4-A4E7A7FD22FB}"/>
    <cellStyle name="Standard 4 2 4 2 2 2 4 4" xfId="39901" xr:uid="{60BDC363-66B6-4276-B551-A626E170DB3C}"/>
    <cellStyle name="Standard 4 2 4 2 2 2 4 5" xfId="28605" xr:uid="{21E30217-6E7A-4159-9BEB-18594B0C971D}"/>
    <cellStyle name="Standard 4 2 4 2 2 2 5" xfId="8837" xr:uid="{BB7ED040-521C-4099-A52F-74893F8672B6}"/>
    <cellStyle name="Standard 4 2 4 2 2 2 5 2" xfId="20133" xr:uid="{8DE41DE1-782A-485E-868A-E9C0C90ED9C6}"/>
    <cellStyle name="Standard 4 2 4 2 2 2 5 2 2" xfId="54021" xr:uid="{FA1D30C5-11E7-4FCD-8342-62E6CDB81E51}"/>
    <cellStyle name="Standard 4 2 4 2 2 2 5 3" xfId="42725" xr:uid="{828F6F75-B1E9-4105-BA47-60FCB03F753D}"/>
    <cellStyle name="Standard 4 2 4 2 2 2 5 4" xfId="31429" xr:uid="{96DE7697-7250-4A9B-9D24-64D888F4DFA3}"/>
    <cellStyle name="Standard 4 2 4 2 2 2 6" xfId="14485" xr:uid="{494B44E4-EF22-478A-B074-84543354556D}"/>
    <cellStyle name="Standard 4 2 4 2 2 2 6 2" xfId="48373" xr:uid="{8D4D5CF7-4BEF-4F99-B067-D07463917996}"/>
    <cellStyle name="Standard 4 2 4 2 2 2 7" xfId="37077" xr:uid="{A295196B-A793-42EE-80DF-050E6A407490}"/>
    <cellStyle name="Standard 4 2 4 2 2 2 8" xfId="25781" xr:uid="{EEAD7FAE-2753-43A2-903B-B6A805CE9609}"/>
    <cellStyle name="Standard 4 2 4 2 2 3" xfId="3094" xr:uid="{AE2BC793-2316-4B8F-AED8-2D24BFCB58B6}"/>
    <cellStyle name="Standard 4 2 4 2 2 3 2" xfId="5240" xr:uid="{61E938E7-E02E-495A-824A-25162B47DC0E}"/>
    <cellStyle name="Standard 4 2 4 2 2 3 2 2" xfId="8066" xr:uid="{5E29A1B8-BF6A-440D-8A1C-6713DE12FE37}"/>
    <cellStyle name="Standard 4 2 4 2 2 3 2 2 2" xfId="13715" xr:uid="{49C290D3-C857-4194-9F03-255BEF9B39C0}"/>
    <cellStyle name="Standard 4 2 4 2 2 3 2 2 2 2" xfId="25011" xr:uid="{7448C857-C136-449B-80AD-0AA88F9B5BD5}"/>
    <cellStyle name="Standard 4 2 4 2 2 3 2 2 2 2 2" xfId="58899" xr:uid="{02FA5F43-95E9-4C7E-99CC-A3CB6F429BA6}"/>
    <cellStyle name="Standard 4 2 4 2 2 3 2 2 2 3" xfId="47603" xr:uid="{2D45EE66-E810-423B-96A8-0693F72FD3B8}"/>
    <cellStyle name="Standard 4 2 4 2 2 3 2 2 2 4" xfId="36307" xr:uid="{FF2AE670-96E0-4059-97DC-F5A6D19216E3}"/>
    <cellStyle name="Standard 4 2 4 2 2 3 2 2 3" xfId="19363" xr:uid="{BD2ECA99-2DA6-44DA-BA84-9FF2D3312012}"/>
    <cellStyle name="Standard 4 2 4 2 2 3 2 2 3 2" xfId="53251" xr:uid="{183FCC38-E3EE-49B8-A6F8-D6C16DB6B639}"/>
    <cellStyle name="Standard 4 2 4 2 2 3 2 2 4" xfId="41955" xr:uid="{80A7DC3D-5685-4674-A9D0-F23E91AFD0D1}"/>
    <cellStyle name="Standard 4 2 4 2 2 3 2 2 5" xfId="30659" xr:uid="{FC176892-1DF7-44BC-AB3A-C92638637C9E}"/>
    <cellStyle name="Standard 4 2 4 2 2 3 2 3" xfId="10891" xr:uid="{BC202601-2669-4F7A-B318-1208F81E8727}"/>
    <cellStyle name="Standard 4 2 4 2 2 3 2 3 2" xfId="22187" xr:uid="{598EFCF1-81A4-4B82-B259-44C3923FC84A}"/>
    <cellStyle name="Standard 4 2 4 2 2 3 2 3 2 2" xfId="56075" xr:uid="{441128E4-33C6-443E-B274-2EB7FDB94543}"/>
    <cellStyle name="Standard 4 2 4 2 2 3 2 3 3" xfId="44779" xr:uid="{1C7A5C99-12E6-4998-B8AA-438F07D10139}"/>
    <cellStyle name="Standard 4 2 4 2 2 3 2 3 4" xfId="33483" xr:uid="{0EDFBD66-11B1-4E56-A8C0-3393F7C642D1}"/>
    <cellStyle name="Standard 4 2 4 2 2 3 2 4" xfId="16539" xr:uid="{F3D3FD78-4CAB-4687-AEAF-176DCC1BB40A}"/>
    <cellStyle name="Standard 4 2 4 2 2 3 2 4 2" xfId="50427" xr:uid="{BFB68708-C039-4198-A927-FB9E0CAE10D5}"/>
    <cellStyle name="Standard 4 2 4 2 2 3 2 5" xfId="39131" xr:uid="{409E2250-EF72-4805-BD14-755A24CEBE21}"/>
    <cellStyle name="Standard 4 2 4 2 2 3 2 6" xfId="27835" xr:uid="{EEBDA513-6095-4FCF-A7BE-7E1D342846A4}"/>
    <cellStyle name="Standard 4 2 4 2 2 3 3" xfId="4458" xr:uid="{65DC71FB-64E8-4EB7-BDFB-D8BA7B27FED6}"/>
    <cellStyle name="Standard 4 2 4 2 2 3 3 2" xfId="7332" xr:uid="{4DA82345-76F7-4E13-95F7-966BD37E29DE}"/>
    <cellStyle name="Standard 4 2 4 2 2 3 3 2 2" xfId="12981" xr:uid="{CFDF0A73-22C5-45ED-BC88-2CD23D3CA288}"/>
    <cellStyle name="Standard 4 2 4 2 2 3 3 2 2 2" xfId="24277" xr:uid="{314B096E-A665-4C3B-9B33-EF357E96EAB2}"/>
    <cellStyle name="Standard 4 2 4 2 2 3 3 2 2 2 2" xfId="58165" xr:uid="{7DAC544C-7FDF-4339-83EE-07422B2DE5A3}"/>
    <cellStyle name="Standard 4 2 4 2 2 3 3 2 2 3" xfId="46869" xr:uid="{0DA16A1F-272A-4C35-ACD6-9583D1455E04}"/>
    <cellStyle name="Standard 4 2 4 2 2 3 3 2 2 4" xfId="35573" xr:uid="{6FCDE624-8356-4423-B2E4-CF63E664F150}"/>
    <cellStyle name="Standard 4 2 4 2 2 3 3 2 3" xfId="18629" xr:uid="{BCB0733C-5ED5-4276-A819-494351C38C13}"/>
    <cellStyle name="Standard 4 2 4 2 2 3 3 2 3 2" xfId="52517" xr:uid="{BAEB26F5-237F-4906-BFA8-56EDF8465E82}"/>
    <cellStyle name="Standard 4 2 4 2 2 3 3 2 4" xfId="41221" xr:uid="{3AA98212-40E5-4F2B-882C-DE21F1B1087A}"/>
    <cellStyle name="Standard 4 2 4 2 2 3 3 2 5" xfId="29925" xr:uid="{BB21E406-C8EF-4989-A175-D6EA884AC119}"/>
    <cellStyle name="Standard 4 2 4 2 2 3 3 3" xfId="10157" xr:uid="{10AFA62B-F875-4451-81B5-555897004BE0}"/>
    <cellStyle name="Standard 4 2 4 2 2 3 3 3 2" xfId="21453" xr:uid="{EDCF9E75-1B5F-488A-9FAF-F70862E708DA}"/>
    <cellStyle name="Standard 4 2 4 2 2 3 3 3 2 2" xfId="55341" xr:uid="{FC16F650-8B7F-45D7-9B9D-3FBFDC08EE05}"/>
    <cellStyle name="Standard 4 2 4 2 2 3 3 3 3" xfId="44045" xr:uid="{1ED78974-36DF-4BD3-9C64-618A11FCD481}"/>
    <cellStyle name="Standard 4 2 4 2 2 3 3 3 4" xfId="32749" xr:uid="{A08EE8BA-0B4A-4EC9-998A-A30227028CEB}"/>
    <cellStyle name="Standard 4 2 4 2 2 3 3 4" xfId="15805" xr:uid="{953AF39D-D586-45AA-BBA9-50AE0D0759E7}"/>
    <cellStyle name="Standard 4 2 4 2 2 3 3 4 2" xfId="49693" xr:uid="{8E1DD026-0EE4-417A-97C4-9D0FD901BEE1}"/>
    <cellStyle name="Standard 4 2 4 2 2 3 3 5" xfId="38397" xr:uid="{1FE0D180-FFE6-43B7-93EA-D5683A248049}"/>
    <cellStyle name="Standard 4 2 4 2 2 3 3 6" xfId="27101" xr:uid="{55A38AF7-7787-476C-B3F4-AC6E2EB55291}"/>
    <cellStyle name="Standard 4 2 4 2 2 3 4" xfId="6265" xr:uid="{C6DF0880-CA78-4FB8-9264-BCE1ABECC328}"/>
    <cellStyle name="Standard 4 2 4 2 2 3 4 2" xfId="11915" xr:uid="{B8284CAB-B1C2-431B-8CD0-94D7AA7151EB}"/>
    <cellStyle name="Standard 4 2 4 2 2 3 4 2 2" xfId="23211" xr:uid="{ADA90EF9-5663-4202-BA5C-149542186572}"/>
    <cellStyle name="Standard 4 2 4 2 2 3 4 2 2 2" xfId="57099" xr:uid="{256F3C55-08EE-4E1C-A12A-12FCD86BD850}"/>
    <cellStyle name="Standard 4 2 4 2 2 3 4 2 3" xfId="45803" xr:uid="{788B79EC-905A-4CA7-BC68-90905C539B59}"/>
    <cellStyle name="Standard 4 2 4 2 2 3 4 2 4" xfId="34507" xr:uid="{5805B3EC-3B7D-4BCD-BD06-DC2D7ACC1872}"/>
    <cellStyle name="Standard 4 2 4 2 2 3 4 3" xfId="17563" xr:uid="{4C40B2AD-2004-4856-A1C9-59056942C822}"/>
    <cellStyle name="Standard 4 2 4 2 2 3 4 3 2" xfId="51451" xr:uid="{E302E8EA-F61D-4156-82F4-ABCE11BE6A47}"/>
    <cellStyle name="Standard 4 2 4 2 2 3 4 4" xfId="40155" xr:uid="{77DD8327-0742-48D8-A986-BBA5772FFD3E}"/>
    <cellStyle name="Standard 4 2 4 2 2 3 4 5" xfId="28859" xr:uid="{350341EA-6BA8-4F6B-B166-C6C465A38A1D}"/>
    <cellStyle name="Standard 4 2 4 2 2 3 5" xfId="9091" xr:uid="{94D48067-60FB-4D84-A923-915E59DE325F}"/>
    <cellStyle name="Standard 4 2 4 2 2 3 5 2" xfId="20387" xr:uid="{0B26A4B8-9F12-40DD-B042-001DB2729D0F}"/>
    <cellStyle name="Standard 4 2 4 2 2 3 5 2 2" xfId="54275" xr:uid="{7E19215F-8B82-4979-8078-6F687607C8B0}"/>
    <cellStyle name="Standard 4 2 4 2 2 3 5 3" xfId="42979" xr:uid="{BB04EDC1-44FC-4011-B951-6BE2841D59A2}"/>
    <cellStyle name="Standard 4 2 4 2 2 3 5 4" xfId="31683" xr:uid="{CA9CFDCD-4C2F-4BB2-91FB-CD6D31F9A711}"/>
    <cellStyle name="Standard 4 2 4 2 2 3 6" xfId="14739" xr:uid="{60AA2589-7B0E-41A8-B02F-C10B74B2AD79}"/>
    <cellStyle name="Standard 4 2 4 2 2 3 6 2" xfId="48627" xr:uid="{E0886B5E-CEE8-4476-B0C6-C42EEF4A9DA8}"/>
    <cellStyle name="Standard 4 2 4 2 2 3 7" xfId="37331" xr:uid="{D3C20B64-13BB-40F6-AA65-36A1EB3E22D0}"/>
    <cellStyle name="Standard 4 2 4 2 2 3 8" xfId="26035" xr:uid="{DAFA596A-A8FC-48D3-B1D3-4175081DF96C}"/>
    <cellStyle name="Standard 4 2 4 2 2 4" xfId="3952" xr:uid="{4C8E5D0A-541E-4488-A003-DD57269B8C23}"/>
    <cellStyle name="Standard 4 2 4 2 2 4 2" xfId="7106" xr:uid="{4FF26389-0426-4659-ABDC-0A6AE75D95AD}"/>
    <cellStyle name="Standard 4 2 4 2 2 4 2 2" xfId="12755" xr:uid="{773C0433-F1A6-4A98-AEA5-D8D2DBE18551}"/>
    <cellStyle name="Standard 4 2 4 2 2 4 2 2 2" xfId="24051" xr:uid="{6BAA278C-95C0-48EE-B2FD-D326D61F06A7}"/>
    <cellStyle name="Standard 4 2 4 2 2 4 2 2 2 2" xfId="57939" xr:uid="{54557D2F-6E1B-4407-858D-7188A610F068}"/>
    <cellStyle name="Standard 4 2 4 2 2 4 2 2 3" xfId="46643" xr:uid="{533AB149-15A3-44BC-B427-3BCCC7567D6C}"/>
    <cellStyle name="Standard 4 2 4 2 2 4 2 2 4" xfId="35347" xr:uid="{EA09D00E-30E5-4172-BA52-C4A2D855EA3E}"/>
    <cellStyle name="Standard 4 2 4 2 2 4 2 3" xfId="18403" xr:uid="{4A22BC85-E0DD-4623-B561-EEFCD677018D}"/>
    <cellStyle name="Standard 4 2 4 2 2 4 2 3 2" xfId="52291" xr:uid="{7E0BEAD5-BCF3-49E7-8950-816942EA92B1}"/>
    <cellStyle name="Standard 4 2 4 2 2 4 2 4" xfId="40995" xr:uid="{3D66ECF0-5D42-4EA5-97BD-E619BE3ADA57}"/>
    <cellStyle name="Standard 4 2 4 2 2 4 2 5" xfId="29699" xr:uid="{6E4DA433-4B70-49FF-A1CC-77AED2D410AB}"/>
    <cellStyle name="Standard 4 2 4 2 2 4 3" xfId="9931" xr:uid="{80BA25A0-D987-4E2F-9C16-38E5C33321BC}"/>
    <cellStyle name="Standard 4 2 4 2 2 4 3 2" xfId="21227" xr:uid="{2604F992-1B03-413F-B148-1ADAF98AF125}"/>
    <cellStyle name="Standard 4 2 4 2 2 4 3 2 2" xfId="55115" xr:uid="{AC919DA5-5FCB-4024-BC70-56A850D49971}"/>
    <cellStyle name="Standard 4 2 4 2 2 4 3 3" xfId="43819" xr:uid="{3DBCB601-95EF-40A0-8F0B-7C18D2890F9F}"/>
    <cellStyle name="Standard 4 2 4 2 2 4 3 4" xfId="32523" xr:uid="{D4E57564-F34D-4370-A6AA-6F7152F852FC}"/>
    <cellStyle name="Standard 4 2 4 2 2 4 4" xfId="15579" xr:uid="{6E124403-C96C-41B3-B14B-CF1DD0A14661}"/>
    <cellStyle name="Standard 4 2 4 2 2 4 4 2" xfId="49467" xr:uid="{A0693B13-F6B2-41E5-B1BE-58679577EAD1}"/>
    <cellStyle name="Standard 4 2 4 2 2 4 5" xfId="38171" xr:uid="{C883DBCC-6A3F-4C0C-A235-06840AA8FF10}"/>
    <cellStyle name="Standard 4 2 4 2 2 4 6" xfId="26875" xr:uid="{825AD4AB-FD0F-48AC-BCB0-007D117400F8}"/>
    <cellStyle name="Standard 4 2 4 2 2 5" xfId="5053" xr:uid="{0CE142C2-1CC3-4EED-BB62-0D3C25637DB9}"/>
    <cellStyle name="Standard 4 2 4 2 2 5 2" xfId="7879" xr:uid="{6B534880-239C-469D-BC5C-541C69C062E1}"/>
    <cellStyle name="Standard 4 2 4 2 2 5 2 2" xfId="13528" xr:uid="{3309BCB6-2669-45FF-9F12-B725E50A7C6F}"/>
    <cellStyle name="Standard 4 2 4 2 2 5 2 2 2" xfId="24824" xr:uid="{17213FC2-1B89-4D9E-9F16-9133A13D2771}"/>
    <cellStyle name="Standard 4 2 4 2 2 5 2 2 2 2" xfId="58712" xr:uid="{7D187BCD-59A2-4B86-A1CD-5ED31F3CDC0D}"/>
    <cellStyle name="Standard 4 2 4 2 2 5 2 2 3" xfId="47416" xr:uid="{0C860C4A-EA97-4093-BCEE-7074CDAC9FB6}"/>
    <cellStyle name="Standard 4 2 4 2 2 5 2 2 4" xfId="36120" xr:uid="{2E90B3C6-ADEA-48DA-9A8D-3DA76B9C4A99}"/>
    <cellStyle name="Standard 4 2 4 2 2 5 2 3" xfId="19176" xr:uid="{D5D23857-29CB-492E-9711-E864D5B72D1E}"/>
    <cellStyle name="Standard 4 2 4 2 2 5 2 3 2" xfId="53064" xr:uid="{47179F7E-6496-4058-8BEE-57A76826FF9F}"/>
    <cellStyle name="Standard 4 2 4 2 2 5 2 4" xfId="41768" xr:uid="{40CBFF2C-54DF-416B-8CFD-91499F75DE44}"/>
    <cellStyle name="Standard 4 2 4 2 2 5 2 5" xfId="30472" xr:uid="{6AD4165E-A982-4694-8A1B-58DC7D1F875C}"/>
    <cellStyle name="Standard 4 2 4 2 2 5 3" xfId="10704" xr:uid="{16E7ADA9-66DD-49F6-96A4-B7193DA2E664}"/>
    <cellStyle name="Standard 4 2 4 2 2 5 3 2" xfId="22000" xr:uid="{8929C0E9-E13C-4E45-B033-01388798575D}"/>
    <cellStyle name="Standard 4 2 4 2 2 5 3 2 2" xfId="55888" xr:uid="{B20DF88E-9EEF-4472-8AE6-2C52166134A1}"/>
    <cellStyle name="Standard 4 2 4 2 2 5 3 3" xfId="44592" xr:uid="{580090E6-42D6-483A-902A-9848464F2944}"/>
    <cellStyle name="Standard 4 2 4 2 2 5 3 4" xfId="33296" xr:uid="{5C651680-962C-4096-9989-08850259DE4C}"/>
    <cellStyle name="Standard 4 2 4 2 2 5 4" xfId="16352" xr:uid="{88569A57-7D0C-458D-8FFE-532D73A6D112}"/>
    <cellStyle name="Standard 4 2 4 2 2 5 4 2" xfId="50240" xr:uid="{3984EBBA-D5F1-4C4F-B084-D9E890E72296}"/>
    <cellStyle name="Standard 4 2 4 2 2 5 5" xfId="38944" xr:uid="{AADC131F-D5C7-4AA8-894A-9559C78888FC}"/>
    <cellStyle name="Standard 4 2 4 2 2 5 6" xfId="27648" xr:uid="{E344FE6F-DC83-4174-903A-399759300719}"/>
    <cellStyle name="Standard 4 2 4 2 2 6" xfId="3660" xr:uid="{74C5F158-74A5-4245-8CB5-79ADD58FFAE3}"/>
    <cellStyle name="Standard 4 2 4 2 2 6 2" xfId="6816" xr:uid="{65E47C29-CD25-4FDE-9902-519C02698030}"/>
    <cellStyle name="Standard 4 2 4 2 2 6 2 2" xfId="12465" xr:uid="{930A376A-6B50-477E-8B7D-9312A8008D6A}"/>
    <cellStyle name="Standard 4 2 4 2 2 6 2 2 2" xfId="23761" xr:uid="{88BC6299-C4B7-4493-A18F-EF46E6E58112}"/>
    <cellStyle name="Standard 4 2 4 2 2 6 2 2 2 2" xfId="57649" xr:uid="{9BFB75D0-3985-48BE-9CF4-76C9216CB973}"/>
    <cellStyle name="Standard 4 2 4 2 2 6 2 2 3" xfId="46353" xr:uid="{F3E970FD-C55C-431E-A535-1BA0959DE329}"/>
    <cellStyle name="Standard 4 2 4 2 2 6 2 2 4" xfId="35057" xr:uid="{82C45CCF-546B-464D-A0CB-398CB16DA600}"/>
    <cellStyle name="Standard 4 2 4 2 2 6 2 3" xfId="18113" xr:uid="{6E96D23B-EDCF-4D3B-AEB0-773B06C33C72}"/>
    <cellStyle name="Standard 4 2 4 2 2 6 2 3 2" xfId="52001" xr:uid="{512BEEEA-24E5-4EC3-9B9C-65D6598A9B1A}"/>
    <cellStyle name="Standard 4 2 4 2 2 6 2 4" xfId="40705" xr:uid="{57ABB495-BEA7-4F5D-A01C-018D7B8547B1}"/>
    <cellStyle name="Standard 4 2 4 2 2 6 2 5" xfId="29409" xr:uid="{0292FAB1-D2F0-43DB-90A0-64FE3D3DABC1}"/>
    <cellStyle name="Standard 4 2 4 2 2 6 3" xfId="9641" xr:uid="{B8D36ED3-4D42-40B0-B590-D021FBF9AE7F}"/>
    <cellStyle name="Standard 4 2 4 2 2 6 3 2" xfId="20937" xr:uid="{F4FB67C5-A150-40F5-B5C7-481FF307C992}"/>
    <cellStyle name="Standard 4 2 4 2 2 6 3 2 2" xfId="54825" xr:uid="{F47BB5E3-CEA7-4B95-B180-CDBE3C03ACB7}"/>
    <cellStyle name="Standard 4 2 4 2 2 6 3 3" xfId="43529" xr:uid="{6E804280-C2F4-43DA-AC85-6F16C9DCBD21}"/>
    <cellStyle name="Standard 4 2 4 2 2 6 3 4" xfId="32233" xr:uid="{677EEFC4-42F0-4902-8305-171FCF342761}"/>
    <cellStyle name="Standard 4 2 4 2 2 6 4" xfId="15289" xr:uid="{B55FC272-3A7F-46BA-A5E9-D7B01C1D683A}"/>
    <cellStyle name="Standard 4 2 4 2 2 6 4 2" xfId="49177" xr:uid="{ABA72D86-EA74-4A31-9C35-022BB9FC074C}"/>
    <cellStyle name="Standard 4 2 4 2 2 6 5" xfId="37881" xr:uid="{CB6AB461-61A2-4168-AA93-5BF25DA5980B}"/>
    <cellStyle name="Standard 4 2 4 2 2 6 6" xfId="26585" xr:uid="{64C52B40-A9D7-4989-8C87-465AF6A864BA}"/>
    <cellStyle name="Standard 4 2 4 2 2 7" xfId="5765" xr:uid="{77E19AB5-065D-49BE-8750-BD10EAC57248}"/>
    <cellStyle name="Standard 4 2 4 2 2 7 2" xfId="11415" xr:uid="{2E4A7C0B-C872-40D3-B607-1F4067EE6D74}"/>
    <cellStyle name="Standard 4 2 4 2 2 7 2 2" xfId="22711" xr:uid="{77B78F4F-C25D-46D9-AAE7-9A9FBF05DB3F}"/>
    <cellStyle name="Standard 4 2 4 2 2 7 2 2 2" xfId="56599" xr:uid="{D166D0E2-174B-480F-B01C-F3B4FCC60B0F}"/>
    <cellStyle name="Standard 4 2 4 2 2 7 2 3" xfId="45303" xr:uid="{04D96738-0C8A-4B77-9CC9-AEC174C153AE}"/>
    <cellStyle name="Standard 4 2 4 2 2 7 2 4" xfId="34007" xr:uid="{3A312DA8-FBE1-4672-8EFC-E429AF4087E7}"/>
    <cellStyle name="Standard 4 2 4 2 2 7 3" xfId="17063" xr:uid="{D2383026-567E-4693-AD98-76AF1852D441}"/>
    <cellStyle name="Standard 4 2 4 2 2 7 3 2" xfId="50951" xr:uid="{4BDB5EBA-7D32-42CB-9DF1-F91946931EBE}"/>
    <cellStyle name="Standard 4 2 4 2 2 7 4" xfId="39655" xr:uid="{04792CB2-02BE-47BD-80D4-B75AB468219A}"/>
    <cellStyle name="Standard 4 2 4 2 2 7 5" xfId="28359" xr:uid="{BD11ED6E-A444-4120-8DC2-8037F3591CD9}"/>
    <cellStyle name="Standard 4 2 4 2 2 8" xfId="8591" xr:uid="{940C00BC-9ECB-4913-9A26-E191D6D1AA53}"/>
    <cellStyle name="Standard 4 2 4 2 2 8 2" xfId="19887" xr:uid="{E875992D-F469-47A8-A20C-8F0D37C40AFC}"/>
    <cellStyle name="Standard 4 2 4 2 2 8 2 2" xfId="53775" xr:uid="{3728ECB0-2AE3-430D-BE5D-199F9657D77B}"/>
    <cellStyle name="Standard 4 2 4 2 2 8 3" xfId="42479" xr:uid="{107B0422-E4B1-4340-9721-1F680CBB6DF7}"/>
    <cellStyle name="Standard 4 2 4 2 2 8 4" xfId="31183" xr:uid="{CB8AE5B0-1A08-4AD5-9D7A-3A9A59BFF9F5}"/>
    <cellStyle name="Standard 4 2 4 2 2 9" xfId="14239" xr:uid="{5A9CBAF2-483F-465F-A875-25DE30B6F0F6}"/>
    <cellStyle name="Standard 4 2 4 2 2 9 2" xfId="48127" xr:uid="{0620F5B1-7FE9-44D4-8C64-A58BA39B9B3F}"/>
    <cellStyle name="Standard 4 2 4 2 3" xfId="2706" xr:uid="{6B1E63C6-5467-43BC-84A1-74170EECFCF0}"/>
    <cellStyle name="Standard 4 2 4 2 3 10" xfId="25649" xr:uid="{0C3E0108-63B9-48C0-90F9-F2326AE4CC9E}"/>
    <cellStyle name="Standard 4 2 4 2 3 2" xfId="3208" xr:uid="{FF41003D-B0F0-4A1E-9FB4-3808D00D797D}"/>
    <cellStyle name="Standard 4 2 4 2 3 2 2" xfId="5242" xr:uid="{96CE5B16-876B-46EC-980B-D5AF535B1FB8}"/>
    <cellStyle name="Standard 4 2 4 2 3 2 2 2" xfId="8068" xr:uid="{6FE7F05E-E998-4F9E-AF70-358D7651D70C}"/>
    <cellStyle name="Standard 4 2 4 2 3 2 2 2 2" xfId="13717" xr:uid="{746FD066-0328-4C31-ABB6-FA0B53E523AE}"/>
    <cellStyle name="Standard 4 2 4 2 3 2 2 2 2 2" xfId="25013" xr:uid="{64A76052-27D8-47B7-A80F-650939C1AF13}"/>
    <cellStyle name="Standard 4 2 4 2 3 2 2 2 2 2 2" xfId="58901" xr:uid="{971C4119-19D6-4CB3-807F-DBF78DAAE463}"/>
    <cellStyle name="Standard 4 2 4 2 3 2 2 2 2 3" xfId="47605" xr:uid="{15B6D5CE-916A-49E4-9E20-D45A8D566578}"/>
    <cellStyle name="Standard 4 2 4 2 3 2 2 2 2 4" xfId="36309" xr:uid="{01825401-ABD3-4527-90FE-198E16EF19F6}"/>
    <cellStyle name="Standard 4 2 4 2 3 2 2 2 3" xfId="19365" xr:uid="{96B87E97-EDE5-48D4-8C1A-78350F1ED45D}"/>
    <cellStyle name="Standard 4 2 4 2 3 2 2 2 3 2" xfId="53253" xr:uid="{AC93C32A-6668-4474-B6CA-B29B691F1976}"/>
    <cellStyle name="Standard 4 2 4 2 3 2 2 2 4" xfId="41957" xr:uid="{8A38FD5C-F26F-4AAB-835B-0F762C399F9C}"/>
    <cellStyle name="Standard 4 2 4 2 3 2 2 2 5" xfId="30661" xr:uid="{8267594C-FA3E-4F09-93B6-21EE9AAE08AD}"/>
    <cellStyle name="Standard 4 2 4 2 3 2 2 3" xfId="10893" xr:uid="{550322FF-02E2-4A0F-A790-D32292F69C22}"/>
    <cellStyle name="Standard 4 2 4 2 3 2 2 3 2" xfId="22189" xr:uid="{107828BF-53E2-4610-9D13-814AAD75AC4D}"/>
    <cellStyle name="Standard 4 2 4 2 3 2 2 3 2 2" xfId="56077" xr:uid="{61C0999F-0138-427D-882A-D0F28A6A98DA}"/>
    <cellStyle name="Standard 4 2 4 2 3 2 2 3 3" xfId="44781" xr:uid="{D2A72C3F-838C-4D87-878F-06C080E0475A}"/>
    <cellStyle name="Standard 4 2 4 2 3 2 2 3 4" xfId="33485" xr:uid="{9975CBC9-9EA1-4AD3-987C-D38A8EB422F0}"/>
    <cellStyle name="Standard 4 2 4 2 3 2 2 4" xfId="16541" xr:uid="{05D7E9FE-D5B5-40B5-8BB5-878FCDF0B672}"/>
    <cellStyle name="Standard 4 2 4 2 3 2 2 4 2" xfId="50429" xr:uid="{8556CAC9-050B-4B01-B121-8CE0629E41D3}"/>
    <cellStyle name="Standard 4 2 4 2 3 2 2 5" xfId="39133" xr:uid="{0F81E42E-A209-495E-BBD0-C3602CF893C7}"/>
    <cellStyle name="Standard 4 2 4 2 3 2 2 6" xfId="27837" xr:uid="{9672AF05-8E5F-4F9D-B55A-8CFA3F80E3B7}"/>
    <cellStyle name="Standard 4 2 4 2 3 2 3" xfId="4460" xr:uid="{32F406A2-C7E2-45C9-9C44-D5B190E91C2F}"/>
    <cellStyle name="Standard 4 2 4 2 3 2 3 2" xfId="7334" xr:uid="{6F679F8E-2ACF-4623-A167-83AC13A1E563}"/>
    <cellStyle name="Standard 4 2 4 2 3 2 3 2 2" xfId="12983" xr:uid="{24BCE928-4C04-4AA2-9AB4-D102164DC1DD}"/>
    <cellStyle name="Standard 4 2 4 2 3 2 3 2 2 2" xfId="24279" xr:uid="{DE3B7E53-1EF9-4A21-9629-8E781C3C7C8B}"/>
    <cellStyle name="Standard 4 2 4 2 3 2 3 2 2 2 2" xfId="58167" xr:uid="{38B6B5C1-99C9-4813-B77C-6230EF38DF82}"/>
    <cellStyle name="Standard 4 2 4 2 3 2 3 2 2 3" xfId="46871" xr:uid="{602953FA-28EB-4980-B609-50A788BD7035}"/>
    <cellStyle name="Standard 4 2 4 2 3 2 3 2 2 4" xfId="35575" xr:uid="{F3420E48-549F-43B5-A9DF-7DDB552EC11B}"/>
    <cellStyle name="Standard 4 2 4 2 3 2 3 2 3" xfId="18631" xr:uid="{A88D6F66-CBAF-463E-B105-1A3DD9550496}"/>
    <cellStyle name="Standard 4 2 4 2 3 2 3 2 3 2" xfId="52519" xr:uid="{C5EF31F2-06C7-4197-BB76-B57BCD52888E}"/>
    <cellStyle name="Standard 4 2 4 2 3 2 3 2 4" xfId="41223" xr:uid="{9BCC5796-DD41-408C-9422-09967086C04F}"/>
    <cellStyle name="Standard 4 2 4 2 3 2 3 2 5" xfId="29927" xr:uid="{B2D324A9-290A-497A-9181-26DD316C5ECC}"/>
    <cellStyle name="Standard 4 2 4 2 3 2 3 3" xfId="10159" xr:uid="{CA99657E-2CE6-4CA4-BB93-92E5CCFB8168}"/>
    <cellStyle name="Standard 4 2 4 2 3 2 3 3 2" xfId="21455" xr:uid="{FBBAA36A-4938-43DC-AEF1-6D5B92557995}"/>
    <cellStyle name="Standard 4 2 4 2 3 2 3 3 2 2" xfId="55343" xr:uid="{4BC63C2F-CB7B-44CB-BA98-AF44A8BB062D}"/>
    <cellStyle name="Standard 4 2 4 2 3 2 3 3 3" xfId="44047" xr:uid="{C8A92C6B-C775-4191-BF20-53DF8D87E484}"/>
    <cellStyle name="Standard 4 2 4 2 3 2 3 3 4" xfId="32751" xr:uid="{43DF7CE8-1444-4C27-94A3-E15F7058FC72}"/>
    <cellStyle name="Standard 4 2 4 2 3 2 3 4" xfId="15807" xr:uid="{8E11930D-B6A2-484B-B7D8-01FD3746A2B4}"/>
    <cellStyle name="Standard 4 2 4 2 3 2 3 4 2" xfId="49695" xr:uid="{3F006BE1-4FE9-4D9B-8F46-7BECC7D1986E}"/>
    <cellStyle name="Standard 4 2 4 2 3 2 3 5" xfId="38399" xr:uid="{584D1A54-88C1-4350-B0F0-71B6C9A48C43}"/>
    <cellStyle name="Standard 4 2 4 2 3 2 3 6" xfId="27103" xr:uid="{B5C95BBF-1172-48BB-A1F8-9B992236D519}"/>
    <cellStyle name="Standard 4 2 4 2 3 2 4" xfId="6379" xr:uid="{0C241B55-FF85-4532-939E-C36659E80EF5}"/>
    <cellStyle name="Standard 4 2 4 2 3 2 4 2" xfId="12029" xr:uid="{E06DC77C-3696-46FC-8AAD-A7E68938FD84}"/>
    <cellStyle name="Standard 4 2 4 2 3 2 4 2 2" xfId="23325" xr:uid="{6ED5BCC3-524F-408A-A0AF-04ED181E71C9}"/>
    <cellStyle name="Standard 4 2 4 2 3 2 4 2 2 2" xfId="57213" xr:uid="{4E37CFD1-3BB7-4B91-9493-7735A0B9831E}"/>
    <cellStyle name="Standard 4 2 4 2 3 2 4 2 3" xfId="45917" xr:uid="{903A6A64-9D86-4A20-84C8-1C4654F484F9}"/>
    <cellStyle name="Standard 4 2 4 2 3 2 4 2 4" xfId="34621" xr:uid="{880D2600-D1F1-4165-96E8-A8ED5F2794BE}"/>
    <cellStyle name="Standard 4 2 4 2 3 2 4 3" xfId="17677" xr:uid="{126C4367-98F7-4B45-B237-1CF11B901DEA}"/>
    <cellStyle name="Standard 4 2 4 2 3 2 4 3 2" xfId="51565" xr:uid="{445BD4A7-3C86-4BB0-AE4F-FF6ED6AAA4C8}"/>
    <cellStyle name="Standard 4 2 4 2 3 2 4 4" xfId="40269" xr:uid="{DEAD23C9-B46D-45E7-A43A-4F2E1BACF3C7}"/>
    <cellStyle name="Standard 4 2 4 2 3 2 4 5" xfId="28973" xr:uid="{394C07E7-4944-4D0A-96C9-7F431C0909B1}"/>
    <cellStyle name="Standard 4 2 4 2 3 2 5" xfId="9205" xr:uid="{FA609645-CB47-467C-9805-8058141784CC}"/>
    <cellStyle name="Standard 4 2 4 2 3 2 5 2" xfId="20501" xr:uid="{B640C833-EC5A-47C9-8750-2E08D232D6A6}"/>
    <cellStyle name="Standard 4 2 4 2 3 2 5 2 2" xfId="54389" xr:uid="{F58DEEF9-EB29-483C-9B3C-A0F89547196B}"/>
    <cellStyle name="Standard 4 2 4 2 3 2 5 3" xfId="43093" xr:uid="{1C609C2D-3970-41DD-9EB4-A2DBD226CCB9}"/>
    <cellStyle name="Standard 4 2 4 2 3 2 5 4" xfId="31797" xr:uid="{126C56F9-2886-4244-89F8-A61B8BCAE9FB}"/>
    <cellStyle name="Standard 4 2 4 2 3 2 6" xfId="14853" xr:uid="{A4D24D9B-1A8E-42FB-8F7E-1018E583223C}"/>
    <cellStyle name="Standard 4 2 4 2 3 2 6 2" xfId="48741" xr:uid="{71A2279C-680A-463C-8562-29305F12B8A2}"/>
    <cellStyle name="Standard 4 2 4 2 3 2 7" xfId="37445" xr:uid="{65E8931C-471F-4198-88AF-752F7A871C15}"/>
    <cellStyle name="Standard 4 2 4 2 3 2 8" xfId="26149" xr:uid="{343B859A-5E00-415F-83F9-A981E0904E34}"/>
    <cellStyle name="Standard 4 2 4 2 3 3" xfId="3842" xr:uid="{270B76AB-4C36-42FF-BFF6-D296006553E7}"/>
    <cellStyle name="Standard 4 2 4 2 3 3 2" xfId="6996" xr:uid="{61E8D6BB-6C52-460C-9BD9-410C06373791}"/>
    <cellStyle name="Standard 4 2 4 2 3 3 2 2" xfId="12645" xr:uid="{A33766F1-71E2-4BC7-872D-810086BC789B}"/>
    <cellStyle name="Standard 4 2 4 2 3 3 2 2 2" xfId="23941" xr:uid="{DAE8F571-E72A-4B98-95C3-A13AE22B2949}"/>
    <cellStyle name="Standard 4 2 4 2 3 3 2 2 2 2" xfId="57829" xr:uid="{6D187159-7476-46BF-8512-81C30F569353}"/>
    <cellStyle name="Standard 4 2 4 2 3 3 2 2 3" xfId="46533" xr:uid="{5722C771-BA24-454D-BFD9-765236AA7CE7}"/>
    <cellStyle name="Standard 4 2 4 2 3 3 2 2 4" xfId="35237" xr:uid="{C4614F22-8BFC-4F91-8DC2-DAD6065BD17C}"/>
    <cellStyle name="Standard 4 2 4 2 3 3 2 3" xfId="18293" xr:uid="{65E3899F-E577-49E1-B612-F339C0F22B03}"/>
    <cellStyle name="Standard 4 2 4 2 3 3 2 3 2" xfId="52181" xr:uid="{972C77AD-E754-4EE8-8D51-5D6AD342CF9A}"/>
    <cellStyle name="Standard 4 2 4 2 3 3 2 4" xfId="40885" xr:uid="{DCA1C078-15AB-4E76-BB33-4F415E5048F4}"/>
    <cellStyle name="Standard 4 2 4 2 3 3 2 5" xfId="29589" xr:uid="{AF79E324-3D9B-4C62-A474-7D89279A511E}"/>
    <cellStyle name="Standard 4 2 4 2 3 3 3" xfId="9821" xr:uid="{6174BB25-336F-4D29-8177-92A240BA18D1}"/>
    <cellStyle name="Standard 4 2 4 2 3 3 3 2" xfId="21117" xr:uid="{402A32AC-85C2-4A54-A144-31B2057CCB14}"/>
    <cellStyle name="Standard 4 2 4 2 3 3 3 2 2" xfId="55005" xr:uid="{3B471578-A09F-40DC-B5C0-2CBDD3A94E4A}"/>
    <cellStyle name="Standard 4 2 4 2 3 3 3 3" xfId="43709" xr:uid="{895C1813-D32E-49EE-B887-5CC66F91C477}"/>
    <cellStyle name="Standard 4 2 4 2 3 3 3 4" xfId="32413" xr:uid="{2ECFF1C9-E311-491A-89AB-77996A554C12}"/>
    <cellStyle name="Standard 4 2 4 2 3 3 4" xfId="15469" xr:uid="{DE40046D-8DDA-4766-879B-052E6A00FBC4}"/>
    <cellStyle name="Standard 4 2 4 2 3 3 4 2" xfId="49357" xr:uid="{CC6D731A-705E-431B-A043-C9E457589737}"/>
    <cellStyle name="Standard 4 2 4 2 3 3 5" xfId="38061" xr:uid="{C00BE0E0-D5D6-43DF-BFE1-962882194A1F}"/>
    <cellStyle name="Standard 4 2 4 2 3 3 6" xfId="26765" xr:uid="{E2792A34-8C9C-436A-9141-EC67D1F996A8}"/>
    <cellStyle name="Standard 4 2 4 2 3 4" xfId="4943" xr:uid="{2B739523-323C-44A5-BA99-323F731C73E5}"/>
    <cellStyle name="Standard 4 2 4 2 3 4 2" xfId="7769" xr:uid="{C75CB92F-AA31-4E91-ABF4-CB6F8CFA28B5}"/>
    <cellStyle name="Standard 4 2 4 2 3 4 2 2" xfId="13418" xr:uid="{8D78449B-E8C4-485A-8F90-E03EBE6257A6}"/>
    <cellStyle name="Standard 4 2 4 2 3 4 2 2 2" xfId="24714" xr:uid="{32FA2AE2-B5B8-4690-B1AE-E3157624EA11}"/>
    <cellStyle name="Standard 4 2 4 2 3 4 2 2 2 2" xfId="58602" xr:uid="{5BAF5F98-10FC-43CB-91E7-905DD15E3B44}"/>
    <cellStyle name="Standard 4 2 4 2 3 4 2 2 3" xfId="47306" xr:uid="{3E1D8218-E738-4ED7-B5A4-BF96AD56F421}"/>
    <cellStyle name="Standard 4 2 4 2 3 4 2 2 4" xfId="36010" xr:uid="{3EAD8E6D-CEBD-4BBB-9DDD-CB0E27B08D43}"/>
    <cellStyle name="Standard 4 2 4 2 3 4 2 3" xfId="19066" xr:uid="{E1ECBCDE-D528-4150-A44B-1EEB1BF162C0}"/>
    <cellStyle name="Standard 4 2 4 2 3 4 2 3 2" xfId="52954" xr:uid="{C1FC95B6-FE76-48C2-809C-AAC9104DBAC2}"/>
    <cellStyle name="Standard 4 2 4 2 3 4 2 4" xfId="41658" xr:uid="{A3A92BD5-AC14-498E-8EC8-0B3770AD5435}"/>
    <cellStyle name="Standard 4 2 4 2 3 4 2 5" xfId="30362" xr:uid="{1D1F4718-A8F8-4290-A9B0-2BE9F9695BCF}"/>
    <cellStyle name="Standard 4 2 4 2 3 4 3" xfId="10594" xr:uid="{10D7811A-E05E-4F38-A270-40CC0E56BEF8}"/>
    <cellStyle name="Standard 4 2 4 2 3 4 3 2" xfId="21890" xr:uid="{D2B6D9AF-9141-42AF-A906-F75899ADDAC7}"/>
    <cellStyle name="Standard 4 2 4 2 3 4 3 2 2" xfId="55778" xr:uid="{BE4467E5-FF88-4199-BDDF-46429EE4DD50}"/>
    <cellStyle name="Standard 4 2 4 2 3 4 3 3" xfId="44482" xr:uid="{4D4AE884-666E-40A5-BF04-6D83F2396693}"/>
    <cellStyle name="Standard 4 2 4 2 3 4 3 4" xfId="33186" xr:uid="{45F2EFE6-091C-4337-B4B9-94E7C0819B8E}"/>
    <cellStyle name="Standard 4 2 4 2 3 4 4" xfId="16242" xr:uid="{6497E2A5-1F0B-48E2-A02F-7E0F51719132}"/>
    <cellStyle name="Standard 4 2 4 2 3 4 4 2" xfId="50130" xr:uid="{2F3E2C50-6A19-4101-8380-5FC0EEDFC824}"/>
    <cellStyle name="Standard 4 2 4 2 3 4 5" xfId="38834" xr:uid="{580BC973-7188-49AF-A216-1B91BF94CDFE}"/>
    <cellStyle name="Standard 4 2 4 2 3 4 6" xfId="27538" xr:uid="{F677A19A-94B7-4125-88C4-43FC36CC007D}"/>
    <cellStyle name="Standard 4 2 4 2 3 5" xfId="3548" xr:uid="{6DDB7B70-003F-4244-925B-1DD7ACC2BB36}"/>
    <cellStyle name="Standard 4 2 4 2 3 5 2" xfId="6704" xr:uid="{1E734E0C-6603-4CD6-A635-54DF30F88293}"/>
    <cellStyle name="Standard 4 2 4 2 3 5 2 2" xfId="12353" xr:uid="{1E379594-A004-46EF-94E5-12D30DCE99F9}"/>
    <cellStyle name="Standard 4 2 4 2 3 5 2 2 2" xfId="23649" xr:uid="{C7723A38-A16A-4168-B331-BF2ECD7E76E3}"/>
    <cellStyle name="Standard 4 2 4 2 3 5 2 2 2 2" xfId="57537" xr:uid="{D2D62136-CC25-4364-B4EB-BABBC473EB18}"/>
    <cellStyle name="Standard 4 2 4 2 3 5 2 2 3" xfId="46241" xr:uid="{5A56CA74-BEAC-407F-8CC1-6FBA4687206D}"/>
    <cellStyle name="Standard 4 2 4 2 3 5 2 2 4" xfId="34945" xr:uid="{D6E3F560-5288-49EE-9C15-48EA95005D51}"/>
    <cellStyle name="Standard 4 2 4 2 3 5 2 3" xfId="18001" xr:uid="{7AD3A974-266A-47BC-8204-DC3C3D28EE91}"/>
    <cellStyle name="Standard 4 2 4 2 3 5 2 3 2" xfId="51889" xr:uid="{50B91A26-DA02-4460-9784-3E9076052DB7}"/>
    <cellStyle name="Standard 4 2 4 2 3 5 2 4" xfId="40593" xr:uid="{3BBA64CD-D173-4B87-B02A-C6BA6C218BBA}"/>
    <cellStyle name="Standard 4 2 4 2 3 5 2 5" xfId="29297" xr:uid="{F13C5FE9-4C08-4D37-BAC0-7CDD2F934874}"/>
    <cellStyle name="Standard 4 2 4 2 3 5 3" xfId="9529" xr:uid="{27E4227C-6A6D-4BC9-BB5B-27A84893DF29}"/>
    <cellStyle name="Standard 4 2 4 2 3 5 3 2" xfId="20825" xr:uid="{C1AA4EB4-63E8-48A5-A116-0CFD52A33FA8}"/>
    <cellStyle name="Standard 4 2 4 2 3 5 3 2 2" xfId="54713" xr:uid="{CD814EF4-534D-4B2E-AB02-A7831B5C3E73}"/>
    <cellStyle name="Standard 4 2 4 2 3 5 3 3" xfId="43417" xr:uid="{06766286-5C69-489A-A27A-74710E39B25A}"/>
    <cellStyle name="Standard 4 2 4 2 3 5 3 4" xfId="32121" xr:uid="{288F773F-D9A0-4852-AA31-35596F69A276}"/>
    <cellStyle name="Standard 4 2 4 2 3 5 4" xfId="15177" xr:uid="{797A19A2-3045-4D76-8262-F770CBB6C2DB}"/>
    <cellStyle name="Standard 4 2 4 2 3 5 4 2" xfId="49065" xr:uid="{79E4C7DD-AF17-41D5-A312-2E7BAD5E601D}"/>
    <cellStyle name="Standard 4 2 4 2 3 5 5" xfId="37769" xr:uid="{ED4D9ACA-7098-4BC4-88C2-549D8FC08E2C}"/>
    <cellStyle name="Standard 4 2 4 2 3 5 6" xfId="26473" xr:uid="{0820E919-158C-41E1-B390-273340FF07BF}"/>
    <cellStyle name="Standard 4 2 4 2 3 6" xfId="5879" xr:uid="{786534F7-5BEA-4A6D-BA35-97185C80CFE9}"/>
    <cellStyle name="Standard 4 2 4 2 3 6 2" xfId="11529" xr:uid="{433DAD51-9B26-46F6-BECA-2896509A3E4D}"/>
    <cellStyle name="Standard 4 2 4 2 3 6 2 2" xfId="22825" xr:uid="{9E96B90E-1802-42E3-880D-3F44D16905D3}"/>
    <cellStyle name="Standard 4 2 4 2 3 6 2 2 2" xfId="56713" xr:uid="{98B8FF50-EF1E-41ED-80B3-5BB9402AED31}"/>
    <cellStyle name="Standard 4 2 4 2 3 6 2 3" xfId="45417" xr:uid="{D6D71004-1773-46E2-B35E-3BC5BBF14322}"/>
    <cellStyle name="Standard 4 2 4 2 3 6 2 4" xfId="34121" xr:uid="{5A92F0F3-B8E2-4FA7-8FCD-2244ACC628C1}"/>
    <cellStyle name="Standard 4 2 4 2 3 6 3" xfId="17177" xr:uid="{6FCC5929-CCAC-4CAB-938F-3085492E0724}"/>
    <cellStyle name="Standard 4 2 4 2 3 6 3 2" xfId="51065" xr:uid="{B03716C7-4CA8-4CFB-A0F4-955BAEBDB254}"/>
    <cellStyle name="Standard 4 2 4 2 3 6 4" xfId="39769" xr:uid="{DF94F7F5-669D-4791-95ED-C23DBFFAF510}"/>
    <cellStyle name="Standard 4 2 4 2 3 6 5" xfId="28473" xr:uid="{9865E49A-D848-4447-B7BB-49BA4857929F}"/>
    <cellStyle name="Standard 4 2 4 2 3 7" xfId="8705" xr:uid="{288B5655-02E8-498D-8C5E-40936E1C8508}"/>
    <cellStyle name="Standard 4 2 4 2 3 7 2" xfId="20001" xr:uid="{8E921823-1C4A-4DD8-A8FD-57620A14FFCB}"/>
    <cellStyle name="Standard 4 2 4 2 3 7 2 2" xfId="53889" xr:uid="{D0F04DB4-D9D9-4F01-95CE-CCC499926DB9}"/>
    <cellStyle name="Standard 4 2 4 2 3 7 3" xfId="42593" xr:uid="{44398D58-5E47-4C0B-B407-9458F7EA6726}"/>
    <cellStyle name="Standard 4 2 4 2 3 7 4" xfId="31297" xr:uid="{AA941887-C633-4275-967C-69B11213FE28}"/>
    <cellStyle name="Standard 4 2 4 2 3 8" xfId="14353" xr:uid="{CA153247-356B-411B-B9A0-60EC18559094}"/>
    <cellStyle name="Standard 4 2 4 2 3 8 2" xfId="48241" xr:uid="{CC63076E-EE30-4CB9-9F0B-66A1223469EE}"/>
    <cellStyle name="Standard 4 2 4 2 3 9" xfId="36945" xr:uid="{77F3C6A7-B464-458A-AE0E-889057A45245}"/>
    <cellStyle name="Standard 4 2 4 2 4" xfId="2961" xr:uid="{19147035-28F5-47B3-AFB5-5752BE861128}"/>
    <cellStyle name="Standard 4 2 4 2 4 2" xfId="5239" xr:uid="{AEE8ED3B-BC72-4310-8930-FE9081BC7B0B}"/>
    <cellStyle name="Standard 4 2 4 2 4 2 2" xfId="8065" xr:uid="{4754C38E-2F17-46B7-86EC-B3AB941192CA}"/>
    <cellStyle name="Standard 4 2 4 2 4 2 2 2" xfId="13714" xr:uid="{762F3827-1B69-483D-AA8B-3430D05E931C}"/>
    <cellStyle name="Standard 4 2 4 2 4 2 2 2 2" xfId="25010" xr:uid="{6834A790-A53A-4D88-A72D-7BD7B4388E59}"/>
    <cellStyle name="Standard 4 2 4 2 4 2 2 2 2 2" xfId="58898" xr:uid="{6E83CFED-C822-462D-B005-2D50260FB6E4}"/>
    <cellStyle name="Standard 4 2 4 2 4 2 2 2 3" xfId="47602" xr:uid="{C513FBBC-E499-4BD2-987D-8DB3064F8881}"/>
    <cellStyle name="Standard 4 2 4 2 4 2 2 2 4" xfId="36306" xr:uid="{3D56F116-F6B8-4476-BBF5-2B18F8BA696B}"/>
    <cellStyle name="Standard 4 2 4 2 4 2 2 3" xfId="19362" xr:uid="{050E5E89-E58A-43F4-927F-67D66A3FDF22}"/>
    <cellStyle name="Standard 4 2 4 2 4 2 2 3 2" xfId="53250" xr:uid="{A5BD65A1-F50E-4896-B922-35F8B196FBC2}"/>
    <cellStyle name="Standard 4 2 4 2 4 2 2 4" xfId="41954" xr:uid="{EF54E180-5AEB-4291-ABD5-3D5ECE45159D}"/>
    <cellStyle name="Standard 4 2 4 2 4 2 2 5" xfId="30658" xr:uid="{3451053C-C76C-4AD1-943C-3C75F395C872}"/>
    <cellStyle name="Standard 4 2 4 2 4 2 3" xfId="10890" xr:uid="{CF59E396-0A80-4960-BDCF-C8958FA489E9}"/>
    <cellStyle name="Standard 4 2 4 2 4 2 3 2" xfId="22186" xr:uid="{5A052247-E5FD-4E4E-9367-1FF94C73C228}"/>
    <cellStyle name="Standard 4 2 4 2 4 2 3 2 2" xfId="56074" xr:uid="{3C6C9ABC-2FBA-48BF-A32D-DD3C437B5662}"/>
    <cellStyle name="Standard 4 2 4 2 4 2 3 3" xfId="44778" xr:uid="{92229713-720A-4D98-85DD-CFAC4F898A15}"/>
    <cellStyle name="Standard 4 2 4 2 4 2 3 4" xfId="33482" xr:uid="{4BD3B102-3720-45DF-AB9E-B52F8FA78E2A}"/>
    <cellStyle name="Standard 4 2 4 2 4 2 4" xfId="16538" xr:uid="{2561100C-1241-4994-93BE-B3614D8C2F8B}"/>
    <cellStyle name="Standard 4 2 4 2 4 2 4 2" xfId="50426" xr:uid="{921BFBD8-BB50-4B4C-AB78-4EA34F2D57D0}"/>
    <cellStyle name="Standard 4 2 4 2 4 2 5" xfId="39130" xr:uid="{8347DCEE-A577-4BB0-B1EC-600CC129665B}"/>
    <cellStyle name="Standard 4 2 4 2 4 2 6" xfId="27834" xr:uid="{506DC8AA-F268-45C6-86AA-267996041835}"/>
    <cellStyle name="Standard 4 2 4 2 4 3" xfId="4457" xr:uid="{D3E47C09-7EE7-4B14-B5FA-1FEE7AB8372D}"/>
    <cellStyle name="Standard 4 2 4 2 4 3 2" xfId="7331" xr:uid="{3786851E-8B7F-42CD-8732-6B1FF8F175FE}"/>
    <cellStyle name="Standard 4 2 4 2 4 3 2 2" xfId="12980" xr:uid="{386C0EA2-035E-471D-B427-AF9BC6B54500}"/>
    <cellStyle name="Standard 4 2 4 2 4 3 2 2 2" xfId="24276" xr:uid="{9078B728-11CD-4C2F-AAD5-E4DB2393B203}"/>
    <cellStyle name="Standard 4 2 4 2 4 3 2 2 2 2" xfId="58164" xr:uid="{5C10DE36-D05C-4819-BF1F-93712FD39D65}"/>
    <cellStyle name="Standard 4 2 4 2 4 3 2 2 3" xfId="46868" xr:uid="{C4F88C4F-9315-4699-A7E7-2C14E1A35AC7}"/>
    <cellStyle name="Standard 4 2 4 2 4 3 2 2 4" xfId="35572" xr:uid="{882C8E3C-8747-4F47-AECD-BC713D9814A8}"/>
    <cellStyle name="Standard 4 2 4 2 4 3 2 3" xfId="18628" xr:uid="{CBD4A722-A1F3-4EC6-B133-2A134A391FBB}"/>
    <cellStyle name="Standard 4 2 4 2 4 3 2 3 2" xfId="52516" xr:uid="{BD0E2752-D52B-4F2A-A017-6EFBC2A68AE3}"/>
    <cellStyle name="Standard 4 2 4 2 4 3 2 4" xfId="41220" xr:uid="{781E217C-BEAB-415E-8C19-A3961E1F0576}"/>
    <cellStyle name="Standard 4 2 4 2 4 3 2 5" xfId="29924" xr:uid="{0EDB144A-0A7D-4CCD-A49F-BBEC56C7162B}"/>
    <cellStyle name="Standard 4 2 4 2 4 3 3" xfId="10156" xr:uid="{C1B45CE3-F8F8-4590-BD8A-314B38C18315}"/>
    <cellStyle name="Standard 4 2 4 2 4 3 3 2" xfId="21452" xr:uid="{E3FCEBC4-ED13-4437-87D3-991F236BF724}"/>
    <cellStyle name="Standard 4 2 4 2 4 3 3 2 2" xfId="55340" xr:uid="{841F026E-505A-4189-BF3D-2FA3A7F3AF82}"/>
    <cellStyle name="Standard 4 2 4 2 4 3 3 3" xfId="44044" xr:uid="{3B9FB874-6182-4035-84F2-39F9F00E285F}"/>
    <cellStyle name="Standard 4 2 4 2 4 3 3 4" xfId="32748" xr:uid="{73344F89-2B87-4154-9BCC-09D1D5FAD438}"/>
    <cellStyle name="Standard 4 2 4 2 4 3 4" xfId="15804" xr:uid="{41FA17E5-8CC3-4F44-8A32-267B62B803C7}"/>
    <cellStyle name="Standard 4 2 4 2 4 3 4 2" xfId="49692" xr:uid="{EC64DAAA-CDBA-488B-B26C-A2EE61FE3B3C}"/>
    <cellStyle name="Standard 4 2 4 2 4 3 5" xfId="38396" xr:uid="{D66E906B-EDD1-4091-BD55-F45177DF89AB}"/>
    <cellStyle name="Standard 4 2 4 2 4 3 6" xfId="27100" xr:uid="{CDA53D79-298C-4557-BE8E-1B22E2E37421}"/>
    <cellStyle name="Standard 4 2 4 2 4 4" xfId="6132" xr:uid="{A1240AA2-D2FC-43B2-AF24-BEF165175E43}"/>
    <cellStyle name="Standard 4 2 4 2 4 4 2" xfId="11782" xr:uid="{568F2DE8-5C90-4EA4-BD48-1918FC428083}"/>
    <cellStyle name="Standard 4 2 4 2 4 4 2 2" xfId="23078" xr:uid="{EE8E0B44-C024-4A24-9B4E-49DFB5D86503}"/>
    <cellStyle name="Standard 4 2 4 2 4 4 2 2 2" xfId="56966" xr:uid="{6B92C262-691F-4C39-A2E7-B75218CD3F28}"/>
    <cellStyle name="Standard 4 2 4 2 4 4 2 3" xfId="45670" xr:uid="{5EB832BB-38EC-4136-A266-9E07D6962EC4}"/>
    <cellStyle name="Standard 4 2 4 2 4 4 2 4" xfId="34374" xr:uid="{3AEB76DF-1B18-4B89-8670-6C315C0C6608}"/>
    <cellStyle name="Standard 4 2 4 2 4 4 3" xfId="17430" xr:uid="{1AB396B3-A989-4626-BF9E-CDAB64E22212}"/>
    <cellStyle name="Standard 4 2 4 2 4 4 3 2" xfId="51318" xr:uid="{D7AD4E3E-617A-46F6-83A5-CF591CF6FE7A}"/>
    <cellStyle name="Standard 4 2 4 2 4 4 4" xfId="40022" xr:uid="{89796B43-715E-4B74-8A38-FECBBE409A32}"/>
    <cellStyle name="Standard 4 2 4 2 4 4 5" xfId="28726" xr:uid="{4184D87B-3988-4534-ACBA-6B1B24E48FA6}"/>
    <cellStyle name="Standard 4 2 4 2 4 5" xfId="8958" xr:uid="{CBD47157-A971-4DFD-8AAF-F8B3F12FF01F}"/>
    <cellStyle name="Standard 4 2 4 2 4 5 2" xfId="20254" xr:uid="{982B35C1-35A4-400E-9662-C1F94A6AD225}"/>
    <cellStyle name="Standard 4 2 4 2 4 5 2 2" xfId="54142" xr:uid="{A694B5A8-DF1B-431A-A14E-932488030183}"/>
    <cellStyle name="Standard 4 2 4 2 4 5 3" xfId="42846" xr:uid="{0EB5A5AF-524D-48BB-9055-DCC57E9B1CEB}"/>
    <cellStyle name="Standard 4 2 4 2 4 5 4" xfId="31550" xr:uid="{5A0419D2-AEF2-423F-A19B-E7A1392A14D8}"/>
    <cellStyle name="Standard 4 2 4 2 4 6" xfId="14606" xr:uid="{D92932FD-F321-4850-B87D-807CBCB4345A}"/>
    <cellStyle name="Standard 4 2 4 2 4 6 2" xfId="48494" xr:uid="{FC64DF1C-9ECA-4295-B2F4-A5D2233AB9DF}"/>
    <cellStyle name="Standard 4 2 4 2 4 7" xfId="37198" xr:uid="{D8224D24-6D8F-4A54-8FD2-70587BFE192A}"/>
    <cellStyle name="Standard 4 2 4 2 4 8" xfId="25902" xr:uid="{211681C2-F900-46F4-BA1B-A44A7ED65F40}"/>
    <cellStyle name="Standard 4 2 4 2 5" xfId="3731" xr:uid="{0C9A142F-2603-4D97-87BA-F50E8DA93A83}"/>
    <cellStyle name="Standard 4 2 4 2 5 2" xfId="6885" xr:uid="{42D08824-5592-4CF9-94FE-9204438FBF49}"/>
    <cellStyle name="Standard 4 2 4 2 5 2 2" xfId="12534" xr:uid="{FCFFBB95-DFF8-4F0D-80F7-79FCB07689C4}"/>
    <cellStyle name="Standard 4 2 4 2 5 2 2 2" xfId="23830" xr:uid="{9BDA8225-6FD8-4329-BE42-98C061D8B21F}"/>
    <cellStyle name="Standard 4 2 4 2 5 2 2 2 2" xfId="57718" xr:uid="{18FC3AA0-14D5-4900-B3DD-4F6B7354638B}"/>
    <cellStyle name="Standard 4 2 4 2 5 2 2 3" xfId="46422" xr:uid="{9036F2C9-2632-4FB5-A57C-5F622E0EDD89}"/>
    <cellStyle name="Standard 4 2 4 2 5 2 2 4" xfId="35126" xr:uid="{4C39148B-D1A0-423B-B98C-B1294B37FFE5}"/>
    <cellStyle name="Standard 4 2 4 2 5 2 3" xfId="18182" xr:uid="{9CCF5B66-2C72-4795-A916-871577FAB51B}"/>
    <cellStyle name="Standard 4 2 4 2 5 2 3 2" xfId="52070" xr:uid="{66F9B926-3282-4D8C-B15B-B48B20A37515}"/>
    <cellStyle name="Standard 4 2 4 2 5 2 4" xfId="40774" xr:uid="{B7A6501D-EBC6-4951-8C3A-6CDA9FFE0004}"/>
    <cellStyle name="Standard 4 2 4 2 5 2 5" xfId="29478" xr:uid="{669B7A9E-C788-49EE-A1B9-CB0A064D4DDD}"/>
    <cellStyle name="Standard 4 2 4 2 5 3" xfId="9710" xr:uid="{1C138013-0FE0-4FF1-99C0-52D3C39BF254}"/>
    <cellStyle name="Standard 4 2 4 2 5 3 2" xfId="21006" xr:uid="{EC0E5D46-9E36-4EDA-8C89-266C198C0EE9}"/>
    <cellStyle name="Standard 4 2 4 2 5 3 2 2" xfId="54894" xr:uid="{0C81DF64-EA07-416B-BA51-7A377F234E05}"/>
    <cellStyle name="Standard 4 2 4 2 5 3 3" xfId="43598" xr:uid="{DBAF689F-9024-4762-BEDC-E0F61A95FAEE}"/>
    <cellStyle name="Standard 4 2 4 2 5 3 4" xfId="32302" xr:uid="{A76991EB-AFE8-4D84-8ED2-752F89E12F8E}"/>
    <cellStyle name="Standard 4 2 4 2 5 4" xfId="15358" xr:uid="{77E00134-F91F-4CE5-AE25-85C6AD703DF7}"/>
    <cellStyle name="Standard 4 2 4 2 5 4 2" xfId="49246" xr:uid="{E914F000-4E96-44EE-B7E2-884DEEE11FF7}"/>
    <cellStyle name="Standard 4 2 4 2 5 5" xfId="37950" xr:uid="{DDD922D7-ACB6-4D0B-BD30-9461C8C85968}"/>
    <cellStyle name="Standard 4 2 4 2 5 6" xfId="26654" xr:uid="{DF179D75-647F-4A8D-988A-CDA7085B7F4C}"/>
    <cellStyle name="Standard 4 2 4 2 6" xfId="4832" xr:uid="{8BE883DF-F168-4485-9825-FFE3613C4145}"/>
    <cellStyle name="Standard 4 2 4 2 6 2" xfId="7658" xr:uid="{12466860-5E9E-4813-B480-ACDFF6FAE4F1}"/>
    <cellStyle name="Standard 4 2 4 2 6 2 2" xfId="13307" xr:uid="{36543523-2ECB-4B4D-818D-A47AD2E4C3EF}"/>
    <cellStyle name="Standard 4 2 4 2 6 2 2 2" xfId="24603" xr:uid="{C7E2EC72-98CA-43F2-83EE-CCFE9868FEEE}"/>
    <cellStyle name="Standard 4 2 4 2 6 2 2 2 2" xfId="58491" xr:uid="{82C9F6DD-7CBA-44AA-88ED-D2A0940BAC54}"/>
    <cellStyle name="Standard 4 2 4 2 6 2 2 3" xfId="47195" xr:uid="{7EE9B5F6-C1CB-4E7F-828E-1A0E49487C58}"/>
    <cellStyle name="Standard 4 2 4 2 6 2 2 4" xfId="35899" xr:uid="{FCAFEFA7-82CF-4141-934C-135C1AB953EB}"/>
    <cellStyle name="Standard 4 2 4 2 6 2 3" xfId="18955" xr:uid="{1E7DAA63-2FF9-4514-B47A-49C29498C545}"/>
    <cellStyle name="Standard 4 2 4 2 6 2 3 2" xfId="52843" xr:uid="{113FF435-8785-4C91-9383-DD329E4927A6}"/>
    <cellStyle name="Standard 4 2 4 2 6 2 4" xfId="41547" xr:uid="{B180B030-8707-4698-BF42-179C800342CA}"/>
    <cellStyle name="Standard 4 2 4 2 6 2 5" xfId="30251" xr:uid="{DCAD4ACD-01DA-4714-8599-1CF74E15CD40}"/>
    <cellStyle name="Standard 4 2 4 2 6 3" xfId="10483" xr:uid="{96D4CFA2-8E11-40F4-87F3-EC870D42EB43}"/>
    <cellStyle name="Standard 4 2 4 2 6 3 2" xfId="21779" xr:uid="{DF95D628-CC74-4B65-A30F-4E0592BF3A92}"/>
    <cellStyle name="Standard 4 2 4 2 6 3 2 2" xfId="55667" xr:uid="{8DEB1396-D03B-4684-8589-280B2B50235D}"/>
    <cellStyle name="Standard 4 2 4 2 6 3 3" xfId="44371" xr:uid="{E89C862C-8215-49F1-890D-2F36925514E5}"/>
    <cellStyle name="Standard 4 2 4 2 6 3 4" xfId="33075" xr:uid="{9F205D38-E9DC-49BF-B528-8C3881F744BE}"/>
    <cellStyle name="Standard 4 2 4 2 6 4" xfId="16131" xr:uid="{7726EE0C-60E7-4D31-8669-AD2A4FD9E964}"/>
    <cellStyle name="Standard 4 2 4 2 6 4 2" xfId="50019" xr:uid="{8EB96540-D96D-4343-80CF-9FED3712D124}"/>
    <cellStyle name="Standard 4 2 4 2 6 5" xfId="38723" xr:uid="{66C03457-FA7E-4D1A-A0D1-67450BEE452E}"/>
    <cellStyle name="Standard 4 2 4 2 6 6" xfId="27427" xr:uid="{330E3661-AD6B-4647-8038-AD6789371042}"/>
    <cellStyle name="Standard 4 2 4 2 7" xfId="3430" xr:uid="{DA3894BC-C808-4600-A35F-429B4BFEA549}"/>
    <cellStyle name="Standard 4 2 4 2 7 2" xfId="6588" xr:uid="{B5BD89F9-7404-4115-9AD8-12E34C28D070}"/>
    <cellStyle name="Standard 4 2 4 2 7 2 2" xfId="12237" xr:uid="{E1AEABA7-617F-4510-BF70-64425F8B362D}"/>
    <cellStyle name="Standard 4 2 4 2 7 2 2 2" xfId="23533" xr:uid="{4DA2390F-3D12-4F27-A710-A1EFEBF06959}"/>
    <cellStyle name="Standard 4 2 4 2 7 2 2 2 2" xfId="57421" xr:uid="{D4897C94-7835-46BE-88AB-05D9BF1C1C44}"/>
    <cellStyle name="Standard 4 2 4 2 7 2 2 3" xfId="46125" xr:uid="{94D2AD09-DFEC-45D0-8B9A-6A29C89BD89C}"/>
    <cellStyle name="Standard 4 2 4 2 7 2 2 4" xfId="34829" xr:uid="{6319F3AE-709A-420C-8008-AE441CA9918A}"/>
    <cellStyle name="Standard 4 2 4 2 7 2 3" xfId="17885" xr:uid="{8C133B12-3272-4ED0-A452-04E6E51DB7BC}"/>
    <cellStyle name="Standard 4 2 4 2 7 2 3 2" xfId="51773" xr:uid="{9CE14FB0-2930-442A-8831-C3D8677009CF}"/>
    <cellStyle name="Standard 4 2 4 2 7 2 4" xfId="40477" xr:uid="{6E24E1F0-BED6-4C5E-BFDE-1220E20B01A8}"/>
    <cellStyle name="Standard 4 2 4 2 7 2 5" xfId="29181" xr:uid="{2682AF32-035E-44B4-8608-05F1AD89136D}"/>
    <cellStyle name="Standard 4 2 4 2 7 3" xfId="9413" xr:uid="{028EA764-A823-4F5B-A844-47A55D75F39C}"/>
    <cellStyle name="Standard 4 2 4 2 7 3 2" xfId="20709" xr:uid="{788A7CAC-624E-47DB-BC12-F2601F7D1F77}"/>
    <cellStyle name="Standard 4 2 4 2 7 3 2 2" xfId="54597" xr:uid="{C2C0794D-A169-4C96-A273-A87561537BE7}"/>
    <cellStyle name="Standard 4 2 4 2 7 3 3" xfId="43301" xr:uid="{2F8DD139-408F-4E0D-9156-FC01F0B76C07}"/>
    <cellStyle name="Standard 4 2 4 2 7 3 4" xfId="32005" xr:uid="{E2F1A874-50BD-4265-9EE2-A5F774DDB1C7}"/>
    <cellStyle name="Standard 4 2 4 2 7 4" xfId="15061" xr:uid="{037480C4-4D6D-4842-9CFC-34EF19E1E5B2}"/>
    <cellStyle name="Standard 4 2 4 2 7 4 2" xfId="48949" xr:uid="{B92911F1-DC13-485A-A9B7-FC5843C9663A}"/>
    <cellStyle name="Standard 4 2 4 2 7 5" xfId="37653" xr:uid="{886BE817-7927-44E0-843A-147647C3FC3D}"/>
    <cellStyle name="Standard 4 2 4 2 7 6" xfId="26357" xr:uid="{1BDA7C11-7B9B-458F-A58A-8F84F0275720}"/>
    <cellStyle name="Standard 4 2 4 2 8" xfId="5632" xr:uid="{B7D56DB6-A838-45DA-99C0-35F27D41D8C6}"/>
    <cellStyle name="Standard 4 2 4 2 8 2" xfId="11282" xr:uid="{1C3E2326-6582-451F-BB0A-9FA07C5B9863}"/>
    <cellStyle name="Standard 4 2 4 2 8 2 2" xfId="22578" xr:uid="{8243F4FD-0BD0-450C-85F5-6AA8A6DCDD62}"/>
    <cellStyle name="Standard 4 2 4 2 8 2 2 2" xfId="56466" xr:uid="{ECBEDEE4-D127-4CCB-95DA-61A16EED9EF0}"/>
    <cellStyle name="Standard 4 2 4 2 8 2 3" xfId="45170" xr:uid="{C7027087-91B0-47B1-A3B7-C45589C0C19A}"/>
    <cellStyle name="Standard 4 2 4 2 8 2 4" xfId="33874" xr:uid="{CEC6DD70-1092-4225-A634-38A3ED977874}"/>
    <cellStyle name="Standard 4 2 4 2 8 3" xfId="16930" xr:uid="{F33A7EA5-814D-43C8-BDD6-0037FCE3638A}"/>
    <cellStyle name="Standard 4 2 4 2 8 3 2" xfId="50818" xr:uid="{5CE0CE3E-76A8-48C1-BEF2-92483E667AE3}"/>
    <cellStyle name="Standard 4 2 4 2 8 4" xfId="39522" xr:uid="{360A116B-683B-4B16-B96A-3BF75ADF52DE}"/>
    <cellStyle name="Standard 4 2 4 2 8 5" xfId="28226" xr:uid="{399AE3BE-1BC8-4C7E-9613-6E28DA10C1F2}"/>
    <cellStyle name="Standard 4 2 4 2 9" xfId="8458" xr:uid="{C268B60B-5D98-4417-82BC-F2D366754C53}"/>
    <cellStyle name="Standard 4 2 4 2 9 2" xfId="19754" xr:uid="{3529E70C-A24E-43D1-A25D-BB678856E66E}"/>
    <cellStyle name="Standard 4 2 4 2 9 2 2" xfId="53642" xr:uid="{D6433137-B984-4CFA-8C3D-7514DC3D88BC}"/>
    <cellStyle name="Standard 4 2 4 2 9 3" xfId="42346" xr:uid="{1C0C9669-6F7F-480D-A498-464C7518B9C5}"/>
    <cellStyle name="Standard 4 2 4 2 9 4" xfId="31050" xr:uid="{D7277EBF-7261-4BBA-8132-39F93717E34F}"/>
    <cellStyle name="Standard 4 2 4 3" xfId="1628" xr:uid="{F757C3D7-AF62-4C7D-A8F9-1989878469E4}"/>
    <cellStyle name="Standard 4 2 4 3 10" xfId="36787" xr:uid="{025D9CEF-B39C-4780-9FA1-2B5B1693CB7A}"/>
    <cellStyle name="Standard 4 2 4 3 11" xfId="25491" xr:uid="{5D9C05EC-F7FA-42ED-BE51-3B103D8CD594}"/>
    <cellStyle name="Standard 4 2 4 3 2" xfId="2794" xr:uid="{40C1840B-5128-4063-8EBA-B5996F01A1E8}"/>
    <cellStyle name="Standard 4 2 4 3 2 2" xfId="3296" xr:uid="{534370DB-B126-440E-84B1-E3CDE4DB312F}"/>
    <cellStyle name="Standard 4 2 4 3 2 2 2" xfId="5244" xr:uid="{B2A3E4AB-F11A-4DC3-A2B7-8220D3468F53}"/>
    <cellStyle name="Standard 4 2 4 3 2 2 2 2" xfId="8070" xr:uid="{3A301E07-5598-4EA6-82B5-95383ABFE4C0}"/>
    <cellStyle name="Standard 4 2 4 3 2 2 2 2 2" xfId="13719" xr:uid="{74AE4ED0-A44D-46C2-853F-F7E410CD1CEF}"/>
    <cellStyle name="Standard 4 2 4 3 2 2 2 2 2 2" xfId="25015" xr:uid="{A5452421-6677-450F-8A64-9B6AFE91ED67}"/>
    <cellStyle name="Standard 4 2 4 3 2 2 2 2 2 2 2" xfId="58903" xr:uid="{6BCAAE4C-4D9A-4C69-8411-18DBB40F2700}"/>
    <cellStyle name="Standard 4 2 4 3 2 2 2 2 2 3" xfId="47607" xr:uid="{474B1C14-AE3A-4992-946F-401C98C240F7}"/>
    <cellStyle name="Standard 4 2 4 3 2 2 2 2 2 4" xfId="36311" xr:uid="{C283B158-ADEA-404E-B41E-33CA13266660}"/>
    <cellStyle name="Standard 4 2 4 3 2 2 2 2 3" xfId="19367" xr:uid="{32C05F95-E6C1-4B4A-874C-AD74AEF7F554}"/>
    <cellStyle name="Standard 4 2 4 3 2 2 2 2 3 2" xfId="53255" xr:uid="{8D6FA48E-EFB5-4AFF-8E5C-E23FA3C57791}"/>
    <cellStyle name="Standard 4 2 4 3 2 2 2 2 4" xfId="41959" xr:uid="{F3983228-5848-44E1-9F1F-79334CB92AAB}"/>
    <cellStyle name="Standard 4 2 4 3 2 2 2 2 5" xfId="30663" xr:uid="{60F56E08-3B6D-44EC-AD25-48ED1C0667E8}"/>
    <cellStyle name="Standard 4 2 4 3 2 2 2 3" xfId="10895" xr:uid="{2F120445-F820-4F7E-A5E5-88A34121748B}"/>
    <cellStyle name="Standard 4 2 4 3 2 2 2 3 2" xfId="22191" xr:uid="{33BBDD43-2C17-4B92-B390-C743BB1EB39C}"/>
    <cellStyle name="Standard 4 2 4 3 2 2 2 3 2 2" xfId="56079" xr:uid="{D2536A37-8810-4097-A290-C0774EE32767}"/>
    <cellStyle name="Standard 4 2 4 3 2 2 2 3 3" xfId="44783" xr:uid="{9F48CE67-3FE4-49EB-8790-900F3C2A1BB1}"/>
    <cellStyle name="Standard 4 2 4 3 2 2 2 3 4" xfId="33487" xr:uid="{97673523-554B-4A25-8F61-D6136EDD939B}"/>
    <cellStyle name="Standard 4 2 4 3 2 2 2 4" xfId="16543" xr:uid="{750B3BFA-1EE2-4D69-A25F-0CE659E026DB}"/>
    <cellStyle name="Standard 4 2 4 3 2 2 2 4 2" xfId="50431" xr:uid="{324C0279-7E46-4A4B-B03D-5FD5F002F2D1}"/>
    <cellStyle name="Standard 4 2 4 3 2 2 2 5" xfId="39135" xr:uid="{6B995CF6-7509-4921-8640-69FAD4C838EA}"/>
    <cellStyle name="Standard 4 2 4 3 2 2 2 6" xfId="27839" xr:uid="{947C51DB-687F-4209-85F8-56C64579AF7B}"/>
    <cellStyle name="Standard 4 2 4 3 2 2 3" xfId="6467" xr:uid="{69373DD2-016C-4716-AFFA-B4FCB65EDFDD}"/>
    <cellStyle name="Standard 4 2 4 3 2 2 3 2" xfId="12117" xr:uid="{F9B61A0F-5746-41D4-B616-283E7AA4241D}"/>
    <cellStyle name="Standard 4 2 4 3 2 2 3 2 2" xfId="23413" xr:uid="{78718B2D-C8EC-4388-83B6-B956DEE4463E}"/>
    <cellStyle name="Standard 4 2 4 3 2 2 3 2 2 2" xfId="57301" xr:uid="{51A2692B-7A05-40F9-82D3-4B12A2D19B23}"/>
    <cellStyle name="Standard 4 2 4 3 2 2 3 2 3" xfId="46005" xr:uid="{6BB195BF-486A-4214-9857-D35E42A2487B}"/>
    <cellStyle name="Standard 4 2 4 3 2 2 3 2 4" xfId="34709" xr:uid="{255F19BF-E987-4334-BEF8-188005D4A9BB}"/>
    <cellStyle name="Standard 4 2 4 3 2 2 3 3" xfId="17765" xr:uid="{D64A2FA2-4C5C-48E0-9CA4-C742F5A58E03}"/>
    <cellStyle name="Standard 4 2 4 3 2 2 3 3 2" xfId="51653" xr:uid="{0A66AB4F-F63D-4EC6-9CC8-D55D588ABDF8}"/>
    <cellStyle name="Standard 4 2 4 3 2 2 3 4" xfId="40357" xr:uid="{C4951A43-D12F-4D87-8A24-89E7B6B86057}"/>
    <cellStyle name="Standard 4 2 4 3 2 2 3 5" xfId="29061" xr:uid="{30DF3360-0FA9-49C4-9B82-A319A498183C}"/>
    <cellStyle name="Standard 4 2 4 3 2 2 4" xfId="9293" xr:uid="{51AAF5DD-EAF6-499D-9CA9-67314C5138E7}"/>
    <cellStyle name="Standard 4 2 4 3 2 2 4 2" xfId="20589" xr:uid="{2DF99029-B73F-435E-93FD-04253D30F16B}"/>
    <cellStyle name="Standard 4 2 4 3 2 2 4 2 2" xfId="54477" xr:uid="{EAF2E2BC-542D-4933-A609-348A87480883}"/>
    <cellStyle name="Standard 4 2 4 3 2 2 4 3" xfId="43181" xr:uid="{A7676063-BEF3-45B8-9DEB-B78BA1671AFE}"/>
    <cellStyle name="Standard 4 2 4 3 2 2 4 4" xfId="31885" xr:uid="{41F80C0C-6045-408B-A3C5-66BBA2179A86}"/>
    <cellStyle name="Standard 4 2 4 3 2 2 5" xfId="14941" xr:uid="{4C407D98-0D74-4859-838D-2C753347931A}"/>
    <cellStyle name="Standard 4 2 4 3 2 2 5 2" xfId="48829" xr:uid="{CC3DB1E2-9604-4FA0-B13D-77E673A5B49E}"/>
    <cellStyle name="Standard 4 2 4 3 2 2 6" xfId="37533" xr:uid="{3FF9A946-D4C3-4D1C-8CC4-3B03AC9A28A5}"/>
    <cellStyle name="Standard 4 2 4 3 2 2 7" xfId="26237" xr:uid="{60458295-D0CA-4078-ADB1-A5B388B12F96}"/>
    <cellStyle name="Standard 4 2 4 3 2 3" xfId="4462" xr:uid="{BFF7BF86-D57A-4814-8372-DC95742E4817}"/>
    <cellStyle name="Standard 4 2 4 3 2 3 2" xfId="7336" xr:uid="{4C77EACF-4507-4B6F-B65A-859169E01C3B}"/>
    <cellStyle name="Standard 4 2 4 3 2 3 2 2" xfId="12985" xr:uid="{D3D40E00-BB76-48B8-9650-07AAA2B98609}"/>
    <cellStyle name="Standard 4 2 4 3 2 3 2 2 2" xfId="24281" xr:uid="{45F186F4-24BD-4175-A738-06C04E9CDC1A}"/>
    <cellStyle name="Standard 4 2 4 3 2 3 2 2 2 2" xfId="58169" xr:uid="{02DACA08-5EEF-4588-BBF9-9D4309C8FBA2}"/>
    <cellStyle name="Standard 4 2 4 3 2 3 2 2 3" xfId="46873" xr:uid="{71B7AB06-9F9C-4E08-8662-C65FFB3CE340}"/>
    <cellStyle name="Standard 4 2 4 3 2 3 2 2 4" xfId="35577" xr:uid="{11656A1C-F1A4-4E09-9E85-4AC36EE6AAF6}"/>
    <cellStyle name="Standard 4 2 4 3 2 3 2 3" xfId="18633" xr:uid="{E958305A-9D0E-4321-85B3-E5BF26002F86}"/>
    <cellStyle name="Standard 4 2 4 3 2 3 2 3 2" xfId="52521" xr:uid="{38A70B60-BDAB-49C6-AEFA-F79D851E2FF3}"/>
    <cellStyle name="Standard 4 2 4 3 2 3 2 4" xfId="41225" xr:uid="{46ED1BC8-6764-424E-8804-577D6566D721}"/>
    <cellStyle name="Standard 4 2 4 3 2 3 2 5" xfId="29929" xr:uid="{A947AC3A-CA79-4E71-A8B1-A2D1BAE9666E}"/>
    <cellStyle name="Standard 4 2 4 3 2 3 3" xfId="10161" xr:uid="{87ACEAB8-5C8D-41B0-BBBE-052FEDD8DCD5}"/>
    <cellStyle name="Standard 4 2 4 3 2 3 3 2" xfId="21457" xr:uid="{91C9AD44-36C1-439E-9684-4C2FC087721B}"/>
    <cellStyle name="Standard 4 2 4 3 2 3 3 2 2" xfId="55345" xr:uid="{55583443-E88E-42C1-81EF-9CD14E1CE071}"/>
    <cellStyle name="Standard 4 2 4 3 2 3 3 3" xfId="44049" xr:uid="{6E38F7B4-3EF8-4A04-825E-968C23FC5D05}"/>
    <cellStyle name="Standard 4 2 4 3 2 3 3 4" xfId="32753" xr:uid="{2D3F136E-C0E0-4E25-A7B1-238938F59C31}"/>
    <cellStyle name="Standard 4 2 4 3 2 3 4" xfId="15809" xr:uid="{A286BD1E-5A6F-422A-9785-588FB61FAFA5}"/>
    <cellStyle name="Standard 4 2 4 3 2 3 4 2" xfId="49697" xr:uid="{C2DD512F-D558-4446-BA43-ADF1348624D0}"/>
    <cellStyle name="Standard 4 2 4 3 2 3 5" xfId="38401" xr:uid="{1EAB5A63-A50D-4DC1-9F8B-7AD2B10A7A9D}"/>
    <cellStyle name="Standard 4 2 4 3 2 3 6" xfId="27105" xr:uid="{12AC3DB4-19F2-4D75-9ADE-2DDECCD673CB}"/>
    <cellStyle name="Standard 4 2 4 3 2 4" xfId="5967" xr:uid="{A5DEF93C-5332-4BFF-8915-28C4DE6F977C}"/>
    <cellStyle name="Standard 4 2 4 3 2 4 2" xfId="11617" xr:uid="{148797BE-3974-47E8-8CD9-BD7DE39783A4}"/>
    <cellStyle name="Standard 4 2 4 3 2 4 2 2" xfId="22913" xr:uid="{32919E5D-88B9-4B7B-B7D3-5729ED8FE64A}"/>
    <cellStyle name="Standard 4 2 4 3 2 4 2 2 2" xfId="56801" xr:uid="{D2094574-95D5-43EA-87DF-115490B62EB0}"/>
    <cellStyle name="Standard 4 2 4 3 2 4 2 3" xfId="45505" xr:uid="{D4CEBB80-F9C3-4486-8861-784387A30048}"/>
    <cellStyle name="Standard 4 2 4 3 2 4 2 4" xfId="34209" xr:uid="{9DE488AD-D016-4B0F-AD32-3068B322DB7C}"/>
    <cellStyle name="Standard 4 2 4 3 2 4 3" xfId="17265" xr:uid="{CE2F80AE-FD0A-425A-96A0-06AA9A672A8F}"/>
    <cellStyle name="Standard 4 2 4 3 2 4 3 2" xfId="51153" xr:uid="{D595DF08-DD49-4AFD-8FB0-D36CDEB2743D}"/>
    <cellStyle name="Standard 4 2 4 3 2 4 4" xfId="39857" xr:uid="{70FC98F4-0AF2-429F-B625-3C9B2D14DE0B}"/>
    <cellStyle name="Standard 4 2 4 3 2 4 5" xfId="28561" xr:uid="{FEB78D20-4721-4BAA-974E-D1610051C1B1}"/>
    <cellStyle name="Standard 4 2 4 3 2 5" xfId="8793" xr:uid="{E78B731D-FCCB-476F-9C3A-FAB8EF9EE5A7}"/>
    <cellStyle name="Standard 4 2 4 3 2 5 2" xfId="20089" xr:uid="{D0EE51E0-7E03-49E0-80B9-9FBFE268B794}"/>
    <cellStyle name="Standard 4 2 4 3 2 5 2 2" xfId="53977" xr:uid="{B92FF59E-CE31-4A3E-9AA5-BBA2877B9CFF}"/>
    <cellStyle name="Standard 4 2 4 3 2 5 3" xfId="42681" xr:uid="{0454022B-1198-4D59-8574-F1B9E320F644}"/>
    <cellStyle name="Standard 4 2 4 3 2 5 4" xfId="31385" xr:uid="{45F995A4-D2EA-4B02-97CF-8BEC0EEAC3F1}"/>
    <cellStyle name="Standard 4 2 4 3 2 6" xfId="14441" xr:uid="{5258BE13-FE04-44FC-8EC2-EF382F82FA8D}"/>
    <cellStyle name="Standard 4 2 4 3 2 6 2" xfId="48329" xr:uid="{174EDF7F-25FA-40C8-B927-D28BCAE2E061}"/>
    <cellStyle name="Standard 4 2 4 3 2 7" xfId="37033" xr:uid="{6F269958-40D3-4A54-827A-19759F0D5BED}"/>
    <cellStyle name="Standard 4 2 4 3 2 8" xfId="25737" xr:uid="{DA2228C1-15E3-4920-A13C-D4A763AD4B98}"/>
    <cellStyle name="Standard 4 2 4 3 3" xfId="3050" xr:uid="{46820FEB-AA74-46C4-8BF4-F8105BE51887}"/>
    <cellStyle name="Standard 4 2 4 3 3 2" xfId="5243" xr:uid="{8BE16DD7-B99B-4217-A85A-E3B572BB5332}"/>
    <cellStyle name="Standard 4 2 4 3 3 2 2" xfId="8069" xr:uid="{5A498A9F-16DC-4DE4-81BD-B06C9B2D125C}"/>
    <cellStyle name="Standard 4 2 4 3 3 2 2 2" xfId="13718" xr:uid="{AA116E44-87A3-45F9-BEFD-73872C42CBC3}"/>
    <cellStyle name="Standard 4 2 4 3 3 2 2 2 2" xfId="25014" xr:uid="{7AC05145-2109-4C46-A8F8-6FDD02606DA0}"/>
    <cellStyle name="Standard 4 2 4 3 3 2 2 2 2 2" xfId="58902" xr:uid="{1A30568F-108D-42AB-B99E-13CB2088F97E}"/>
    <cellStyle name="Standard 4 2 4 3 3 2 2 2 3" xfId="47606" xr:uid="{B74AAF04-07D1-478B-B4F4-09165530CFA5}"/>
    <cellStyle name="Standard 4 2 4 3 3 2 2 2 4" xfId="36310" xr:uid="{BE2D1DDF-63B7-4321-94B1-8F144BEDE482}"/>
    <cellStyle name="Standard 4 2 4 3 3 2 2 3" xfId="19366" xr:uid="{89BC78CA-283D-49DB-9A39-05C2ADF7E69E}"/>
    <cellStyle name="Standard 4 2 4 3 3 2 2 3 2" xfId="53254" xr:uid="{D5F83020-2733-4F0A-8E8F-08E04838D360}"/>
    <cellStyle name="Standard 4 2 4 3 3 2 2 4" xfId="41958" xr:uid="{8EE9CAED-CCB1-4580-9F2A-0F7DC6854BAC}"/>
    <cellStyle name="Standard 4 2 4 3 3 2 2 5" xfId="30662" xr:uid="{908065DA-DFFC-454B-86AA-1405554CFE7D}"/>
    <cellStyle name="Standard 4 2 4 3 3 2 3" xfId="10894" xr:uid="{D66F1E71-D31E-4A54-B3C9-6F8F2364B607}"/>
    <cellStyle name="Standard 4 2 4 3 3 2 3 2" xfId="22190" xr:uid="{824134EC-1E2D-41FF-96C1-D980975FAC1D}"/>
    <cellStyle name="Standard 4 2 4 3 3 2 3 2 2" xfId="56078" xr:uid="{26DCAE7A-7631-47CA-B2AF-1399B8F0A15A}"/>
    <cellStyle name="Standard 4 2 4 3 3 2 3 3" xfId="44782" xr:uid="{74DFBE10-117C-4C81-BC77-28D0CBDB09BD}"/>
    <cellStyle name="Standard 4 2 4 3 3 2 3 4" xfId="33486" xr:uid="{824FDEA8-2CC5-4103-A20D-9FE6A14B49AF}"/>
    <cellStyle name="Standard 4 2 4 3 3 2 4" xfId="16542" xr:uid="{7C5AB478-3158-4337-B529-4BF423FBF677}"/>
    <cellStyle name="Standard 4 2 4 3 3 2 4 2" xfId="50430" xr:uid="{A7643314-74C4-40FF-92A6-FF6751A3F9B9}"/>
    <cellStyle name="Standard 4 2 4 3 3 2 5" xfId="39134" xr:uid="{968103BE-9DA0-4785-9AC4-E2479FA5A1B7}"/>
    <cellStyle name="Standard 4 2 4 3 3 2 6" xfId="27838" xr:uid="{1849779B-930F-4790-9973-ABEF13D5ED42}"/>
    <cellStyle name="Standard 4 2 4 3 3 3" xfId="4461" xr:uid="{52E090C5-1074-4A28-AA8A-F42F1C7FC1F0}"/>
    <cellStyle name="Standard 4 2 4 3 3 3 2" xfId="7335" xr:uid="{B4950A5D-9974-4A10-80ED-C0C1E7AE4B6F}"/>
    <cellStyle name="Standard 4 2 4 3 3 3 2 2" xfId="12984" xr:uid="{4C52BC16-07E8-49FF-9FAF-1D7654B0C2C0}"/>
    <cellStyle name="Standard 4 2 4 3 3 3 2 2 2" xfId="24280" xr:uid="{505A6A56-D670-457F-988C-9E7811338A62}"/>
    <cellStyle name="Standard 4 2 4 3 3 3 2 2 2 2" xfId="58168" xr:uid="{0B07E8BB-675F-4521-8292-F17B013C4BD8}"/>
    <cellStyle name="Standard 4 2 4 3 3 3 2 2 3" xfId="46872" xr:uid="{E6A90006-6BB8-4CA3-AA82-51668C70AFF8}"/>
    <cellStyle name="Standard 4 2 4 3 3 3 2 2 4" xfId="35576" xr:uid="{73F7E548-A222-4707-9547-14D194BAC345}"/>
    <cellStyle name="Standard 4 2 4 3 3 3 2 3" xfId="18632" xr:uid="{1121EAF8-542C-4551-87BA-FC3FCAC92750}"/>
    <cellStyle name="Standard 4 2 4 3 3 3 2 3 2" xfId="52520" xr:uid="{57760A2D-336C-487C-9A8C-AC79CD20DE70}"/>
    <cellStyle name="Standard 4 2 4 3 3 3 2 4" xfId="41224" xr:uid="{3DB18748-F751-4951-AF3D-5418691DED0B}"/>
    <cellStyle name="Standard 4 2 4 3 3 3 2 5" xfId="29928" xr:uid="{9981512C-870A-4567-AC14-48BD7C7C4482}"/>
    <cellStyle name="Standard 4 2 4 3 3 3 3" xfId="10160" xr:uid="{20438B8F-5213-4A3D-9DE1-D7CA27DE348A}"/>
    <cellStyle name="Standard 4 2 4 3 3 3 3 2" xfId="21456" xr:uid="{12C1FFFB-4858-4171-9425-3C62BB0ADC24}"/>
    <cellStyle name="Standard 4 2 4 3 3 3 3 2 2" xfId="55344" xr:uid="{6C63A7BD-F3CE-4A09-9C89-E107102E2379}"/>
    <cellStyle name="Standard 4 2 4 3 3 3 3 3" xfId="44048" xr:uid="{1D9751D8-1268-4C89-89B2-3F1DCE21C577}"/>
    <cellStyle name="Standard 4 2 4 3 3 3 3 4" xfId="32752" xr:uid="{38A040BE-5C07-418A-A4F3-4FCB9A172732}"/>
    <cellStyle name="Standard 4 2 4 3 3 3 4" xfId="15808" xr:uid="{BE57F5B5-63F5-4CAF-B610-38CBE6A90B9F}"/>
    <cellStyle name="Standard 4 2 4 3 3 3 4 2" xfId="49696" xr:uid="{2311D192-51A8-4408-8D74-AE97589938BC}"/>
    <cellStyle name="Standard 4 2 4 3 3 3 5" xfId="38400" xr:uid="{585C68B7-1315-42E2-889A-918AFE503F23}"/>
    <cellStyle name="Standard 4 2 4 3 3 3 6" xfId="27104" xr:uid="{3070E06F-6932-453E-9E9B-81E5F770C757}"/>
    <cellStyle name="Standard 4 2 4 3 3 4" xfId="6221" xr:uid="{525E8AD6-3DFE-4462-9A52-EED1800D1CAB}"/>
    <cellStyle name="Standard 4 2 4 3 3 4 2" xfId="11871" xr:uid="{AEA8EE8F-A996-45AD-85C6-58D124F194F8}"/>
    <cellStyle name="Standard 4 2 4 3 3 4 2 2" xfId="23167" xr:uid="{B88E1665-1A81-4BC0-9D4A-D17834B94E16}"/>
    <cellStyle name="Standard 4 2 4 3 3 4 2 2 2" xfId="57055" xr:uid="{032D4785-2FF9-46DA-88BA-3A1E7D0843CE}"/>
    <cellStyle name="Standard 4 2 4 3 3 4 2 3" xfId="45759" xr:uid="{F8F5C000-1669-40F2-BEDB-DA015F6FED68}"/>
    <cellStyle name="Standard 4 2 4 3 3 4 2 4" xfId="34463" xr:uid="{119CD324-6850-4700-B7D9-4B3794838B10}"/>
    <cellStyle name="Standard 4 2 4 3 3 4 3" xfId="17519" xr:uid="{0FBBDB11-6A0F-4037-9A32-A239D98BE0C7}"/>
    <cellStyle name="Standard 4 2 4 3 3 4 3 2" xfId="51407" xr:uid="{BCBF211B-F5A6-408B-A028-15D3A663BA3B}"/>
    <cellStyle name="Standard 4 2 4 3 3 4 4" xfId="40111" xr:uid="{CF19397A-B8C7-4EBC-A48E-A39C413C2144}"/>
    <cellStyle name="Standard 4 2 4 3 3 4 5" xfId="28815" xr:uid="{C6E30CEA-1B70-45F5-8731-11B983381F9F}"/>
    <cellStyle name="Standard 4 2 4 3 3 5" xfId="9047" xr:uid="{7CCB9E3E-EEAA-43B8-8C5D-AEBE0664AE48}"/>
    <cellStyle name="Standard 4 2 4 3 3 5 2" xfId="20343" xr:uid="{614CDAE5-A37D-452A-9C74-26CAB101DFAC}"/>
    <cellStyle name="Standard 4 2 4 3 3 5 2 2" xfId="54231" xr:uid="{49F719CF-8D18-45D9-AE7C-E0E1CCA8608D}"/>
    <cellStyle name="Standard 4 2 4 3 3 5 3" xfId="42935" xr:uid="{3B8B87CA-FBD5-4375-B4E6-07ABC54EEC57}"/>
    <cellStyle name="Standard 4 2 4 3 3 5 4" xfId="31639" xr:uid="{C5F13080-931C-42E2-BE37-002A317250B9}"/>
    <cellStyle name="Standard 4 2 4 3 3 6" xfId="14695" xr:uid="{78D133F2-6FAC-437D-9482-3881F920D947}"/>
    <cellStyle name="Standard 4 2 4 3 3 6 2" xfId="48583" xr:uid="{FC94684D-2D5F-446F-BCF6-E3B61CEB41E5}"/>
    <cellStyle name="Standard 4 2 4 3 3 7" xfId="37287" xr:uid="{14A09CEB-AF71-4CED-9AFC-9493FD185347}"/>
    <cellStyle name="Standard 4 2 4 3 3 8" xfId="25991" xr:uid="{8D42D37B-3F76-4986-B8D0-665B1C6D7393}"/>
    <cellStyle name="Standard 4 2 4 3 4" xfId="3908" xr:uid="{006E486D-D190-445A-8061-8DFD5FD3BF94}"/>
    <cellStyle name="Standard 4 2 4 3 4 2" xfId="7062" xr:uid="{748D305D-7943-4EF4-9031-D5EAC74ABF96}"/>
    <cellStyle name="Standard 4 2 4 3 4 2 2" xfId="12711" xr:uid="{0DC68F30-6208-4A34-9E7B-151DAAD19D6A}"/>
    <cellStyle name="Standard 4 2 4 3 4 2 2 2" xfId="24007" xr:uid="{764B8E91-4FD7-43FD-9FCE-37DB7BDC56D3}"/>
    <cellStyle name="Standard 4 2 4 3 4 2 2 2 2" xfId="57895" xr:uid="{ACEABDA1-3CA5-465C-AA61-0D2D3BD19C19}"/>
    <cellStyle name="Standard 4 2 4 3 4 2 2 3" xfId="46599" xr:uid="{51D4405D-9CF5-406E-AC0F-85F6B29E1D71}"/>
    <cellStyle name="Standard 4 2 4 3 4 2 2 4" xfId="35303" xr:uid="{848EEC51-8297-4F5F-AE33-E109423B4B3D}"/>
    <cellStyle name="Standard 4 2 4 3 4 2 3" xfId="18359" xr:uid="{BDE38255-9FC4-45F3-B92F-ED1E52CCD8D1}"/>
    <cellStyle name="Standard 4 2 4 3 4 2 3 2" xfId="52247" xr:uid="{53DDB26E-889A-428B-AC5B-608746BA8BE5}"/>
    <cellStyle name="Standard 4 2 4 3 4 2 4" xfId="40951" xr:uid="{C6A75923-C716-4B27-BC1D-A3F7129E34D7}"/>
    <cellStyle name="Standard 4 2 4 3 4 2 5" xfId="29655" xr:uid="{28C63E50-E9AB-4482-8B7D-A2BF3E1A00A2}"/>
    <cellStyle name="Standard 4 2 4 3 4 3" xfId="9887" xr:uid="{24DE8666-E532-4F90-B790-E8EE27F4E20C}"/>
    <cellStyle name="Standard 4 2 4 3 4 3 2" xfId="21183" xr:uid="{2BC1310C-3B29-410E-ADF2-8185073DD097}"/>
    <cellStyle name="Standard 4 2 4 3 4 3 2 2" xfId="55071" xr:uid="{64E9B5D3-0DB0-4263-948B-858DC361F1F1}"/>
    <cellStyle name="Standard 4 2 4 3 4 3 3" xfId="43775" xr:uid="{96AB479F-C84C-483B-AFB4-49DC6D544E00}"/>
    <cellStyle name="Standard 4 2 4 3 4 3 4" xfId="32479" xr:uid="{34FBD3C4-35B2-4C63-8EBC-CA55AD4E878E}"/>
    <cellStyle name="Standard 4 2 4 3 4 4" xfId="15535" xr:uid="{507BBC55-E7D2-4201-8B1D-6AB109A6E3E4}"/>
    <cellStyle name="Standard 4 2 4 3 4 4 2" xfId="49423" xr:uid="{F0BDB4D7-8CE7-4913-B092-1C132721397F}"/>
    <cellStyle name="Standard 4 2 4 3 4 5" xfId="38127" xr:uid="{2C696620-2E20-443D-91F9-8F34C9F02896}"/>
    <cellStyle name="Standard 4 2 4 3 4 6" xfId="26831" xr:uid="{0C4BE7C7-E679-4F74-8FC7-73CCECF24832}"/>
    <cellStyle name="Standard 4 2 4 3 5" xfId="5009" xr:uid="{434281BD-2E61-4F51-A2E3-2A149B7C8500}"/>
    <cellStyle name="Standard 4 2 4 3 5 2" xfId="7835" xr:uid="{9BB4C147-5B7E-4150-979F-449C77A2970E}"/>
    <cellStyle name="Standard 4 2 4 3 5 2 2" xfId="13484" xr:uid="{BCB291C9-DBE8-4441-AB55-502C2B1F251B}"/>
    <cellStyle name="Standard 4 2 4 3 5 2 2 2" xfId="24780" xr:uid="{E6293659-A40E-49BC-9893-FC00D30E2A2C}"/>
    <cellStyle name="Standard 4 2 4 3 5 2 2 2 2" xfId="58668" xr:uid="{BDB26C9B-8F87-4AE5-932A-618C0FAD4EC4}"/>
    <cellStyle name="Standard 4 2 4 3 5 2 2 3" xfId="47372" xr:uid="{2C1DFF0F-E046-4518-8281-7F3704F1496F}"/>
    <cellStyle name="Standard 4 2 4 3 5 2 2 4" xfId="36076" xr:uid="{A5BF2E18-3729-45F5-A1F5-7A72DBC932B7}"/>
    <cellStyle name="Standard 4 2 4 3 5 2 3" xfId="19132" xr:uid="{05EF9392-487E-4A26-BD51-740ABD79CD65}"/>
    <cellStyle name="Standard 4 2 4 3 5 2 3 2" xfId="53020" xr:uid="{33F476C4-0C5A-445C-88E1-33CFD2F77BDB}"/>
    <cellStyle name="Standard 4 2 4 3 5 2 4" xfId="41724" xr:uid="{771EED71-2B61-4379-9035-4E82CC249524}"/>
    <cellStyle name="Standard 4 2 4 3 5 2 5" xfId="30428" xr:uid="{167FBEF4-EC3A-474A-B752-567C98755D22}"/>
    <cellStyle name="Standard 4 2 4 3 5 3" xfId="10660" xr:uid="{7A44C0E0-68EC-44AF-94F5-BC23025BC580}"/>
    <cellStyle name="Standard 4 2 4 3 5 3 2" xfId="21956" xr:uid="{825DC823-41B1-4941-92A7-D9B598DD565D}"/>
    <cellStyle name="Standard 4 2 4 3 5 3 2 2" xfId="55844" xr:uid="{AF9EAEA7-EC6B-4FE5-910E-94DF2025EDD6}"/>
    <cellStyle name="Standard 4 2 4 3 5 3 3" xfId="44548" xr:uid="{342A9864-F08E-4072-B0EC-C35B57830B7B}"/>
    <cellStyle name="Standard 4 2 4 3 5 3 4" xfId="33252" xr:uid="{BF384FD9-74C7-426D-8ECA-B5F014078419}"/>
    <cellStyle name="Standard 4 2 4 3 5 4" xfId="16308" xr:uid="{F2150D1D-3EFA-4C21-A554-C073C7E7F13B}"/>
    <cellStyle name="Standard 4 2 4 3 5 4 2" xfId="50196" xr:uid="{6BA24E8C-4156-46DE-8C5C-DADD9C14FBF6}"/>
    <cellStyle name="Standard 4 2 4 3 5 5" xfId="38900" xr:uid="{DE656706-797C-4F9C-9BA4-89C2985C525F}"/>
    <cellStyle name="Standard 4 2 4 3 5 6" xfId="27604" xr:uid="{66AE3AB9-770B-4CFD-9797-5029D35FAE03}"/>
    <cellStyle name="Standard 4 2 4 3 6" xfId="3616" xr:uid="{4263BFBE-68E6-4FDD-B3DE-25D4F2668E6A}"/>
    <cellStyle name="Standard 4 2 4 3 6 2" xfId="6772" xr:uid="{208512A8-4AF2-4CEB-B010-AA536E4F6C9D}"/>
    <cellStyle name="Standard 4 2 4 3 6 2 2" xfId="12421" xr:uid="{10CE219E-19C0-4938-8830-7A8D80E322F3}"/>
    <cellStyle name="Standard 4 2 4 3 6 2 2 2" xfId="23717" xr:uid="{086FF79F-A0D9-4A60-87BB-525C49C85236}"/>
    <cellStyle name="Standard 4 2 4 3 6 2 2 2 2" xfId="57605" xr:uid="{E5F307E4-3C39-40B1-A8E0-FE999FC6619F}"/>
    <cellStyle name="Standard 4 2 4 3 6 2 2 3" xfId="46309" xr:uid="{4A2A34B2-E915-4CE7-BDF4-ECD8B95BFACA}"/>
    <cellStyle name="Standard 4 2 4 3 6 2 2 4" xfId="35013" xr:uid="{0E9A9810-382C-4E9C-8E1B-2CEA2BCFC3AC}"/>
    <cellStyle name="Standard 4 2 4 3 6 2 3" xfId="18069" xr:uid="{7D4E0271-4249-4FF2-BB1F-B03B24B0AE03}"/>
    <cellStyle name="Standard 4 2 4 3 6 2 3 2" xfId="51957" xr:uid="{2328CE07-D021-4A48-B444-5236AC2B8187}"/>
    <cellStyle name="Standard 4 2 4 3 6 2 4" xfId="40661" xr:uid="{0DA2C37A-B004-45CB-8531-05B34DC9D5F1}"/>
    <cellStyle name="Standard 4 2 4 3 6 2 5" xfId="29365" xr:uid="{802D39B3-1080-457B-AF68-879D3C429673}"/>
    <cellStyle name="Standard 4 2 4 3 6 3" xfId="9597" xr:uid="{F56C472E-A7DE-479B-8090-32A9852A4C5C}"/>
    <cellStyle name="Standard 4 2 4 3 6 3 2" xfId="20893" xr:uid="{C6FE44F4-ECA2-4A04-9E11-8DFEFFEA07F8}"/>
    <cellStyle name="Standard 4 2 4 3 6 3 2 2" xfId="54781" xr:uid="{8EDB07A3-F433-4516-8BAF-92B2C02F97C5}"/>
    <cellStyle name="Standard 4 2 4 3 6 3 3" xfId="43485" xr:uid="{A24A5F06-47DF-4C29-9FC8-8797DD99CEC1}"/>
    <cellStyle name="Standard 4 2 4 3 6 3 4" xfId="32189" xr:uid="{FF157007-C7C8-48CF-8E5E-0B7476DDDB36}"/>
    <cellStyle name="Standard 4 2 4 3 6 4" xfId="15245" xr:uid="{E6516837-7948-4A57-ACCC-391850039F8C}"/>
    <cellStyle name="Standard 4 2 4 3 6 4 2" xfId="49133" xr:uid="{9CE01739-C616-4D9D-81D2-C23D083E1770}"/>
    <cellStyle name="Standard 4 2 4 3 6 5" xfId="37837" xr:uid="{DCE3CECE-4090-4130-BBCC-7CC2AB56F9E0}"/>
    <cellStyle name="Standard 4 2 4 3 6 6" xfId="26541" xr:uid="{33AE75EE-C3C1-48DD-A413-12EA6AE71D7F}"/>
    <cellStyle name="Standard 4 2 4 3 7" xfId="5721" xr:uid="{694419EA-5816-4AC7-BAAD-EA2398C9C7C2}"/>
    <cellStyle name="Standard 4 2 4 3 7 2" xfId="11371" xr:uid="{82B582AC-CBD7-4E67-B190-797DA8D70124}"/>
    <cellStyle name="Standard 4 2 4 3 7 2 2" xfId="22667" xr:uid="{D11C40CC-36A1-4A88-86C9-FED01C76E43A}"/>
    <cellStyle name="Standard 4 2 4 3 7 2 2 2" xfId="56555" xr:uid="{A78B8D07-8CC5-40DE-91AE-16F40870D697}"/>
    <cellStyle name="Standard 4 2 4 3 7 2 3" xfId="45259" xr:uid="{21AD03AE-C518-4EF8-B14D-217ACEE33E73}"/>
    <cellStyle name="Standard 4 2 4 3 7 2 4" xfId="33963" xr:uid="{2819B6D7-410F-4274-A244-62685B3354E4}"/>
    <cellStyle name="Standard 4 2 4 3 7 3" xfId="17019" xr:uid="{E3E92837-0858-40C6-82C2-BC079EE46554}"/>
    <cellStyle name="Standard 4 2 4 3 7 3 2" xfId="50907" xr:uid="{BFA9263F-B642-43E8-9513-8D865E5D8303}"/>
    <cellStyle name="Standard 4 2 4 3 7 4" xfId="39611" xr:uid="{2FD97B60-989C-4879-BD59-D6113187944E}"/>
    <cellStyle name="Standard 4 2 4 3 7 5" xfId="28315" xr:uid="{8FFAEC8C-7C3D-4BF0-AA93-A695C493BFA6}"/>
    <cellStyle name="Standard 4 2 4 3 8" xfId="8547" xr:uid="{7855834E-0687-4474-BE7D-6792DD98A164}"/>
    <cellStyle name="Standard 4 2 4 3 8 2" xfId="19843" xr:uid="{4C08345A-E252-44AD-B7E3-E82F261D1CA7}"/>
    <cellStyle name="Standard 4 2 4 3 8 2 2" xfId="53731" xr:uid="{AFA85E86-1E74-4A88-9860-81EF0F43C063}"/>
    <cellStyle name="Standard 4 2 4 3 8 3" xfId="42435" xr:uid="{92F8416B-5A0F-4C6E-AAB4-EC8867DFC12A}"/>
    <cellStyle name="Standard 4 2 4 3 8 4" xfId="31139" xr:uid="{65D60B20-4343-41DE-A1C7-8B5F200BB965}"/>
    <cellStyle name="Standard 4 2 4 3 9" xfId="14195" xr:uid="{47510FA3-BBA3-43ED-8827-E623D50EBA55}"/>
    <cellStyle name="Standard 4 2 4 3 9 2" xfId="48083" xr:uid="{4FE43BF1-3E63-45DE-81A3-40ED606E866C}"/>
    <cellStyle name="Standard 4 2 4 4" xfId="2662" xr:uid="{5C5384ED-D8B2-4499-9CD2-AE8139164681}"/>
    <cellStyle name="Standard 4 2 4 4 10" xfId="25605" xr:uid="{E37AED69-7BBC-459B-9BD6-A79B1A49423D}"/>
    <cellStyle name="Standard 4 2 4 4 2" xfId="3164" xr:uid="{8D207226-021E-4B6A-845E-63D55464B946}"/>
    <cellStyle name="Standard 4 2 4 4 2 2" xfId="5245" xr:uid="{F27A9AA9-8D99-4590-B143-086ABC6700FE}"/>
    <cellStyle name="Standard 4 2 4 4 2 2 2" xfId="8071" xr:uid="{EB1BD9CC-B9EC-412F-9485-F7F2E566AE90}"/>
    <cellStyle name="Standard 4 2 4 4 2 2 2 2" xfId="13720" xr:uid="{E91C03DD-29FA-4084-B39A-2A86ADF0CB6A}"/>
    <cellStyle name="Standard 4 2 4 4 2 2 2 2 2" xfId="25016" xr:uid="{23078000-9072-427B-8D42-27D9B5BF764F}"/>
    <cellStyle name="Standard 4 2 4 4 2 2 2 2 2 2" xfId="58904" xr:uid="{5B48736C-3EA7-4535-B6B0-E165DC24C233}"/>
    <cellStyle name="Standard 4 2 4 4 2 2 2 2 3" xfId="47608" xr:uid="{51EEEAD3-4C88-4C3B-9340-3F24029C86A0}"/>
    <cellStyle name="Standard 4 2 4 4 2 2 2 2 4" xfId="36312" xr:uid="{B80164D2-1E44-4929-9245-98195C310C02}"/>
    <cellStyle name="Standard 4 2 4 4 2 2 2 3" xfId="19368" xr:uid="{7443456A-950F-418D-9B20-F96F2CF54BAA}"/>
    <cellStyle name="Standard 4 2 4 4 2 2 2 3 2" xfId="53256" xr:uid="{F4C147CA-76D6-4D73-9563-C9C761BB9BCC}"/>
    <cellStyle name="Standard 4 2 4 4 2 2 2 4" xfId="41960" xr:uid="{B868C22A-F7C1-4BA7-AA3F-D8D4338A7E89}"/>
    <cellStyle name="Standard 4 2 4 4 2 2 2 5" xfId="30664" xr:uid="{67912925-9208-475E-B6BB-5964CA84AE46}"/>
    <cellStyle name="Standard 4 2 4 4 2 2 3" xfId="10896" xr:uid="{EC532835-B270-4B76-95AB-FFBCF5A1EF4C}"/>
    <cellStyle name="Standard 4 2 4 4 2 2 3 2" xfId="22192" xr:uid="{78285297-FC86-4F3D-8AB1-221CADFE09EC}"/>
    <cellStyle name="Standard 4 2 4 4 2 2 3 2 2" xfId="56080" xr:uid="{E73F6B01-371B-459B-A039-B7AA3DB80EA1}"/>
    <cellStyle name="Standard 4 2 4 4 2 2 3 3" xfId="44784" xr:uid="{7F0B033B-C618-4D94-88A0-C78BF5A1D776}"/>
    <cellStyle name="Standard 4 2 4 4 2 2 3 4" xfId="33488" xr:uid="{F4F0BAC0-91F6-4044-ADBB-EF3C7F688870}"/>
    <cellStyle name="Standard 4 2 4 4 2 2 4" xfId="16544" xr:uid="{55ED5C61-7D22-458C-8C97-4F2A2C051420}"/>
    <cellStyle name="Standard 4 2 4 4 2 2 4 2" xfId="50432" xr:uid="{326B3BBC-EE82-482D-9607-2048A9A0050C}"/>
    <cellStyle name="Standard 4 2 4 4 2 2 5" xfId="39136" xr:uid="{B2FAC68E-40BA-4588-8621-AF65F80F8402}"/>
    <cellStyle name="Standard 4 2 4 4 2 2 6" xfId="27840" xr:uid="{961AE663-983C-4CA5-8992-55CBDA832011}"/>
    <cellStyle name="Standard 4 2 4 4 2 3" xfId="4463" xr:uid="{FCE099EC-FF3B-4ED0-85CE-0E5655306F46}"/>
    <cellStyle name="Standard 4 2 4 4 2 3 2" xfId="7337" xr:uid="{01F77E48-3487-4F3A-8F16-29DB7745F577}"/>
    <cellStyle name="Standard 4 2 4 4 2 3 2 2" xfId="12986" xr:uid="{533E8538-638D-4DBE-BDC3-3051629B4909}"/>
    <cellStyle name="Standard 4 2 4 4 2 3 2 2 2" xfId="24282" xr:uid="{AC1E13F4-95A9-4258-881E-86CDB63D745D}"/>
    <cellStyle name="Standard 4 2 4 4 2 3 2 2 2 2" xfId="58170" xr:uid="{48B3B291-BACA-4F3E-9BA5-86A30A2278F0}"/>
    <cellStyle name="Standard 4 2 4 4 2 3 2 2 3" xfId="46874" xr:uid="{4BD298FC-24F9-450B-AB74-6B732C3B5C2D}"/>
    <cellStyle name="Standard 4 2 4 4 2 3 2 2 4" xfId="35578" xr:uid="{4BA874AD-6362-4A80-96F4-CCC2EB87758A}"/>
    <cellStyle name="Standard 4 2 4 4 2 3 2 3" xfId="18634" xr:uid="{66B65CC4-973D-4572-B342-76FD0CC69D36}"/>
    <cellStyle name="Standard 4 2 4 4 2 3 2 3 2" xfId="52522" xr:uid="{93F43B75-06D8-4C09-B5AC-164662962D77}"/>
    <cellStyle name="Standard 4 2 4 4 2 3 2 4" xfId="41226" xr:uid="{02E9B01C-57A5-4FBE-8546-5FD28139AE00}"/>
    <cellStyle name="Standard 4 2 4 4 2 3 2 5" xfId="29930" xr:uid="{28146A65-AFB1-4C5C-8CFF-F396A50A12CE}"/>
    <cellStyle name="Standard 4 2 4 4 2 3 3" xfId="10162" xr:uid="{7C549802-73CB-4605-A6B9-C2B07845F7C2}"/>
    <cellStyle name="Standard 4 2 4 4 2 3 3 2" xfId="21458" xr:uid="{34949781-6F25-47E5-8BD6-728C7FB1E91D}"/>
    <cellStyle name="Standard 4 2 4 4 2 3 3 2 2" xfId="55346" xr:uid="{37479155-FDF6-48E4-AC66-90E01E61B669}"/>
    <cellStyle name="Standard 4 2 4 4 2 3 3 3" xfId="44050" xr:uid="{E59FD3E3-2013-45E8-9F10-3B2531F826FB}"/>
    <cellStyle name="Standard 4 2 4 4 2 3 3 4" xfId="32754" xr:uid="{FA35CCC3-4387-4480-92C2-C399F6B50384}"/>
    <cellStyle name="Standard 4 2 4 4 2 3 4" xfId="15810" xr:uid="{9D21DC7D-4510-49BD-9EED-7E5B286CAC70}"/>
    <cellStyle name="Standard 4 2 4 4 2 3 4 2" xfId="49698" xr:uid="{D1B9D517-3975-4BEF-B232-ACA897F1F27D}"/>
    <cellStyle name="Standard 4 2 4 4 2 3 5" xfId="38402" xr:uid="{0C95784C-B0E7-41A0-87AA-4B1CFC73CF2A}"/>
    <cellStyle name="Standard 4 2 4 4 2 3 6" xfId="27106" xr:uid="{DEB65268-BADE-4159-A7E8-E84A1E41FF92}"/>
    <cellStyle name="Standard 4 2 4 4 2 4" xfId="6335" xr:uid="{BD475E91-B6C0-45F6-82DF-020508D206FA}"/>
    <cellStyle name="Standard 4 2 4 4 2 4 2" xfId="11985" xr:uid="{78F90E20-0BB3-450D-9663-6F0097214A51}"/>
    <cellStyle name="Standard 4 2 4 4 2 4 2 2" xfId="23281" xr:uid="{B99750B8-BE90-4932-BBC6-579C8803EB96}"/>
    <cellStyle name="Standard 4 2 4 4 2 4 2 2 2" xfId="57169" xr:uid="{9264E877-497D-4FAB-9D13-3E53A0F6C552}"/>
    <cellStyle name="Standard 4 2 4 4 2 4 2 3" xfId="45873" xr:uid="{D55A4BA2-4A95-4621-B44D-9FF9B00529B4}"/>
    <cellStyle name="Standard 4 2 4 4 2 4 2 4" xfId="34577" xr:uid="{10B5DF10-5546-47C6-AB22-6589538245A4}"/>
    <cellStyle name="Standard 4 2 4 4 2 4 3" xfId="17633" xr:uid="{B97F1F18-73F3-4E6C-9100-C4CD476A28BB}"/>
    <cellStyle name="Standard 4 2 4 4 2 4 3 2" xfId="51521" xr:uid="{2B9742EC-14EE-4B1D-8E94-EAEA1F3A147F}"/>
    <cellStyle name="Standard 4 2 4 4 2 4 4" xfId="40225" xr:uid="{480722D7-7AB9-4D21-90B8-8499F797612F}"/>
    <cellStyle name="Standard 4 2 4 4 2 4 5" xfId="28929" xr:uid="{CC6D7633-A2C2-473B-B3C3-C66A5DAC989E}"/>
    <cellStyle name="Standard 4 2 4 4 2 5" xfId="9161" xr:uid="{02F358CE-63A6-480D-928F-D11883520B64}"/>
    <cellStyle name="Standard 4 2 4 4 2 5 2" xfId="20457" xr:uid="{32187FF3-06DE-4F24-863C-EED21848809D}"/>
    <cellStyle name="Standard 4 2 4 4 2 5 2 2" xfId="54345" xr:uid="{482F239F-E086-4EC1-9C62-5411F6F13369}"/>
    <cellStyle name="Standard 4 2 4 4 2 5 3" xfId="43049" xr:uid="{D0823DB7-7074-407D-A2DC-0DCAA8A6FAC4}"/>
    <cellStyle name="Standard 4 2 4 4 2 5 4" xfId="31753" xr:uid="{97F55F39-B6AF-45ED-859E-BF4EB352A810}"/>
    <cellStyle name="Standard 4 2 4 4 2 6" xfId="14809" xr:uid="{6B317565-E866-46AC-9CC2-0EA252E3FA75}"/>
    <cellStyle name="Standard 4 2 4 4 2 6 2" xfId="48697" xr:uid="{CEBE2298-7C7E-477E-BC77-6BE9EF394C66}"/>
    <cellStyle name="Standard 4 2 4 4 2 7" xfId="37401" xr:uid="{1D812388-7C82-4660-9038-2BF3A3682D1D}"/>
    <cellStyle name="Standard 4 2 4 4 2 8" xfId="26105" xr:uid="{7AF75A92-1E1C-4B5A-B8BD-280DDC14FE51}"/>
    <cellStyle name="Standard 4 2 4 4 3" xfId="3798" xr:uid="{E5AFDBF1-C571-46A2-98BE-9B46698584EB}"/>
    <cellStyle name="Standard 4 2 4 4 3 2" xfId="6952" xr:uid="{05A08325-D1A2-4436-A56F-B80E2A7A31A6}"/>
    <cellStyle name="Standard 4 2 4 4 3 2 2" xfId="12601" xr:uid="{F817348B-BB3C-4681-9806-F9F08CF06239}"/>
    <cellStyle name="Standard 4 2 4 4 3 2 2 2" xfId="23897" xr:uid="{0C500387-4856-4E2C-81B3-75407736C395}"/>
    <cellStyle name="Standard 4 2 4 4 3 2 2 2 2" xfId="57785" xr:uid="{9233F700-7972-4C3B-879A-E2B86F0596FA}"/>
    <cellStyle name="Standard 4 2 4 4 3 2 2 3" xfId="46489" xr:uid="{B253C392-8450-4E9A-BF8A-A051593C46A9}"/>
    <cellStyle name="Standard 4 2 4 4 3 2 2 4" xfId="35193" xr:uid="{40265CCE-B766-4DDF-9C7C-697A3669FC19}"/>
    <cellStyle name="Standard 4 2 4 4 3 2 3" xfId="18249" xr:uid="{47CE1D5D-05DC-4000-99B9-B3121535F2B9}"/>
    <cellStyle name="Standard 4 2 4 4 3 2 3 2" xfId="52137" xr:uid="{EDBD3647-49F4-4507-9054-A90DDD18B0B0}"/>
    <cellStyle name="Standard 4 2 4 4 3 2 4" xfId="40841" xr:uid="{C9078D80-107F-4257-9451-39BB129DBFBE}"/>
    <cellStyle name="Standard 4 2 4 4 3 2 5" xfId="29545" xr:uid="{1BAAD7F4-7D03-40E7-B867-E024B36CAFBF}"/>
    <cellStyle name="Standard 4 2 4 4 3 3" xfId="9777" xr:uid="{506E28E2-DB4B-4156-B770-A59962A61473}"/>
    <cellStyle name="Standard 4 2 4 4 3 3 2" xfId="21073" xr:uid="{C7D7D8D8-3BB0-483B-8D24-09FA5A5137C4}"/>
    <cellStyle name="Standard 4 2 4 4 3 3 2 2" xfId="54961" xr:uid="{F5C2986D-44D2-4020-855B-9214BFA25EAF}"/>
    <cellStyle name="Standard 4 2 4 4 3 3 3" xfId="43665" xr:uid="{577A05FD-FD45-4781-9AFF-65B5A6C5E3DA}"/>
    <cellStyle name="Standard 4 2 4 4 3 3 4" xfId="32369" xr:uid="{D697E4D6-7A5B-46E7-A1B9-D01BD7715C1E}"/>
    <cellStyle name="Standard 4 2 4 4 3 4" xfId="15425" xr:uid="{290DA69C-9DF1-47A4-BE7C-A043DF0ECBD0}"/>
    <cellStyle name="Standard 4 2 4 4 3 4 2" xfId="49313" xr:uid="{FD59D16B-2E56-49B4-98C9-2681FE847B44}"/>
    <cellStyle name="Standard 4 2 4 4 3 5" xfId="38017" xr:uid="{75E3BBAD-1653-45C7-BFFC-DEF688E0B211}"/>
    <cellStyle name="Standard 4 2 4 4 3 6" xfId="26721" xr:uid="{D1471BC3-93E2-47A2-8911-57B34659AC1C}"/>
    <cellStyle name="Standard 4 2 4 4 4" xfId="4899" xr:uid="{F28A9B14-C844-4E21-AD23-3852B582762C}"/>
    <cellStyle name="Standard 4 2 4 4 4 2" xfId="7725" xr:uid="{C6519C5D-B6D6-43F8-ABB9-54939BB2A246}"/>
    <cellStyle name="Standard 4 2 4 4 4 2 2" xfId="13374" xr:uid="{0D79E89C-194F-49FF-A08E-B261060D085D}"/>
    <cellStyle name="Standard 4 2 4 4 4 2 2 2" xfId="24670" xr:uid="{594F39F1-3562-41E3-A2DE-6463FBEFD068}"/>
    <cellStyle name="Standard 4 2 4 4 4 2 2 2 2" xfId="58558" xr:uid="{891A6F06-C991-4787-916A-D18DC07A1B00}"/>
    <cellStyle name="Standard 4 2 4 4 4 2 2 3" xfId="47262" xr:uid="{A7CF7ED2-28DA-4C6C-98D6-A222F15A4714}"/>
    <cellStyle name="Standard 4 2 4 4 4 2 2 4" xfId="35966" xr:uid="{8CD3707F-427A-4F27-811F-2E9E6DA4CDD7}"/>
    <cellStyle name="Standard 4 2 4 4 4 2 3" xfId="19022" xr:uid="{3E8519DF-E0CD-4C75-ACF5-542C40523455}"/>
    <cellStyle name="Standard 4 2 4 4 4 2 3 2" xfId="52910" xr:uid="{E9468FEF-183F-4B3D-A0D2-2C5A80539DFD}"/>
    <cellStyle name="Standard 4 2 4 4 4 2 4" xfId="41614" xr:uid="{AED5DA6F-BAFF-4299-A25D-21E60CE6B20C}"/>
    <cellStyle name="Standard 4 2 4 4 4 2 5" xfId="30318" xr:uid="{5D75908A-5C8A-4738-A873-E5B5349608DF}"/>
    <cellStyle name="Standard 4 2 4 4 4 3" xfId="10550" xr:uid="{6C8DFCCD-6129-4D14-866D-7F3F40B0E6F1}"/>
    <cellStyle name="Standard 4 2 4 4 4 3 2" xfId="21846" xr:uid="{0810E246-0D9D-4F51-AF9E-80ECB8132ED0}"/>
    <cellStyle name="Standard 4 2 4 4 4 3 2 2" xfId="55734" xr:uid="{5F0BF445-8208-4829-9114-C97A69EFC241}"/>
    <cellStyle name="Standard 4 2 4 4 4 3 3" xfId="44438" xr:uid="{05635EE9-81E8-472A-8698-6CDB6057C3ED}"/>
    <cellStyle name="Standard 4 2 4 4 4 3 4" xfId="33142" xr:uid="{781FFFDF-542F-4679-9435-952AFB919919}"/>
    <cellStyle name="Standard 4 2 4 4 4 4" xfId="16198" xr:uid="{34C26DF1-933D-4604-9B47-C3CF6C92CC9C}"/>
    <cellStyle name="Standard 4 2 4 4 4 4 2" xfId="50086" xr:uid="{4C544D57-CEE7-43C0-A594-7D69C7B13517}"/>
    <cellStyle name="Standard 4 2 4 4 4 5" xfId="38790" xr:uid="{963BF0D3-A010-4EC9-ADB2-27DAF42319B6}"/>
    <cellStyle name="Standard 4 2 4 4 4 6" xfId="27494" xr:uid="{7C2DF5AE-0B82-4917-8022-8181ADEC5958}"/>
    <cellStyle name="Standard 4 2 4 4 5" xfId="3503" xr:uid="{30020B7F-6018-4CFE-99A3-D6394598C3F2}"/>
    <cellStyle name="Standard 4 2 4 4 5 2" xfId="6660" xr:uid="{96393E03-0A51-4607-B161-D24ECD870EFE}"/>
    <cellStyle name="Standard 4 2 4 4 5 2 2" xfId="12309" xr:uid="{ADC73821-9041-4184-8986-0702D77AFEBC}"/>
    <cellStyle name="Standard 4 2 4 4 5 2 2 2" xfId="23605" xr:uid="{E8D3995D-B5B8-44B4-B064-2EFE3FA0859D}"/>
    <cellStyle name="Standard 4 2 4 4 5 2 2 2 2" xfId="57493" xr:uid="{931EFA9A-55E3-439D-97F2-3ED21AC25033}"/>
    <cellStyle name="Standard 4 2 4 4 5 2 2 3" xfId="46197" xr:uid="{02107FFF-5B04-4EFB-A85B-B05EF5F8EC1A}"/>
    <cellStyle name="Standard 4 2 4 4 5 2 2 4" xfId="34901" xr:uid="{4AD1B306-2212-4C5F-AA5E-0880F664CF21}"/>
    <cellStyle name="Standard 4 2 4 4 5 2 3" xfId="17957" xr:uid="{120E7DAA-4A3F-4994-BA06-A50875801BC7}"/>
    <cellStyle name="Standard 4 2 4 4 5 2 3 2" xfId="51845" xr:uid="{F77B8184-9A70-452C-86ED-DB8A92C3FA86}"/>
    <cellStyle name="Standard 4 2 4 4 5 2 4" xfId="40549" xr:uid="{4956FA5F-ED5D-474F-B6DB-D823865FC556}"/>
    <cellStyle name="Standard 4 2 4 4 5 2 5" xfId="29253" xr:uid="{7FBB22DF-0817-414D-AA09-BC39A292B594}"/>
    <cellStyle name="Standard 4 2 4 4 5 3" xfId="9485" xr:uid="{EC5C9B22-75FF-4E4B-8144-A4D817541B0A}"/>
    <cellStyle name="Standard 4 2 4 4 5 3 2" xfId="20781" xr:uid="{F7092360-38CD-41D6-B849-0E91B3CE8E83}"/>
    <cellStyle name="Standard 4 2 4 4 5 3 2 2" xfId="54669" xr:uid="{2568535D-97CF-47BD-92F3-BA55A5363F64}"/>
    <cellStyle name="Standard 4 2 4 4 5 3 3" xfId="43373" xr:uid="{0D9AD7A2-BD5D-417F-ACA9-32A2AE970625}"/>
    <cellStyle name="Standard 4 2 4 4 5 3 4" xfId="32077" xr:uid="{E10ECA7C-E36E-4C82-92AC-D3C01E8D7B2E}"/>
    <cellStyle name="Standard 4 2 4 4 5 4" xfId="15133" xr:uid="{B7B02BAB-8163-44E8-86E7-D9C71F263C23}"/>
    <cellStyle name="Standard 4 2 4 4 5 4 2" xfId="49021" xr:uid="{D58C9DD9-4A85-4E18-AA34-3D65975052B4}"/>
    <cellStyle name="Standard 4 2 4 4 5 5" xfId="37725" xr:uid="{7215701D-2C55-435D-9330-200FCB934FED}"/>
    <cellStyle name="Standard 4 2 4 4 5 6" xfId="26429" xr:uid="{31E3F625-7E50-44BA-BE63-72BE2E5715FA}"/>
    <cellStyle name="Standard 4 2 4 4 6" xfId="5835" xr:uid="{6E3165B2-707D-4AC8-8064-5F51170DB96D}"/>
    <cellStyle name="Standard 4 2 4 4 6 2" xfId="11485" xr:uid="{5AF1BFA3-E53A-4264-A012-7683395537DD}"/>
    <cellStyle name="Standard 4 2 4 4 6 2 2" xfId="22781" xr:uid="{75157F95-8AD3-44AF-B7D5-B5FB5F11A427}"/>
    <cellStyle name="Standard 4 2 4 4 6 2 2 2" xfId="56669" xr:uid="{41E42B9B-7550-42DB-9CBA-4BB2E1401B90}"/>
    <cellStyle name="Standard 4 2 4 4 6 2 3" xfId="45373" xr:uid="{9A086584-C310-40F7-8309-BED5AEDF2CF3}"/>
    <cellStyle name="Standard 4 2 4 4 6 2 4" xfId="34077" xr:uid="{EE8D64EC-D960-4B18-8494-0391F1422390}"/>
    <cellStyle name="Standard 4 2 4 4 6 3" xfId="17133" xr:uid="{8F6B493C-890B-42CC-9BE4-9527C42B9B34}"/>
    <cellStyle name="Standard 4 2 4 4 6 3 2" xfId="51021" xr:uid="{338AE276-D74B-4557-9DFC-FB85E58250B3}"/>
    <cellStyle name="Standard 4 2 4 4 6 4" xfId="39725" xr:uid="{B6724780-5583-45EA-9C5D-4CA44BAD3C2D}"/>
    <cellStyle name="Standard 4 2 4 4 6 5" xfId="28429" xr:uid="{7B67CC04-C302-4537-9E3A-E2B59C242968}"/>
    <cellStyle name="Standard 4 2 4 4 7" xfId="8661" xr:uid="{A158A7D2-867B-4052-ABC8-1C3D4B99550F}"/>
    <cellStyle name="Standard 4 2 4 4 7 2" xfId="19957" xr:uid="{0027F11C-A2D5-4B32-BB89-E849F67CA53C}"/>
    <cellStyle name="Standard 4 2 4 4 7 2 2" xfId="53845" xr:uid="{8C30729C-72C7-444D-991F-4D1C8347EB29}"/>
    <cellStyle name="Standard 4 2 4 4 7 3" xfId="42549" xr:uid="{CEAC8947-F195-48E5-A171-0D240ACE17CD}"/>
    <cellStyle name="Standard 4 2 4 4 7 4" xfId="31253" xr:uid="{681707E9-A72D-458C-ABF0-F236AF2F9991}"/>
    <cellStyle name="Standard 4 2 4 4 8" xfId="14309" xr:uid="{F0BA6818-15A0-41AB-8C2B-28605D7FE035}"/>
    <cellStyle name="Standard 4 2 4 4 8 2" xfId="48197" xr:uid="{16A6981A-4AEC-45C3-BAA1-FB39332470B4}"/>
    <cellStyle name="Standard 4 2 4 4 9" xfId="36901" xr:uid="{948627FB-D82C-4F8B-B8CD-2CE62A725122}"/>
    <cellStyle name="Standard 4 2 4 5" xfId="2917" xr:uid="{E9A62286-8418-4A0C-A88F-480864BAF4CF}"/>
    <cellStyle name="Standard 4 2 4 5 2" xfId="5238" xr:uid="{5173B23B-A5EE-43E6-9B9C-B04B0597EB00}"/>
    <cellStyle name="Standard 4 2 4 5 2 2" xfId="8064" xr:uid="{98A0D7F8-F061-4A69-A119-EAD86B516598}"/>
    <cellStyle name="Standard 4 2 4 5 2 2 2" xfId="13713" xr:uid="{3E8FB091-9E7A-4EDF-906A-58E18B76384B}"/>
    <cellStyle name="Standard 4 2 4 5 2 2 2 2" xfId="25009" xr:uid="{178F5A4F-23B3-478C-B0DA-B97008CE18B4}"/>
    <cellStyle name="Standard 4 2 4 5 2 2 2 2 2" xfId="58897" xr:uid="{05A1948B-0E4B-42B2-8B2F-A0A76A655C96}"/>
    <cellStyle name="Standard 4 2 4 5 2 2 2 3" xfId="47601" xr:uid="{9B837857-53C3-457E-83A6-0D218B6F1ADF}"/>
    <cellStyle name="Standard 4 2 4 5 2 2 2 4" xfId="36305" xr:uid="{4B9D61E2-1CCE-469C-84C9-3980C2CE6663}"/>
    <cellStyle name="Standard 4 2 4 5 2 2 3" xfId="19361" xr:uid="{C96A57D6-1330-4B92-BA29-86EE74EC2263}"/>
    <cellStyle name="Standard 4 2 4 5 2 2 3 2" xfId="53249" xr:uid="{3C962582-BFCA-4364-9CEF-D7B1FC193E0B}"/>
    <cellStyle name="Standard 4 2 4 5 2 2 4" xfId="41953" xr:uid="{B5A89829-48A1-4A0F-888F-AEA24951EBA1}"/>
    <cellStyle name="Standard 4 2 4 5 2 2 5" xfId="30657" xr:uid="{2DE51C29-223E-4EC1-9B57-DBF147691209}"/>
    <cellStyle name="Standard 4 2 4 5 2 3" xfId="10889" xr:uid="{64B47614-6375-41A5-A93B-33D74AFC458B}"/>
    <cellStyle name="Standard 4 2 4 5 2 3 2" xfId="22185" xr:uid="{44AC3ADC-C24C-4E88-B6C9-F8EA0C4A695E}"/>
    <cellStyle name="Standard 4 2 4 5 2 3 2 2" xfId="56073" xr:uid="{70C7ACE5-71AF-40BD-97F4-11D93D11AF61}"/>
    <cellStyle name="Standard 4 2 4 5 2 3 3" xfId="44777" xr:uid="{8BC4634F-464E-485F-B372-33687BA85003}"/>
    <cellStyle name="Standard 4 2 4 5 2 3 4" xfId="33481" xr:uid="{85D055C8-EDC5-4FF6-978B-08BDBCCBA708}"/>
    <cellStyle name="Standard 4 2 4 5 2 4" xfId="16537" xr:uid="{ACA5BEAD-52F8-49C0-B39B-14A298CB7DA1}"/>
    <cellStyle name="Standard 4 2 4 5 2 4 2" xfId="50425" xr:uid="{7E4A6BE7-2ADC-474F-AEA6-271095DDA186}"/>
    <cellStyle name="Standard 4 2 4 5 2 5" xfId="39129" xr:uid="{BACC6F17-A56F-41F6-AFFA-BC47E15AF68F}"/>
    <cellStyle name="Standard 4 2 4 5 2 6" xfId="27833" xr:uid="{DE5A8B49-A0DE-40AE-AE16-A811C31C6DFB}"/>
    <cellStyle name="Standard 4 2 4 5 3" xfId="4456" xr:uid="{F01ED9A7-0F3B-416D-BE95-05855A3EF6D0}"/>
    <cellStyle name="Standard 4 2 4 5 3 2" xfId="7330" xr:uid="{F00F8269-903E-4E92-8BC6-B11B157011FD}"/>
    <cellStyle name="Standard 4 2 4 5 3 2 2" xfId="12979" xr:uid="{52FE2D31-ED9C-4EFA-8CA3-BC9CB188D785}"/>
    <cellStyle name="Standard 4 2 4 5 3 2 2 2" xfId="24275" xr:uid="{4AB9DFA9-730A-40AB-87F8-384F758DDB2B}"/>
    <cellStyle name="Standard 4 2 4 5 3 2 2 2 2" xfId="58163" xr:uid="{3AB9E4CE-1D3D-42EB-81BC-F8A8E5C0F447}"/>
    <cellStyle name="Standard 4 2 4 5 3 2 2 3" xfId="46867" xr:uid="{91BB9C03-AF31-4847-96E2-633846A88E6C}"/>
    <cellStyle name="Standard 4 2 4 5 3 2 2 4" xfId="35571" xr:uid="{891AA303-ECE7-4162-A798-61F91D075690}"/>
    <cellStyle name="Standard 4 2 4 5 3 2 3" xfId="18627" xr:uid="{2AA69EFB-A220-4E3B-AB1B-35EDD2ABBFC5}"/>
    <cellStyle name="Standard 4 2 4 5 3 2 3 2" xfId="52515" xr:uid="{042A522F-0D75-4D81-A608-AAAE3602DC23}"/>
    <cellStyle name="Standard 4 2 4 5 3 2 4" xfId="41219" xr:uid="{97E150EE-E3A6-487E-871B-9D6619659E08}"/>
    <cellStyle name="Standard 4 2 4 5 3 2 5" xfId="29923" xr:uid="{13858F25-B31F-4FBC-8925-F457CBB2AB81}"/>
    <cellStyle name="Standard 4 2 4 5 3 3" xfId="10155" xr:uid="{1BC8B559-F3E6-437B-9D05-0886F736EF38}"/>
    <cellStyle name="Standard 4 2 4 5 3 3 2" xfId="21451" xr:uid="{B7226989-11E1-4B82-B32E-521E07433069}"/>
    <cellStyle name="Standard 4 2 4 5 3 3 2 2" xfId="55339" xr:uid="{6F14DD39-0F91-4ADE-BE4C-167CED70D03C}"/>
    <cellStyle name="Standard 4 2 4 5 3 3 3" xfId="44043" xr:uid="{D5355169-22A5-4C59-BF4B-3646F7AC2709}"/>
    <cellStyle name="Standard 4 2 4 5 3 3 4" xfId="32747" xr:uid="{6CB87FC1-9D02-48D0-BA28-86D06301BDC2}"/>
    <cellStyle name="Standard 4 2 4 5 3 4" xfId="15803" xr:uid="{60E1EC4B-4759-4E18-BA90-FEA3EFF82C6B}"/>
    <cellStyle name="Standard 4 2 4 5 3 4 2" xfId="49691" xr:uid="{C81F8DC5-7769-4CFA-B3BA-C86D1FCA8656}"/>
    <cellStyle name="Standard 4 2 4 5 3 5" xfId="38395" xr:uid="{0F30CD17-A44A-4982-BD82-0853A9D904E0}"/>
    <cellStyle name="Standard 4 2 4 5 3 6" xfId="27099" xr:uid="{3DF685DC-26DB-42AC-B08D-210F2D05AA38}"/>
    <cellStyle name="Standard 4 2 4 5 4" xfId="6088" xr:uid="{5D88C7DC-B37B-40EE-B73B-8DE908FB2BF5}"/>
    <cellStyle name="Standard 4 2 4 5 4 2" xfId="11738" xr:uid="{C443867F-12B8-4C4D-8310-265BE6C2AB7C}"/>
    <cellStyle name="Standard 4 2 4 5 4 2 2" xfId="23034" xr:uid="{B5620FE3-9574-4B0F-824E-31AB7F5D9EFE}"/>
    <cellStyle name="Standard 4 2 4 5 4 2 2 2" xfId="56922" xr:uid="{03A8C6DA-E755-489F-902C-D80E0872649B}"/>
    <cellStyle name="Standard 4 2 4 5 4 2 3" xfId="45626" xr:uid="{13515890-1AD8-4678-B3D8-BAF9C0C9D35E}"/>
    <cellStyle name="Standard 4 2 4 5 4 2 4" xfId="34330" xr:uid="{1C940057-F85F-44AA-97D0-5C5E3353224B}"/>
    <cellStyle name="Standard 4 2 4 5 4 3" xfId="17386" xr:uid="{0B7552ED-61C0-4D4C-AF91-A0CF93452764}"/>
    <cellStyle name="Standard 4 2 4 5 4 3 2" xfId="51274" xr:uid="{DDFF9928-762B-40D7-A7A3-C4310BD7D60F}"/>
    <cellStyle name="Standard 4 2 4 5 4 4" xfId="39978" xr:uid="{4C7BD72B-4D0E-49DE-8253-E0F97F29F2EA}"/>
    <cellStyle name="Standard 4 2 4 5 4 5" xfId="28682" xr:uid="{93AD96BB-E234-4A9D-B3EF-41A070F21FF2}"/>
    <cellStyle name="Standard 4 2 4 5 5" xfId="8914" xr:uid="{AEAAB257-366A-41E9-9EA1-85C9D3CF8466}"/>
    <cellStyle name="Standard 4 2 4 5 5 2" xfId="20210" xr:uid="{FA2118FD-534B-419B-A571-3C8D0F025040}"/>
    <cellStyle name="Standard 4 2 4 5 5 2 2" xfId="54098" xr:uid="{6327488C-3FAF-4E37-8C6E-9C960151ADAF}"/>
    <cellStyle name="Standard 4 2 4 5 5 3" xfId="42802" xr:uid="{321DE884-20B6-4F58-A743-C0B9E17E628B}"/>
    <cellStyle name="Standard 4 2 4 5 5 4" xfId="31506" xr:uid="{B6FA38B6-9A98-4026-8879-07C5A1600925}"/>
    <cellStyle name="Standard 4 2 4 5 6" xfId="14562" xr:uid="{3929E3EE-881E-4549-90D1-5217D380F986}"/>
    <cellStyle name="Standard 4 2 4 5 6 2" xfId="48450" xr:uid="{9A9E0303-5AE1-49D6-B4DB-56A6C8927FDC}"/>
    <cellStyle name="Standard 4 2 4 5 7" xfId="37154" xr:uid="{80E33B0D-0935-48E9-8466-1C99B604813D}"/>
    <cellStyle name="Standard 4 2 4 5 8" xfId="25858" xr:uid="{12435140-0CC5-47AA-AD40-8DBE12FF2815}"/>
    <cellStyle name="Standard 4 2 4 6" xfId="3707" xr:uid="{37DFAF9A-9193-4AE6-A426-454E52CD85B8}"/>
    <cellStyle name="Standard 4 2 4 6 2" xfId="6861" xr:uid="{12427EDC-B5F7-419D-BC44-D9DB8655EDB5}"/>
    <cellStyle name="Standard 4 2 4 6 2 2" xfId="12510" xr:uid="{D0DE3C16-3A4B-4952-85AA-34F53055B22B}"/>
    <cellStyle name="Standard 4 2 4 6 2 2 2" xfId="23806" xr:uid="{12E8F924-36F9-4790-8767-FEA141785202}"/>
    <cellStyle name="Standard 4 2 4 6 2 2 2 2" xfId="57694" xr:uid="{8BBA6131-B908-4AED-8BAB-4BCEE6C116E2}"/>
    <cellStyle name="Standard 4 2 4 6 2 2 3" xfId="46398" xr:uid="{FDDA9894-66B3-43F8-BFB7-1518A0B6FADF}"/>
    <cellStyle name="Standard 4 2 4 6 2 2 4" xfId="35102" xr:uid="{166ED22C-3065-4CC4-B9C5-1D73D24D9116}"/>
    <cellStyle name="Standard 4 2 4 6 2 3" xfId="18158" xr:uid="{3E8DEAB8-5BF9-42B3-9E9D-45C27EFA9EA1}"/>
    <cellStyle name="Standard 4 2 4 6 2 3 2" xfId="52046" xr:uid="{B2088DEE-C7CC-4282-A72F-710D8AE8D41A}"/>
    <cellStyle name="Standard 4 2 4 6 2 4" xfId="40750" xr:uid="{3DEB0FAD-2C35-4AC5-B04B-51F00CECC30A}"/>
    <cellStyle name="Standard 4 2 4 6 2 5" xfId="29454" xr:uid="{416DA614-41DB-4B42-A94D-72472B2E9654}"/>
    <cellStyle name="Standard 4 2 4 6 3" xfId="9686" xr:uid="{97A28FCB-206B-425F-A4F3-49945B55058C}"/>
    <cellStyle name="Standard 4 2 4 6 3 2" xfId="20982" xr:uid="{EF0E3B7C-61D8-4076-96B2-961AC53593E5}"/>
    <cellStyle name="Standard 4 2 4 6 3 2 2" xfId="54870" xr:uid="{3AEF3A5A-2366-405D-AF1D-45B9CB01EF13}"/>
    <cellStyle name="Standard 4 2 4 6 3 3" xfId="43574" xr:uid="{03889A18-CF02-44A0-803A-DECE19535518}"/>
    <cellStyle name="Standard 4 2 4 6 3 4" xfId="32278" xr:uid="{82B26655-1D53-440B-86DB-95017D073343}"/>
    <cellStyle name="Standard 4 2 4 6 4" xfId="15334" xr:uid="{A4FE54AE-F865-4064-8660-F51205F186A3}"/>
    <cellStyle name="Standard 4 2 4 6 4 2" xfId="49222" xr:uid="{9A9B0295-16FA-4D77-AF7A-575440CF57FA}"/>
    <cellStyle name="Standard 4 2 4 6 5" xfId="37926" xr:uid="{24679588-FCDD-4F32-A219-D27209EA1D8B}"/>
    <cellStyle name="Standard 4 2 4 6 6" xfId="26630" xr:uid="{8890F735-5F08-4BFE-ADC3-1260E45808C1}"/>
    <cellStyle name="Standard 4 2 4 7" xfId="4808" xr:uid="{51F901FA-D08F-45C6-B76D-E6C24EC5022D}"/>
    <cellStyle name="Standard 4 2 4 7 2" xfId="7634" xr:uid="{A206C494-F127-4B91-A41F-E28CA8B0A41D}"/>
    <cellStyle name="Standard 4 2 4 7 2 2" xfId="13283" xr:uid="{E3DF3CA3-EB00-4B19-8599-7D09A1C93801}"/>
    <cellStyle name="Standard 4 2 4 7 2 2 2" xfId="24579" xr:uid="{20C220E8-0762-4430-B418-64EDFB36F11A}"/>
    <cellStyle name="Standard 4 2 4 7 2 2 2 2" xfId="58467" xr:uid="{E146C826-A796-49FB-9F53-CFD3899A1F77}"/>
    <cellStyle name="Standard 4 2 4 7 2 2 3" xfId="47171" xr:uid="{1485B707-7C93-407E-BDE5-DCADFD295364}"/>
    <cellStyle name="Standard 4 2 4 7 2 2 4" xfId="35875" xr:uid="{5E203563-7A5E-4483-806C-44C166F06215}"/>
    <cellStyle name="Standard 4 2 4 7 2 3" xfId="18931" xr:uid="{3D6D16A5-8DFA-4791-B0F3-16C1834659D4}"/>
    <cellStyle name="Standard 4 2 4 7 2 3 2" xfId="52819" xr:uid="{C783A374-0758-4EF3-91A1-BB68AC38C687}"/>
    <cellStyle name="Standard 4 2 4 7 2 4" xfId="41523" xr:uid="{D5B4485D-E2A2-409A-B3F7-2076B5015D20}"/>
    <cellStyle name="Standard 4 2 4 7 2 5" xfId="30227" xr:uid="{446EDD08-64CB-4BD9-B120-41290609EFB8}"/>
    <cellStyle name="Standard 4 2 4 7 3" xfId="10459" xr:uid="{9192BA29-EECF-4250-A4C3-BAA537103978}"/>
    <cellStyle name="Standard 4 2 4 7 3 2" xfId="21755" xr:uid="{22B8F9B7-244B-4317-8AB6-F1225E991EC5}"/>
    <cellStyle name="Standard 4 2 4 7 3 2 2" xfId="55643" xr:uid="{01519492-A1D7-44F7-8ECE-4D3690158C42}"/>
    <cellStyle name="Standard 4 2 4 7 3 3" xfId="44347" xr:uid="{3AEE8CA2-0888-451A-91AE-4113E8CB8302}"/>
    <cellStyle name="Standard 4 2 4 7 3 4" xfId="33051" xr:uid="{1A396094-5B3B-4E6C-929F-D6C6C7449178}"/>
    <cellStyle name="Standard 4 2 4 7 4" xfId="16107" xr:uid="{70D394D6-ED7A-4503-A020-AE6F49099EFF}"/>
    <cellStyle name="Standard 4 2 4 7 4 2" xfId="49995" xr:uid="{8033DB97-BB4E-48CA-9ECF-334756878242}"/>
    <cellStyle name="Standard 4 2 4 7 5" xfId="38699" xr:uid="{EA546EE4-5F7C-4263-A755-02E8BDF390F6}"/>
    <cellStyle name="Standard 4 2 4 7 6" xfId="27403" xr:uid="{93CBD909-AF42-4B6F-AC0E-F3368E025443}"/>
    <cellStyle name="Standard 4 2 4 8" xfId="3398" xr:uid="{A6A222FE-C8A5-4550-8108-F67B107244EE}"/>
    <cellStyle name="Standard 4 2 4 8 2" xfId="6556" xr:uid="{705A2B8E-F554-48E6-8CD0-02B452899535}"/>
    <cellStyle name="Standard 4 2 4 8 2 2" xfId="12205" xr:uid="{439113DA-9447-4287-941B-818B0A0460C0}"/>
    <cellStyle name="Standard 4 2 4 8 2 2 2" xfId="23501" xr:uid="{D6AF45A6-C69F-462A-91FC-1930481B11FB}"/>
    <cellStyle name="Standard 4 2 4 8 2 2 2 2" xfId="57389" xr:uid="{84D56C08-9F41-4267-A0AF-C33520B5FAA3}"/>
    <cellStyle name="Standard 4 2 4 8 2 2 3" xfId="46093" xr:uid="{F573ECB6-480C-4527-94C9-72520E881862}"/>
    <cellStyle name="Standard 4 2 4 8 2 2 4" xfId="34797" xr:uid="{B9E4DFEE-8E80-4EAA-9F25-27A491B973F7}"/>
    <cellStyle name="Standard 4 2 4 8 2 3" xfId="17853" xr:uid="{45F7C622-368A-4B89-999B-30BA841D214E}"/>
    <cellStyle name="Standard 4 2 4 8 2 3 2" xfId="51741" xr:uid="{4F2F49B5-C4B6-4C68-AC2E-B25AC8BB49CA}"/>
    <cellStyle name="Standard 4 2 4 8 2 4" xfId="40445" xr:uid="{FDB75570-2D20-49D7-AAAA-5B0F171C5DEF}"/>
    <cellStyle name="Standard 4 2 4 8 2 5" xfId="29149" xr:uid="{22A8BBEB-9E16-4A5A-A16E-4DFFFB44B967}"/>
    <cellStyle name="Standard 4 2 4 8 3" xfId="9381" xr:uid="{5848BB08-879B-4254-8A57-A8695F7ECCB7}"/>
    <cellStyle name="Standard 4 2 4 8 3 2" xfId="20677" xr:uid="{22524702-86AE-47AC-A7E7-1A64564CB049}"/>
    <cellStyle name="Standard 4 2 4 8 3 2 2" xfId="54565" xr:uid="{629C8049-E3DE-49E8-BAA2-F80D506C3311}"/>
    <cellStyle name="Standard 4 2 4 8 3 3" xfId="43269" xr:uid="{ED9DADFB-B908-4494-9D2F-3B221AA57A3C}"/>
    <cellStyle name="Standard 4 2 4 8 3 4" xfId="31973" xr:uid="{BB229F2F-20A4-41B3-B3A6-80E4464EEDE8}"/>
    <cellStyle name="Standard 4 2 4 8 4" xfId="15029" xr:uid="{AB2F8C3A-4C2A-4876-A66D-68DA657E046E}"/>
    <cellStyle name="Standard 4 2 4 8 4 2" xfId="48917" xr:uid="{9AA36AAA-7741-4694-9785-1F3F690A1732}"/>
    <cellStyle name="Standard 4 2 4 8 5" xfId="37621" xr:uid="{FB026BD7-A61B-40F5-90A7-59A991F6A2DC}"/>
    <cellStyle name="Standard 4 2 4 8 6" xfId="26325" xr:uid="{5DF6B9C2-18F4-45E9-B8FB-74DBC7CE09BF}"/>
    <cellStyle name="Standard 4 2 4 9" xfId="5588" xr:uid="{5D954DC9-4287-4924-B293-446112B78339}"/>
    <cellStyle name="Standard 4 2 4 9 2" xfId="11238" xr:uid="{018A96EC-FDBE-45BD-BDE1-B69B5915299A}"/>
    <cellStyle name="Standard 4 2 4 9 2 2" xfId="22534" xr:uid="{F186BD1D-EFE7-4348-9822-2BB4D0A4CA71}"/>
    <cellStyle name="Standard 4 2 4 9 2 2 2" xfId="56422" xr:uid="{DF6AC2C9-40BD-43B4-8AB1-82C97EFF8D65}"/>
    <cellStyle name="Standard 4 2 4 9 2 3" xfId="45126" xr:uid="{2A9EF19E-3CF7-4038-A4F4-9283FBD04600}"/>
    <cellStyle name="Standard 4 2 4 9 2 4" xfId="33830" xr:uid="{90C5FAC2-E4ED-49CA-ABF9-C9DF0445FFFC}"/>
    <cellStyle name="Standard 4 2 4 9 3" xfId="16886" xr:uid="{E5571A53-A13D-4C9C-B127-656AFC575C08}"/>
    <cellStyle name="Standard 4 2 4 9 3 2" xfId="50774" xr:uid="{9D91257B-E33C-489E-9E35-94F6B93B7AED}"/>
    <cellStyle name="Standard 4 2 4 9 4" xfId="39478" xr:uid="{646D52F5-5FB1-4996-BDC6-C7A697B44A49}"/>
    <cellStyle name="Standard 4 2 4 9 5" xfId="28182" xr:uid="{2D6059C5-052F-4A5D-966B-088834FAA6AE}"/>
    <cellStyle name="Standard 4 2 5" xfId="290" xr:uid="{F96619AB-091A-4B4B-BD30-54472C9B0090}"/>
    <cellStyle name="Standard 4 2 5 10" xfId="8410" xr:uid="{AA5BBA66-85CB-4BFD-B036-4B3345CF34CE}"/>
    <cellStyle name="Standard 4 2 5 10 2" xfId="19706" xr:uid="{BE60D239-21E5-4A25-B200-C8BCE17AB50E}"/>
    <cellStyle name="Standard 4 2 5 10 2 2" xfId="53594" xr:uid="{3CBA9F5A-412D-4D36-8B0C-B26CAE0211AA}"/>
    <cellStyle name="Standard 4 2 5 10 3" xfId="42298" xr:uid="{713047DD-BD33-40F8-980D-788C3C8631B6}"/>
    <cellStyle name="Standard 4 2 5 10 4" xfId="31002" xr:uid="{ED542F07-A3FF-42D6-A7D7-6F254A2DF2C2}"/>
    <cellStyle name="Standard 4 2 5 11" xfId="14058" xr:uid="{4B65F77A-BBFF-4FC9-A524-A9C0828F2BC0}"/>
    <cellStyle name="Standard 4 2 5 11 2" xfId="47946" xr:uid="{1351B812-E98F-4D8E-B6B5-12775C308741}"/>
    <cellStyle name="Standard 4 2 5 12" xfId="36650" xr:uid="{D9F8194A-0091-4B02-A70E-1C86CC703916}"/>
    <cellStyle name="Standard 4 2 5 13" xfId="25354" xr:uid="{FBC9000A-66D0-4F3D-B23B-EA8D4A4CA651}"/>
    <cellStyle name="Standard 4 2 5 2" xfId="703" xr:uid="{39B776B5-4D6B-44E3-912B-C7F81D5706F8}"/>
    <cellStyle name="Standard 4 2 5 2 10" xfId="14102" xr:uid="{58F8AE01-E335-4B0F-97C0-E510247539EF}"/>
    <cellStyle name="Standard 4 2 5 2 10 2" xfId="47990" xr:uid="{B2F5DCB5-1087-4B5C-A909-5B414461E565}"/>
    <cellStyle name="Standard 4 2 5 2 11" xfId="36694" xr:uid="{399D4120-D73B-4E10-A593-ABAD0ABE204F}"/>
    <cellStyle name="Standard 4 2 5 2 12" xfId="25398" xr:uid="{2311068B-0B94-47D3-ADFB-8FBB6C650D74}"/>
    <cellStyle name="Standard 4 2 5 2 2" xfId="1939" xr:uid="{FFF6B719-D253-4AC7-8467-5399F30DBF42}"/>
    <cellStyle name="Standard 4 2 5 2 2 10" xfId="36827" xr:uid="{34311DE6-EFB7-4092-A6AD-006A931C15FD}"/>
    <cellStyle name="Standard 4 2 5 2 2 11" xfId="25531" xr:uid="{18E48E4C-2554-4F01-B94D-12D4C3E40E40}"/>
    <cellStyle name="Standard 4 2 5 2 2 2" xfId="2834" xr:uid="{5A6938C8-7C7E-4C2E-A530-E9ACC9B3340C}"/>
    <cellStyle name="Standard 4 2 5 2 2 2 2" xfId="3336" xr:uid="{5E44906F-B654-4544-9F73-CB635EA4C0A6}"/>
    <cellStyle name="Standard 4 2 5 2 2 2 2 2" xfId="5249" xr:uid="{13C1AE69-9F65-42AB-B029-26BA8608066C}"/>
    <cellStyle name="Standard 4 2 5 2 2 2 2 2 2" xfId="8075" xr:uid="{076B3706-0E08-4F64-8D25-568FE4BE1D5D}"/>
    <cellStyle name="Standard 4 2 5 2 2 2 2 2 2 2" xfId="13724" xr:uid="{7062136D-6296-431A-8358-26125E5C32A7}"/>
    <cellStyle name="Standard 4 2 5 2 2 2 2 2 2 2 2" xfId="25020" xr:uid="{C75828D7-8653-4454-836A-E3C3BB528CA7}"/>
    <cellStyle name="Standard 4 2 5 2 2 2 2 2 2 2 2 2" xfId="58908" xr:uid="{D181D3B2-9D8D-4A6D-BEC7-B28E220F2224}"/>
    <cellStyle name="Standard 4 2 5 2 2 2 2 2 2 2 3" xfId="47612" xr:uid="{D4E72716-EE4E-4DD2-822E-136AB7E991D4}"/>
    <cellStyle name="Standard 4 2 5 2 2 2 2 2 2 2 4" xfId="36316" xr:uid="{92B9EC9C-D9B8-44FE-A1C3-C0ACD8B9F461}"/>
    <cellStyle name="Standard 4 2 5 2 2 2 2 2 2 3" xfId="19372" xr:uid="{D82107C6-D4D5-44E9-B4A7-E8DFA3EA1F4E}"/>
    <cellStyle name="Standard 4 2 5 2 2 2 2 2 2 3 2" xfId="53260" xr:uid="{885EAB2B-889E-4DE2-9A19-FD0C463475A1}"/>
    <cellStyle name="Standard 4 2 5 2 2 2 2 2 2 4" xfId="41964" xr:uid="{1324E88B-D1DB-4984-9F27-962EADA9AC56}"/>
    <cellStyle name="Standard 4 2 5 2 2 2 2 2 2 5" xfId="30668" xr:uid="{C309B21E-E588-47C6-BC21-269C814DC3A0}"/>
    <cellStyle name="Standard 4 2 5 2 2 2 2 2 3" xfId="10900" xr:uid="{07821A4E-F52F-4654-893B-5FF675B944FB}"/>
    <cellStyle name="Standard 4 2 5 2 2 2 2 2 3 2" xfId="22196" xr:uid="{48B0B35F-6DEA-4B3E-8B1B-4795F0FA58FD}"/>
    <cellStyle name="Standard 4 2 5 2 2 2 2 2 3 2 2" xfId="56084" xr:uid="{0F84125A-D63C-4537-84E1-E27F61ACB86B}"/>
    <cellStyle name="Standard 4 2 5 2 2 2 2 2 3 3" xfId="44788" xr:uid="{60CE2C4A-DE51-4750-9B5D-0803359F2A7F}"/>
    <cellStyle name="Standard 4 2 5 2 2 2 2 2 3 4" xfId="33492" xr:uid="{38C52B14-4CC9-484F-8A84-F2560CBE857D}"/>
    <cellStyle name="Standard 4 2 5 2 2 2 2 2 4" xfId="16548" xr:uid="{5E1F5952-578C-4827-9A1D-7E364E37093C}"/>
    <cellStyle name="Standard 4 2 5 2 2 2 2 2 4 2" xfId="50436" xr:uid="{D998358E-E15C-4CF9-933F-814C0D3D9BC4}"/>
    <cellStyle name="Standard 4 2 5 2 2 2 2 2 5" xfId="39140" xr:uid="{5A6DA925-2F18-40CA-8DC1-FD1668E8E430}"/>
    <cellStyle name="Standard 4 2 5 2 2 2 2 2 6" xfId="27844" xr:uid="{DEE05B37-284F-4E10-A74F-0E4449A106B2}"/>
    <cellStyle name="Standard 4 2 5 2 2 2 2 3" xfId="6507" xr:uid="{4B8C2C91-5C97-41B5-8AB4-273ABC1FFDE2}"/>
    <cellStyle name="Standard 4 2 5 2 2 2 2 3 2" xfId="12157" xr:uid="{95F23350-B782-4986-B728-DBFA68055D9C}"/>
    <cellStyle name="Standard 4 2 5 2 2 2 2 3 2 2" xfId="23453" xr:uid="{5EA4B6D1-C171-4A48-8628-9D55918B77B9}"/>
    <cellStyle name="Standard 4 2 5 2 2 2 2 3 2 2 2" xfId="57341" xr:uid="{8E2EEF4F-E159-4962-B255-48FF09EB474E}"/>
    <cellStyle name="Standard 4 2 5 2 2 2 2 3 2 3" xfId="46045" xr:uid="{8C29C6F0-8C58-4EB3-8348-CC27E798CDD4}"/>
    <cellStyle name="Standard 4 2 5 2 2 2 2 3 2 4" xfId="34749" xr:uid="{D7CEC3DA-93AD-4770-B3CF-3B0E4C059415}"/>
    <cellStyle name="Standard 4 2 5 2 2 2 2 3 3" xfId="17805" xr:uid="{D0B9012F-8D86-4F5B-85B6-836F509264D4}"/>
    <cellStyle name="Standard 4 2 5 2 2 2 2 3 3 2" xfId="51693" xr:uid="{2488CD12-326C-4C2E-86AA-3CC53CC181C9}"/>
    <cellStyle name="Standard 4 2 5 2 2 2 2 3 4" xfId="40397" xr:uid="{0AEFE4E3-86D2-4A43-BA86-76915A0CC9E6}"/>
    <cellStyle name="Standard 4 2 5 2 2 2 2 3 5" xfId="29101" xr:uid="{5A21932C-0C79-438B-953D-CDD0B5D38BFD}"/>
    <cellStyle name="Standard 4 2 5 2 2 2 2 4" xfId="9333" xr:uid="{5BA9580A-B2DE-4B2F-BF2C-E42CDACA43D0}"/>
    <cellStyle name="Standard 4 2 5 2 2 2 2 4 2" xfId="20629" xr:uid="{E34B8176-62CF-42D7-A97B-3C7D86B86F24}"/>
    <cellStyle name="Standard 4 2 5 2 2 2 2 4 2 2" xfId="54517" xr:uid="{8AD1313B-DAD6-4F4C-ADD8-1659D9933407}"/>
    <cellStyle name="Standard 4 2 5 2 2 2 2 4 3" xfId="43221" xr:uid="{69BC3B3C-6C61-44DF-A2D3-65FBC9783182}"/>
    <cellStyle name="Standard 4 2 5 2 2 2 2 4 4" xfId="31925" xr:uid="{9BFAB5D1-84FD-4016-B490-40AE3E11CA81}"/>
    <cellStyle name="Standard 4 2 5 2 2 2 2 5" xfId="14981" xr:uid="{2A90F12F-DBD7-48F1-A995-9F586A520FE0}"/>
    <cellStyle name="Standard 4 2 5 2 2 2 2 5 2" xfId="48869" xr:uid="{19675031-E021-4778-A15B-9F9BCF1B908B}"/>
    <cellStyle name="Standard 4 2 5 2 2 2 2 6" xfId="37573" xr:uid="{035FB423-5636-40EC-AD80-4E94480AF724}"/>
    <cellStyle name="Standard 4 2 5 2 2 2 2 7" xfId="26277" xr:uid="{6794979A-EC1F-4043-8AC9-5707E714EAF9}"/>
    <cellStyle name="Standard 4 2 5 2 2 2 3" xfId="4467" xr:uid="{D3523E7A-5B8C-40AA-84D2-F9522CC46B05}"/>
    <cellStyle name="Standard 4 2 5 2 2 2 3 2" xfId="7341" xr:uid="{A152CA8B-9EA2-40E7-B35D-01350C1537B8}"/>
    <cellStyle name="Standard 4 2 5 2 2 2 3 2 2" xfId="12990" xr:uid="{6E106D97-D44D-4BE2-8918-F7178C48EC6C}"/>
    <cellStyle name="Standard 4 2 5 2 2 2 3 2 2 2" xfId="24286" xr:uid="{45DD2B0B-4DA5-4FAA-804F-6312C836FCE1}"/>
    <cellStyle name="Standard 4 2 5 2 2 2 3 2 2 2 2" xfId="58174" xr:uid="{E40530A7-DE13-431D-B18C-C9D9A4CA3BC7}"/>
    <cellStyle name="Standard 4 2 5 2 2 2 3 2 2 3" xfId="46878" xr:uid="{67B9A5F2-AAE8-4F9F-9A77-D1D255618122}"/>
    <cellStyle name="Standard 4 2 5 2 2 2 3 2 2 4" xfId="35582" xr:uid="{C452ED57-4112-4CF5-906D-9399ADA9C8DB}"/>
    <cellStyle name="Standard 4 2 5 2 2 2 3 2 3" xfId="18638" xr:uid="{AF4B1345-A5E8-4B95-887D-6DE283D46AE3}"/>
    <cellStyle name="Standard 4 2 5 2 2 2 3 2 3 2" xfId="52526" xr:uid="{2EF2D4D9-CF83-475D-B667-A4E9530B4BE2}"/>
    <cellStyle name="Standard 4 2 5 2 2 2 3 2 4" xfId="41230" xr:uid="{3E304DA4-0388-4EEA-97EC-84EB90BC5BBE}"/>
    <cellStyle name="Standard 4 2 5 2 2 2 3 2 5" xfId="29934" xr:uid="{0DB41D0D-0B8A-4E53-87F7-0F8114E938D5}"/>
    <cellStyle name="Standard 4 2 5 2 2 2 3 3" xfId="10166" xr:uid="{5713FECA-E411-472A-82A2-C57B3B92F8EA}"/>
    <cellStyle name="Standard 4 2 5 2 2 2 3 3 2" xfId="21462" xr:uid="{76BF6EEC-DEC4-448E-AA11-26A13F682982}"/>
    <cellStyle name="Standard 4 2 5 2 2 2 3 3 2 2" xfId="55350" xr:uid="{2DB139AD-F54E-4334-8F47-CBBF3B57513C}"/>
    <cellStyle name="Standard 4 2 5 2 2 2 3 3 3" xfId="44054" xr:uid="{B17E83C3-8E62-449D-A1C9-6F20C873067C}"/>
    <cellStyle name="Standard 4 2 5 2 2 2 3 3 4" xfId="32758" xr:uid="{B19C1158-C038-4CE9-AD99-48F13126177D}"/>
    <cellStyle name="Standard 4 2 5 2 2 2 3 4" xfId="15814" xr:uid="{DCB73538-93E5-4C57-87E0-28280FA57B9B}"/>
    <cellStyle name="Standard 4 2 5 2 2 2 3 4 2" xfId="49702" xr:uid="{042F6F2E-F269-4B33-AECD-2BF78A17120A}"/>
    <cellStyle name="Standard 4 2 5 2 2 2 3 5" xfId="38406" xr:uid="{7B542AB0-2A2E-4B65-AB11-F06B0F39D2A7}"/>
    <cellStyle name="Standard 4 2 5 2 2 2 3 6" xfId="27110" xr:uid="{E90DD6B7-8110-4892-B727-4C75E9993090}"/>
    <cellStyle name="Standard 4 2 5 2 2 2 4" xfId="6007" xr:uid="{930BB4D1-EE27-4968-8B53-7447F7EF87A8}"/>
    <cellStyle name="Standard 4 2 5 2 2 2 4 2" xfId="11657" xr:uid="{1E7100DD-C027-4049-9204-918E526562FE}"/>
    <cellStyle name="Standard 4 2 5 2 2 2 4 2 2" xfId="22953" xr:uid="{377F1F2D-2C4C-4244-9601-70410D31BADA}"/>
    <cellStyle name="Standard 4 2 5 2 2 2 4 2 2 2" xfId="56841" xr:uid="{05AD914E-E6B2-4B1F-82FA-4BAD4B7E9B04}"/>
    <cellStyle name="Standard 4 2 5 2 2 2 4 2 3" xfId="45545" xr:uid="{6E7745CB-F84B-4FCE-BD12-F46BE9B17666}"/>
    <cellStyle name="Standard 4 2 5 2 2 2 4 2 4" xfId="34249" xr:uid="{B6AF1E0C-AB82-4BE4-8578-C77AC0832967}"/>
    <cellStyle name="Standard 4 2 5 2 2 2 4 3" xfId="17305" xr:uid="{EFE33AF2-4F99-4D68-8AE2-46D7724A36FA}"/>
    <cellStyle name="Standard 4 2 5 2 2 2 4 3 2" xfId="51193" xr:uid="{A21A686D-4BD4-48F3-930C-4092160A5460}"/>
    <cellStyle name="Standard 4 2 5 2 2 2 4 4" xfId="39897" xr:uid="{9F7BCB8B-EFF5-4CDD-B210-DA5818F07361}"/>
    <cellStyle name="Standard 4 2 5 2 2 2 4 5" xfId="28601" xr:uid="{7317B048-2921-4505-8343-2D29AEDB8D96}"/>
    <cellStyle name="Standard 4 2 5 2 2 2 5" xfId="8833" xr:uid="{FDCF2621-5C47-42A3-AA21-335E68D19C32}"/>
    <cellStyle name="Standard 4 2 5 2 2 2 5 2" xfId="20129" xr:uid="{09414520-7E4C-4C1F-859F-3DF4A3321894}"/>
    <cellStyle name="Standard 4 2 5 2 2 2 5 2 2" xfId="54017" xr:uid="{AF2172DF-D148-407D-AA54-223C7568DB87}"/>
    <cellStyle name="Standard 4 2 5 2 2 2 5 3" xfId="42721" xr:uid="{2F5820A3-CB58-4F18-AD6D-77C7C51179C4}"/>
    <cellStyle name="Standard 4 2 5 2 2 2 5 4" xfId="31425" xr:uid="{39C1DF61-6ACD-446D-9E82-C5CC6A056A58}"/>
    <cellStyle name="Standard 4 2 5 2 2 2 6" xfId="14481" xr:uid="{0C9A56E1-8588-43B9-9CC7-FC71797688CD}"/>
    <cellStyle name="Standard 4 2 5 2 2 2 6 2" xfId="48369" xr:uid="{4F95F47C-DB7A-4E01-A0D1-3375C7E3EE36}"/>
    <cellStyle name="Standard 4 2 5 2 2 2 7" xfId="37073" xr:uid="{2F753997-E24F-4126-BDEE-FCC9413A849D}"/>
    <cellStyle name="Standard 4 2 5 2 2 2 8" xfId="25777" xr:uid="{8B53735F-97FB-4F58-8793-E41D44E60352}"/>
    <cellStyle name="Standard 4 2 5 2 2 3" xfId="3090" xr:uid="{9C0D9703-4D26-4F28-BB61-47EBA4E4F58A}"/>
    <cellStyle name="Standard 4 2 5 2 2 3 2" xfId="5248" xr:uid="{AA471937-2039-49E0-9B4B-193A0D87B5FF}"/>
    <cellStyle name="Standard 4 2 5 2 2 3 2 2" xfId="8074" xr:uid="{8E4DBDC2-F87D-4D8A-9D65-A30DCB589C37}"/>
    <cellStyle name="Standard 4 2 5 2 2 3 2 2 2" xfId="13723" xr:uid="{9499654D-B2DF-41BB-A880-590E24449AE0}"/>
    <cellStyle name="Standard 4 2 5 2 2 3 2 2 2 2" xfId="25019" xr:uid="{D74ED695-0723-45C2-8546-A1C43F80F81F}"/>
    <cellStyle name="Standard 4 2 5 2 2 3 2 2 2 2 2" xfId="58907" xr:uid="{05EF834A-B4D5-4BCF-BB83-3ABF9B062097}"/>
    <cellStyle name="Standard 4 2 5 2 2 3 2 2 2 3" xfId="47611" xr:uid="{841F2E4D-BA8E-46E9-8851-66A972C5180C}"/>
    <cellStyle name="Standard 4 2 5 2 2 3 2 2 2 4" xfId="36315" xr:uid="{822DAAB0-79FF-4371-86C8-C5590C04E917}"/>
    <cellStyle name="Standard 4 2 5 2 2 3 2 2 3" xfId="19371" xr:uid="{700F515D-F113-4927-A41B-F01C9E0C989F}"/>
    <cellStyle name="Standard 4 2 5 2 2 3 2 2 3 2" xfId="53259" xr:uid="{694C98CD-FFD4-49C6-84E5-5A487CB2EEFF}"/>
    <cellStyle name="Standard 4 2 5 2 2 3 2 2 4" xfId="41963" xr:uid="{DF8CC488-E21C-4891-BD00-DB7B006F4FC3}"/>
    <cellStyle name="Standard 4 2 5 2 2 3 2 2 5" xfId="30667" xr:uid="{B490200A-35AF-4694-B167-4088CA5257CD}"/>
    <cellStyle name="Standard 4 2 5 2 2 3 2 3" xfId="10899" xr:uid="{01024240-3F2D-4809-939E-7D80106362CC}"/>
    <cellStyle name="Standard 4 2 5 2 2 3 2 3 2" xfId="22195" xr:uid="{E9ABE85D-4271-48D5-AE2E-95938A1A3236}"/>
    <cellStyle name="Standard 4 2 5 2 2 3 2 3 2 2" xfId="56083" xr:uid="{D7B8A28C-1DBB-4162-A70A-50DD7E98066B}"/>
    <cellStyle name="Standard 4 2 5 2 2 3 2 3 3" xfId="44787" xr:uid="{D519040C-EAB0-48BF-B82C-B9F2E98DF325}"/>
    <cellStyle name="Standard 4 2 5 2 2 3 2 3 4" xfId="33491" xr:uid="{12EF2405-2263-4642-BD6F-F6E9BD83739F}"/>
    <cellStyle name="Standard 4 2 5 2 2 3 2 4" xfId="16547" xr:uid="{2E6237C7-5260-4482-886C-24BBD11DFCAC}"/>
    <cellStyle name="Standard 4 2 5 2 2 3 2 4 2" xfId="50435" xr:uid="{3E2B97D4-C890-4A7D-8215-C225AAAA736D}"/>
    <cellStyle name="Standard 4 2 5 2 2 3 2 5" xfId="39139" xr:uid="{8CDB3533-0848-47FA-94F7-7E25713D4EDB}"/>
    <cellStyle name="Standard 4 2 5 2 2 3 2 6" xfId="27843" xr:uid="{674DC098-F0A0-4BD6-A602-A94E981BEBF4}"/>
    <cellStyle name="Standard 4 2 5 2 2 3 3" xfId="4466" xr:uid="{CE426958-9EF0-49EC-A704-851C0FC153FD}"/>
    <cellStyle name="Standard 4 2 5 2 2 3 3 2" xfId="7340" xr:uid="{8FD8CE06-E1C5-4D57-A25C-A2D1E4AACBD3}"/>
    <cellStyle name="Standard 4 2 5 2 2 3 3 2 2" xfId="12989" xr:uid="{A2B430D4-4CFE-4403-85DA-9E812E0331F5}"/>
    <cellStyle name="Standard 4 2 5 2 2 3 3 2 2 2" xfId="24285" xr:uid="{0FE43848-9713-44A3-B8B9-ABE2722F120F}"/>
    <cellStyle name="Standard 4 2 5 2 2 3 3 2 2 2 2" xfId="58173" xr:uid="{8C8ABBC8-06B1-4BE9-BF47-62D6EDA9B9A6}"/>
    <cellStyle name="Standard 4 2 5 2 2 3 3 2 2 3" xfId="46877" xr:uid="{4BFC8B44-C3DC-4FD7-BCCA-58FFF805CE3E}"/>
    <cellStyle name="Standard 4 2 5 2 2 3 3 2 2 4" xfId="35581" xr:uid="{F9DDA7B6-CE4B-4614-B5FE-A4A932BB500A}"/>
    <cellStyle name="Standard 4 2 5 2 2 3 3 2 3" xfId="18637" xr:uid="{1E802326-DABF-41D3-A2F7-1AACE362EBE3}"/>
    <cellStyle name="Standard 4 2 5 2 2 3 3 2 3 2" xfId="52525" xr:uid="{DFE9A04E-4734-4B8A-B8DE-80225A9FD77A}"/>
    <cellStyle name="Standard 4 2 5 2 2 3 3 2 4" xfId="41229" xr:uid="{C5A0D916-BF0F-488D-BB14-AA454EDC3F72}"/>
    <cellStyle name="Standard 4 2 5 2 2 3 3 2 5" xfId="29933" xr:uid="{953B730D-93A8-4709-BB0B-DA3977523844}"/>
    <cellStyle name="Standard 4 2 5 2 2 3 3 3" xfId="10165" xr:uid="{1CDBDC80-C746-401C-ABDC-D8E8BC532653}"/>
    <cellStyle name="Standard 4 2 5 2 2 3 3 3 2" xfId="21461" xr:uid="{FA261DF9-D5D9-4EDA-84F6-D4A488CA9E84}"/>
    <cellStyle name="Standard 4 2 5 2 2 3 3 3 2 2" xfId="55349" xr:uid="{C2C0E958-E9C8-4A4B-B8DC-900381DB8AC4}"/>
    <cellStyle name="Standard 4 2 5 2 2 3 3 3 3" xfId="44053" xr:uid="{46C7B7F8-5EB3-4D9B-BCC2-11FAAE994425}"/>
    <cellStyle name="Standard 4 2 5 2 2 3 3 3 4" xfId="32757" xr:uid="{3D5F68B6-EBBA-4B08-8AAE-E08BB484A00F}"/>
    <cellStyle name="Standard 4 2 5 2 2 3 3 4" xfId="15813" xr:uid="{079F4F34-4C74-475D-86C7-90A68793EB1D}"/>
    <cellStyle name="Standard 4 2 5 2 2 3 3 4 2" xfId="49701" xr:uid="{5C47D1DD-DBEB-4D00-97A4-FEB960845CC5}"/>
    <cellStyle name="Standard 4 2 5 2 2 3 3 5" xfId="38405" xr:uid="{AFAC00FD-BCF6-412C-8097-316B4117BB4A}"/>
    <cellStyle name="Standard 4 2 5 2 2 3 3 6" xfId="27109" xr:uid="{21C6AABF-1D2B-4DB1-9D6D-812FF0643B41}"/>
    <cellStyle name="Standard 4 2 5 2 2 3 4" xfId="6261" xr:uid="{1FAF14F5-4DC8-4CF3-AC2B-FA3A9F7398A9}"/>
    <cellStyle name="Standard 4 2 5 2 2 3 4 2" xfId="11911" xr:uid="{B2F612BE-EEAC-4A42-B53B-B08653DBA163}"/>
    <cellStyle name="Standard 4 2 5 2 2 3 4 2 2" xfId="23207" xr:uid="{97F85ECE-7A02-49D7-8661-FA84D28DAF70}"/>
    <cellStyle name="Standard 4 2 5 2 2 3 4 2 2 2" xfId="57095" xr:uid="{ADDB991F-D849-4343-907C-4BA5DB589C60}"/>
    <cellStyle name="Standard 4 2 5 2 2 3 4 2 3" xfId="45799" xr:uid="{57E88AE7-6C84-4B37-BCA2-1D822DFD3D5F}"/>
    <cellStyle name="Standard 4 2 5 2 2 3 4 2 4" xfId="34503" xr:uid="{6B146D14-7615-4BDD-B36A-9F5619BF631D}"/>
    <cellStyle name="Standard 4 2 5 2 2 3 4 3" xfId="17559" xr:uid="{D6870FDE-BB00-4858-AD55-725C40E25F5E}"/>
    <cellStyle name="Standard 4 2 5 2 2 3 4 3 2" xfId="51447" xr:uid="{B2098A0B-5EB5-4C29-A2A8-AF13D96B51E3}"/>
    <cellStyle name="Standard 4 2 5 2 2 3 4 4" xfId="40151" xr:uid="{AC897DF8-8AB8-4E7A-8134-87E205FC75BF}"/>
    <cellStyle name="Standard 4 2 5 2 2 3 4 5" xfId="28855" xr:uid="{27436F2C-B521-4B5F-8177-BBB1CAA74058}"/>
    <cellStyle name="Standard 4 2 5 2 2 3 5" xfId="9087" xr:uid="{57668D87-DF50-440F-A352-41D8D77351E0}"/>
    <cellStyle name="Standard 4 2 5 2 2 3 5 2" xfId="20383" xr:uid="{F19DA639-F323-40B8-A4ED-4106AEACF3A3}"/>
    <cellStyle name="Standard 4 2 5 2 2 3 5 2 2" xfId="54271" xr:uid="{545A9798-5B63-4C2C-9775-F196231098CE}"/>
    <cellStyle name="Standard 4 2 5 2 2 3 5 3" xfId="42975" xr:uid="{8370304E-3A42-4507-9404-F19857D1DCB3}"/>
    <cellStyle name="Standard 4 2 5 2 2 3 5 4" xfId="31679" xr:uid="{3177749F-D430-426B-B9EE-2F0F9738F7BF}"/>
    <cellStyle name="Standard 4 2 5 2 2 3 6" xfId="14735" xr:uid="{8287C8A3-1954-4C40-8812-27CC83046C00}"/>
    <cellStyle name="Standard 4 2 5 2 2 3 6 2" xfId="48623" xr:uid="{6EF73E36-C62D-405C-95DE-0808E1C5D027}"/>
    <cellStyle name="Standard 4 2 5 2 2 3 7" xfId="37327" xr:uid="{E7F7AA8B-85C6-4A11-8CB0-89C749BE0FF5}"/>
    <cellStyle name="Standard 4 2 5 2 2 3 8" xfId="26031" xr:uid="{275EABF4-CAA4-4DD6-B05C-C2759BDD1235}"/>
    <cellStyle name="Standard 4 2 5 2 2 4" xfId="3948" xr:uid="{3FDE4197-A474-498E-91B8-5B129E572AE7}"/>
    <cellStyle name="Standard 4 2 5 2 2 4 2" xfId="7102" xr:uid="{1650233C-4E60-41E3-9793-5AF3AFDB3945}"/>
    <cellStyle name="Standard 4 2 5 2 2 4 2 2" xfId="12751" xr:uid="{972EEA6A-F43D-4A9A-A0D2-5030FA5477EC}"/>
    <cellStyle name="Standard 4 2 5 2 2 4 2 2 2" xfId="24047" xr:uid="{7A7976B0-7A35-466F-851F-CB42F4B6641D}"/>
    <cellStyle name="Standard 4 2 5 2 2 4 2 2 2 2" xfId="57935" xr:uid="{CFD27019-5900-4CFF-BFC8-5732D9D7AFB0}"/>
    <cellStyle name="Standard 4 2 5 2 2 4 2 2 3" xfId="46639" xr:uid="{EA80265B-1490-4E51-8DD4-F44426A5418E}"/>
    <cellStyle name="Standard 4 2 5 2 2 4 2 2 4" xfId="35343" xr:uid="{6A20C0C2-8941-4A47-A85F-4C7FDCFBB891}"/>
    <cellStyle name="Standard 4 2 5 2 2 4 2 3" xfId="18399" xr:uid="{7E9CC4F5-E2A2-4E11-891E-0134AF184A56}"/>
    <cellStyle name="Standard 4 2 5 2 2 4 2 3 2" xfId="52287" xr:uid="{7B88203F-E3B2-4B8D-B3AB-ECCCDBFB2364}"/>
    <cellStyle name="Standard 4 2 5 2 2 4 2 4" xfId="40991" xr:uid="{D455075C-D234-4A55-B831-95AF80481581}"/>
    <cellStyle name="Standard 4 2 5 2 2 4 2 5" xfId="29695" xr:uid="{5942E2EA-41FB-4B11-8B74-3F8FF9793B31}"/>
    <cellStyle name="Standard 4 2 5 2 2 4 3" xfId="9927" xr:uid="{F61AEC8B-DA55-4D72-A501-174B8E4FD8C1}"/>
    <cellStyle name="Standard 4 2 5 2 2 4 3 2" xfId="21223" xr:uid="{96241A7A-9BF0-4517-8DB8-DB8BAD73123C}"/>
    <cellStyle name="Standard 4 2 5 2 2 4 3 2 2" xfId="55111" xr:uid="{F67F766A-6EEA-4107-88C8-2D56A9590541}"/>
    <cellStyle name="Standard 4 2 5 2 2 4 3 3" xfId="43815" xr:uid="{F005DD5E-9E86-4A1F-91D6-07FEBE62F8FD}"/>
    <cellStyle name="Standard 4 2 5 2 2 4 3 4" xfId="32519" xr:uid="{C95B25E4-D950-4A2A-8C1D-DC3D2D660589}"/>
    <cellStyle name="Standard 4 2 5 2 2 4 4" xfId="15575" xr:uid="{1FE5A288-534A-435C-A901-F3250EF22762}"/>
    <cellStyle name="Standard 4 2 5 2 2 4 4 2" xfId="49463" xr:uid="{13F7013C-A1E7-4599-8906-4543FF32060A}"/>
    <cellStyle name="Standard 4 2 5 2 2 4 5" xfId="38167" xr:uid="{52E78AFD-B4A2-49D8-B9BB-D8DF0B8BE14E}"/>
    <cellStyle name="Standard 4 2 5 2 2 4 6" xfId="26871" xr:uid="{BBAB79F6-6FAA-46CE-9CCD-6C0AD6D724FE}"/>
    <cellStyle name="Standard 4 2 5 2 2 5" xfId="5049" xr:uid="{C2DD839D-3690-4691-8B7A-23ADCD8F533B}"/>
    <cellStyle name="Standard 4 2 5 2 2 5 2" xfId="7875" xr:uid="{7294B9BC-BF88-420C-AF2E-B9CFECA1044A}"/>
    <cellStyle name="Standard 4 2 5 2 2 5 2 2" xfId="13524" xr:uid="{34732088-4A68-411C-B191-5ABFC67485DC}"/>
    <cellStyle name="Standard 4 2 5 2 2 5 2 2 2" xfId="24820" xr:uid="{6DB79624-D72D-486E-A9D3-0779F7DD2706}"/>
    <cellStyle name="Standard 4 2 5 2 2 5 2 2 2 2" xfId="58708" xr:uid="{6C32C7FB-5112-494A-9929-D4B307349EFB}"/>
    <cellStyle name="Standard 4 2 5 2 2 5 2 2 3" xfId="47412" xr:uid="{2504DED9-ECF2-41D4-B3C1-A53389D94AF1}"/>
    <cellStyle name="Standard 4 2 5 2 2 5 2 2 4" xfId="36116" xr:uid="{67765D79-FD9B-461A-ACC2-481C16F30C56}"/>
    <cellStyle name="Standard 4 2 5 2 2 5 2 3" xfId="19172" xr:uid="{85FC212E-C7B8-4F6B-A852-D3A76680D54C}"/>
    <cellStyle name="Standard 4 2 5 2 2 5 2 3 2" xfId="53060" xr:uid="{632B2F11-1FB7-4AE9-9286-770E921DA32E}"/>
    <cellStyle name="Standard 4 2 5 2 2 5 2 4" xfId="41764" xr:uid="{B542D201-CBE5-4F24-9A4F-99818ACCC0B2}"/>
    <cellStyle name="Standard 4 2 5 2 2 5 2 5" xfId="30468" xr:uid="{3B6413E8-095A-45B8-A144-50A7AEB9CE15}"/>
    <cellStyle name="Standard 4 2 5 2 2 5 3" xfId="10700" xr:uid="{60FF8026-D846-4DAC-B007-AAA48F403A00}"/>
    <cellStyle name="Standard 4 2 5 2 2 5 3 2" xfId="21996" xr:uid="{CF3A97AB-4518-44A0-A71B-AB2FB0CA98A3}"/>
    <cellStyle name="Standard 4 2 5 2 2 5 3 2 2" xfId="55884" xr:uid="{79BEBE66-1EAE-480E-B2CB-4C1D0E9E571B}"/>
    <cellStyle name="Standard 4 2 5 2 2 5 3 3" xfId="44588" xr:uid="{5D5B00FC-D58C-4430-AED1-D08727A65E63}"/>
    <cellStyle name="Standard 4 2 5 2 2 5 3 4" xfId="33292" xr:uid="{B091A172-1464-4170-BD4B-8131A201F1B0}"/>
    <cellStyle name="Standard 4 2 5 2 2 5 4" xfId="16348" xr:uid="{7D84C715-F75C-4714-8C99-69B9D839FC67}"/>
    <cellStyle name="Standard 4 2 5 2 2 5 4 2" xfId="50236" xr:uid="{A030988A-C4EB-4FC4-9A8C-6BFFB91DFE8E}"/>
    <cellStyle name="Standard 4 2 5 2 2 5 5" xfId="38940" xr:uid="{ADB80B55-F41A-4CD1-9E86-F45D1F7CE670}"/>
    <cellStyle name="Standard 4 2 5 2 2 5 6" xfId="27644" xr:uid="{9D600BE7-4CD6-45BD-935F-3E18557740F2}"/>
    <cellStyle name="Standard 4 2 5 2 2 6" xfId="3656" xr:uid="{2654D842-1C07-4F45-925C-1A2080C06178}"/>
    <cellStyle name="Standard 4 2 5 2 2 6 2" xfId="6812" xr:uid="{58076FA0-FC98-46C6-BAFD-1A75BC203E6E}"/>
    <cellStyle name="Standard 4 2 5 2 2 6 2 2" xfId="12461" xr:uid="{F281B7B0-C81B-4688-9127-F8C9770CAA7D}"/>
    <cellStyle name="Standard 4 2 5 2 2 6 2 2 2" xfId="23757" xr:uid="{50F76E85-078C-4020-8D69-BF3B3541C9CC}"/>
    <cellStyle name="Standard 4 2 5 2 2 6 2 2 2 2" xfId="57645" xr:uid="{044664E2-87BB-4D9D-8D79-31D6C390A62D}"/>
    <cellStyle name="Standard 4 2 5 2 2 6 2 2 3" xfId="46349" xr:uid="{10CCCA9F-46B1-4F69-AA16-8A448032BA60}"/>
    <cellStyle name="Standard 4 2 5 2 2 6 2 2 4" xfId="35053" xr:uid="{13403551-2FA6-4005-8957-F68C0A93CB9E}"/>
    <cellStyle name="Standard 4 2 5 2 2 6 2 3" xfId="18109" xr:uid="{8DE79A97-73AC-4054-B787-9F6B4939FA4D}"/>
    <cellStyle name="Standard 4 2 5 2 2 6 2 3 2" xfId="51997" xr:uid="{0B3E3AFE-6AC7-4A0C-A874-FBBF6146EA64}"/>
    <cellStyle name="Standard 4 2 5 2 2 6 2 4" xfId="40701" xr:uid="{F5B5FD76-1925-4E6F-9091-8EAF4071376A}"/>
    <cellStyle name="Standard 4 2 5 2 2 6 2 5" xfId="29405" xr:uid="{3CE4679B-DFAE-46F9-A157-0DBB234D3A67}"/>
    <cellStyle name="Standard 4 2 5 2 2 6 3" xfId="9637" xr:uid="{58FBA108-F2DB-4DA5-B930-D16F67ABE281}"/>
    <cellStyle name="Standard 4 2 5 2 2 6 3 2" xfId="20933" xr:uid="{1DD98FDA-576D-4E66-9344-494B4C895A92}"/>
    <cellStyle name="Standard 4 2 5 2 2 6 3 2 2" xfId="54821" xr:uid="{0300E1DF-0678-4CF3-B3C3-63BFB1494A9C}"/>
    <cellStyle name="Standard 4 2 5 2 2 6 3 3" xfId="43525" xr:uid="{4962D97F-2518-4DC8-8776-AC4B3852E489}"/>
    <cellStyle name="Standard 4 2 5 2 2 6 3 4" xfId="32229" xr:uid="{8BEC56B5-9E93-4683-A589-2EDF26905719}"/>
    <cellStyle name="Standard 4 2 5 2 2 6 4" xfId="15285" xr:uid="{D180BA10-48F0-478D-8DB9-83278B89D99E}"/>
    <cellStyle name="Standard 4 2 5 2 2 6 4 2" xfId="49173" xr:uid="{84A08A20-296F-4C12-AD0D-8B2383B28EC1}"/>
    <cellStyle name="Standard 4 2 5 2 2 6 5" xfId="37877" xr:uid="{5CA2250D-B7F9-42EF-836F-1134B1F6EED3}"/>
    <cellStyle name="Standard 4 2 5 2 2 6 6" xfId="26581" xr:uid="{ACE168A5-A0E4-435C-A721-9EAB3C36F81A}"/>
    <cellStyle name="Standard 4 2 5 2 2 7" xfId="5761" xr:uid="{3F9C76C4-9302-47FB-AF85-2524E76BC46A}"/>
    <cellStyle name="Standard 4 2 5 2 2 7 2" xfId="11411" xr:uid="{B772F9E7-5F7B-46A1-80AC-92F175D53834}"/>
    <cellStyle name="Standard 4 2 5 2 2 7 2 2" xfId="22707" xr:uid="{D2382D84-0082-4A9C-9231-263D12EBB505}"/>
    <cellStyle name="Standard 4 2 5 2 2 7 2 2 2" xfId="56595" xr:uid="{822FDA46-D058-4BFA-A0D7-52AF8CA5A081}"/>
    <cellStyle name="Standard 4 2 5 2 2 7 2 3" xfId="45299" xr:uid="{44BB0E1B-6240-41E2-96C6-33BE0AE25CF6}"/>
    <cellStyle name="Standard 4 2 5 2 2 7 2 4" xfId="34003" xr:uid="{A2AF2830-F18F-4636-B7A1-4F41D31F2C40}"/>
    <cellStyle name="Standard 4 2 5 2 2 7 3" xfId="17059" xr:uid="{8D38F3C8-2747-4F25-8ED4-8A1AFC99CF89}"/>
    <cellStyle name="Standard 4 2 5 2 2 7 3 2" xfId="50947" xr:uid="{B929C341-6348-4238-8DAA-652BD38E0AFF}"/>
    <cellStyle name="Standard 4 2 5 2 2 7 4" xfId="39651" xr:uid="{87DB1BE2-764E-41FC-ABAA-D56527C30CDD}"/>
    <cellStyle name="Standard 4 2 5 2 2 7 5" xfId="28355" xr:uid="{656743BA-C0F7-4F22-AFB6-EE2D8659BF80}"/>
    <cellStyle name="Standard 4 2 5 2 2 8" xfId="8587" xr:uid="{8336BDB6-2BC4-47D5-AA50-32E8C97C863D}"/>
    <cellStyle name="Standard 4 2 5 2 2 8 2" xfId="19883" xr:uid="{83230636-6A80-422D-96D7-C065F20F67E3}"/>
    <cellStyle name="Standard 4 2 5 2 2 8 2 2" xfId="53771" xr:uid="{7789B635-140A-487D-83D5-32EB4BE28B32}"/>
    <cellStyle name="Standard 4 2 5 2 2 8 3" xfId="42475" xr:uid="{CD7AAF7B-1891-412A-B889-27EA607F2270}"/>
    <cellStyle name="Standard 4 2 5 2 2 8 4" xfId="31179" xr:uid="{1E6B04C2-6D4B-4EB9-89B5-D0623EEE1B89}"/>
    <cellStyle name="Standard 4 2 5 2 2 9" xfId="14235" xr:uid="{44C7EE38-B4FB-4997-83B6-25D35C195A04}"/>
    <cellStyle name="Standard 4 2 5 2 2 9 2" xfId="48123" xr:uid="{D14FF8F1-12DF-4A61-AABE-12A8842CDF9D}"/>
    <cellStyle name="Standard 4 2 5 2 3" xfId="2702" xr:uid="{A929F8B9-D45B-4DF0-95E8-D161F1E16A50}"/>
    <cellStyle name="Standard 4 2 5 2 3 2" xfId="3204" xr:uid="{284ABC0C-BD64-4E6B-85B0-672A1C2E9575}"/>
    <cellStyle name="Standard 4 2 5 2 3 2 2" xfId="5250" xr:uid="{1B5AAD8D-E562-4153-988B-41E7DEC603D8}"/>
    <cellStyle name="Standard 4 2 5 2 3 2 2 2" xfId="8076" xr:uid="{6BBF9109-CDA5-401D-8894-62DFE18C8085}"/>
    <cellStyle name="Standard 4 2 5 2 3 2 2 2 2" xfId="13725" xr:uid="{EAB39D83-9180-4D9E-A9A0-014527969406}"/>
    <cellStyle name="Standard 4 2 5 2 3 2 2 2 2 2" xfId="25021" xr:uid="{DC926E79-1088-483C-8E68-F93D7EE28886}"/>
    <cellStyle name="Standard 4 2 5 2 3 2 2 2 2 2 2" xfId="58909" xr:uid="{C59CE37A-9FBF-47BF-8D00-536E1A8925D6}"/>
    <cellStyle name="Standard 4 2 5 2 3 2 2 2 2 3" xfId="47613" xr:uid="{A3227DD0-68BA-4313-B575-F205B4F04C25}"/>
    <cellStyle name="Standard 4 2 5 2 3 2 2 2 2 4" xfId="36317" xr:uid="{224F2645-C4BF-4FF3-88EB-247BCF62D3B1}"/>
    <cellStyle name="Standard 4 2 5 2 3 2 2 2 3" xfId="19373" xr:uid="{E2B899F9-1488-477B-A960-00D8B059F80D}"/>
    <cellStyle name="Standard 4 2 5 2 3 2 2 2 3 2" xfId="53261" xr:uid="{1B2A56AE-D4E1-44B9-A4BB-94CBA4CB89FA}"/>
    <cellStyle name="Standard 4 2 5 2 3 2 2 2 4" xfId="41965" xr:uid="{70E0161E-2117-47CB-875E-22480D29CE4E}"/>
    <cellStyle name="Standard 4 2 5 2 3 2 2 2 5" xfId="30669" xr:uid="{0765560F-6554-42F6-A756-D9AFDD7A0786}"/>
    <cellStyle name="Standard 4 2 5 2 3 2 2 3" xfId="10901" xr:uid="{08DB719C-1F7E-4A56-833C-9CD6F6D3F1D1}"/>
    <cellStyle name="Standard 4 2 5 2 3 2 2 3 2" xfId="22197" xr:uid="{F9D144D9-23B8-4C81-99B0-3E69C3946862}"/>
    <cellStyle name="Standard 4 2 5 2 3 2 2 3 2 2" xfId="56085" xr:uid="{5C9EF521-DC25-4B23-AE5A-1CEE3F599867}"/>
    <cellStyle name="Standard 4 2 5 2 3 2 2 3 3" xfId="44789" xr:uid="{836224A0-737C-4BD2-82A4-8F6D3A6093E8}"/>
    <cellStyle name="Standard 4 2 5 2 3 2 2 3 4" xfId="33493" xr:uid="{F93F3D90-0F95-485A-A19D-F48D4D0FE133}"/>
    <cellStyle name="Standard 4 2 5 2 3 2 2 4" xfId="16549" xr:uid="{4D4F4F23-4E0C-408F-BFF1-741BFA066CB3}"/>
    <cellStyle name="Standard 4 2 5 2 3 2 2 4 2" xfId="50437" xr:uid="{32B44425-7D2F-4859-B893-F22BE117D92E}"/>
    <cellStyle name="Standard 4 2 5 2 3 2 2 5" xfId="39141" xr:uid="{605C7F1A-F8B6-4553-B6B8-CE65F9264D7A}"/>
    <cellStyle name="Standard 4 2 5 2 3 2 2 6" xfId="27845" xr:uid="{9D5AC3C1-1904-400E-AF72-DF46B854931F}"/>
    <cellStyle name="Standard 4 2 5 2 3 2 3" xfId="6375" xr:uid="{867D4E74-ABC6-449B-9DAC-2B95D2630589}"/>
    <cellStyle name="Standard 4 2 5 2 3 2 3 2" xfId="12025" xr:uid="{24A4FCBA-7B38-4790-9AAA-A110B83B45C4}"/>
    <cellStyle name="Standard 4 2 5 2 3 2 3 2 2" xfId="23321" xr:uid="{10187E59-E694-47AF-9A19-A7FD95186E94}"/>
    <cellStyle name="Standard 4 2 5 2 3 2 3 2 2 2" xfId="57209" xr:uid="{E50ED850-B382-471E-ABBE-72C2AC90F137}"/>
    <cellStyle name="Standard 4 2 5 2 3 2 3 2 3" xfId="45913" xr:uid="{5C78DEFA-C3BC-4779-ABE8-011DAC3BB516}"/>
    <cellStyle name="Standard 4 2 5 2 3 2 3 2 4" xfId="34617" xr:uid="{4E9E255B-DE6A-4887-A546-C6C57B9B87D8}"/>
    <cellStyle name="Standard 4 2 5 2 3 2 3 3" xfId="17673" xr:uid="{8D10DE17-C498-4E33-98FC-D3B65078FFD8}"/>
    <cellStyle name="Standard 4 2 5 2 3 2 3 3 2" xfId="51561" xr:uid="{3DA052ED-38C8-464E-8EE5-8896B3B9E1E5}"/>
    <cellStyle name="Standard 4 2 5 2 3 2 3 4" xfId="40265" xr:uid="{CC8400BF-B8D3-447F-B047-6C7AD10A7526}"/>
    <cellStyle name="Standard 4 2 5 2 3 2 3 5" xfId="28969" xr:uid="{968350D6-4673-4623-B06D-0BE1A300C58D}"/>
    <cellStyle name="Standard 4 2 5 2 3 2 4" xfId="9201" xr:uid="{611FF6B6-A2EF-4881-A44F-2597AA8A96E0}"/>
    <cellStyle name="Standard 4 2 5 2 3 2 4 2" xfId="20497" xr:uid="{F5918D41-13D7-48D5-B1DC-A1C2D05D0112}"/>
    <cellStyle name="Standard 4 2 5 2 3 2 4 2 2" xfId="54385" xr:uid="{6DD97930-9EF1-4D74-9171-9B5082450AE5}"/>
    <cellStyle name="Standard 4 2 5 2 3 2 4 3" xfId="43089" xr:uid="{3CEDA82E-930E-43ED-AD70-06A077D85688}"/>
    <cellStyle name="Standard 4 2 5 2 3 2 4 4" xfId="31793" xr:uid="{2B4A33D5-7796-4F11-809A-EC7AB07168AC}"/>
    <cellStyle name="Standard 4 2 5 2 3 2 5" xfId="14849" xr:uid="{81417F1E-66A5-480C-B0AC-9D44D569608D}"/>
    <cellStyle name="Standard 4 2 5 2 3 2 5 2" xfId="48737" xr:uid="{5567900A-8482-4B41-9DDE-C4EA3FC034EB}"/>
    <cellStyle name="Standard 4 2 5 2 3 2 6" xfId="37441" xr:uid="{BBAC7179-6CCA-43B4-9E80-0C4B2D49DE04}"/>
    <cellStyle name="Standard 4 2 5 2 3 2 7" xfId="26145" xr:uid="{8A24E773-C8C5-42F6-9CDD-0A76FAED5796}"/>
    <cellStyle name="Standard 4 2 5 2 3 3" xfId="4468" xr:uid="{4AD73108-3EF6-435B-B8EC-EEB5C8B82409}"/>
    <cellStyle name="Standard 4 2 5 2 3 3 2" xfId="7342" xr:uid="{08F46E32-330B-4C01-9AC5-7B1138A65FDC}"/>
    <cellStyle name="Standard 4 2 5 2 3 3 2 2" xfId="12991" xr:uid="{227A19BC-EC14-4E5E-BA0D-C5885F9CDABE}"/>
    <cellStyle name="Standard 4 2 5 2 3 3 2 2 2" xfId="24287" xr:uid="{A9BC6A26-823C-40E9-A770-2ACA509476A3}"/>
    <cellStyle name="Standard 4 2 5 2 3 3 2 2 2 2" xfId="58175" xr:uid="{63E48AAE-3902-4E40-9B68-32E70C3FC206}"/>
    <cellStyle name="Standard 4 2 5 2 3 3 2 2 3" xfId="46879" xr:uid="{7816FE45-E691-4A1E-94F1-03EDC71635C0}"/>
    <cellStyle name="Standard 4 2 5 2 3 3 2 2 4" xfId="35583" xr:uid="{72C08CD2-982F-4975-9DD9-E95991884E81}"/>
    <cellStyle name="Standard 4 2 5 2 3 3 2 3" xfId="18639" xr:uid="{6F0A4C20-EA22-4A9B-B77D-5EBF3CC61CE8}"/>
    <cellStyle name="Standard 4 2 5 2 3 3 2 3 2" xfId="52527" xr:uid="{2AF19F4A-9654-4426-AEA8-3BD5C87DEB13}"/>
    <cellStyle name="Standard 4 2 5 2 3 3 2 4" xfId="41231" xr:uid="{BFEBFB1B-388D-4079-96F0-0F5E8AEE0C13}"/>
    <cellStyle name="Standard 4 2 5 2 3 3 2 5" xfId="29935" xr:uid="{2C4B999F-6AD9-4E51-A2A0-7E682F77A0D6}"/>
    <cellStyle name="Standard 4 2 5 2 3 3 3" xfId="10167" xr:uid="{AE8A33D0-F2BA-4D24-8BD0-E74E23454089}"/>
    <cellStyle name="Standard 4 2 5 2 3 3 3 2" xfId="21463" xr:uid="{36AC25DD-1676-46B8-B7DC-2E6CAEC3ADDA}"/>
    <cellStyle name="Standard 4 2 5 2 3 3 3 2 2" xfId="55351" xr:uid="{A4B8E02A-1B03-4574-BD5B-A35F22E1F725}"/>
    <cellStyle name="Standard 4 2 5 2 3 3 3 3" xfId="44055" xr:uid="{6DD252B7-A774-4E50-B7E4-514A87580815}"/>
    <cellStyle name="Standard 4 2 5 2 3 3 3 4" xfId="32759" xr:uid="{43156E2A-B8F8-42C5-9A13-324C873438B3}"/>
    <cellStyle name="Standard 4 2 5 2 3 3 4" xfId="15815" xr:uid="{D774C236-9A45-4605-AC63-D1ECDE84C61C}"/>
    <cellStyle name="Standard 4 2 5 2 3 3 4 2" xfId="49703" xr:uid="{5648949E-2107-4974-8942-0122A5A74422}"/>
    <cellStyle name="Standard 4 2 5 2 3 3 5" xfId="38407" xr:uid="{359F9459-1B16-4EF4-844C-ADE47612E32B}"/>
    <cellStyle name="Standard 4 2 5 2 3 3 6" xfId="27111" xr:uid="{746F6C96-5143-4153-8E48-4EEA1103A39C}"/>
    <cellStyle name="Standard 4 2 5 2 3 4" xfId="5875" xr:uid="{02ABAC79-5C3F-42B2-9B8B-455492C3B1E5}"/>
    <cellStyle name="Standard 4 2 5 2 3 4 2" xfId="11525" xr:uid="{0AAD722F-C156-45A9-8C7E-0722991D894A}"/>
    <cellStyle name="Standard 4 2 5 2 3 4 2 2" xfId="22821" xr:uid="{6D1DFF40-EAA9-490F-A25F-2A975D98423D}"/>
    <cellStyle name="Standard 4 2 5 2 3 4 2 2 2" xfId="56709" xr:uid="{2EF444E2-E309-4384-A793-6FDCA5DD0A0A}"/>
    <cellStyle name="Standard 4 2 5 2 3 4 2 3" xfId="45413" xr:uid="{733A7687-7388-4973-8CB7-DD31795C577D}"/>
    <cellStyle name="Standard 4 2 5 2 3 4 2 4" xfId="34117" xr:uid="{0DBF4274-D63B-4D8D-8997-DBB22AB8EB8B}"/>
    <cellStyle name="Standard 4 2 5 2 3 4 3" xfId="17173" xr:uid="{9C647FBD-795D-4C7B-90FF-F7F70833657E}"/>
    <cellStyle name="Standard 4 2 5 2 3 4 3 2" xfId="51061" xr:uid="{732244E3-4DA8-4A14-AA43-7F4E46E3F55A}"/>
    <cellStyle name="Standard 4 2 5 2 3 4 4" xfId="39765" xr:uid="{C4C2A4D8-3DAF-4564-B45C-67E727004878}"/>
    <cellStyle name="Standard 4 2 5 2 3 4 5" xfId="28469" xr:uid="{FA2BA09B-8A28-4F03-8817-F6478E41FC08}"/>
    <cellStyle name="Standard 4 2 5 2 3 5" xfId="8701" xr:uid="{78FF0B5E-EDE6-4280-8409-864038C36769}"/>
    <cellStyle name="Standard 4 2 5 2 3 5 2" xfId="19997" xr:uid="{7F1D2DC2-CF50-44D2-BB0A-E81DA28F03A8}"/>
    <cellStyle name="Standard 4 2 5 2 3 5 2 2" xfId="53885" xr:uid="{6B701A0E-D61E-4DAA-9ADC-A96B33D36A83}"/>
    <cellStyle name="Standard 4 2 5 2 3 5 3" xfId="42589" xr:uid="{6FC3F4DB-9FE3-491C-801C-72D69B01C597}"/>
    <cellStyle name="Standard 4 2 5 2 3 5 4" xfId="31293" xr:uid="{244CF09E-B8A8-490C-97FD-9271339BD266}"/>
    <cellStyle name="Standard 4 2 5 2 3 6" xfId="14349" xr:uid="{FF08F2F3-A316-4A7C-AAC0-71297062B159}"/>
    <cellStyle name="Standard 4 2 5 2 3 6 2" xfId="48237" xr:uid="{4E3BDA92-8012-48E1-813B-99E0503109DA}"/>
    <cellStyle name="Standard 4 2 5 2 3 7" xfId="36941" xr:uid="{D86D6FB8-CD37-4565-9080-1BC0EAF11297}"/>
    <cellStyle name="Standard 4 2 5 2 3 8" xfId="25645" xr:uid="{7FCD113C-5D92-4E6E-BBF3-AB588D4954BC}"/>
    <cellStyle name="Standard 4 2 5 2 4" xfId="2957" xr:uid="{4D16D8D1-ABC8-48AC-9FFF-E69B9E074E93}"/>
    <cellStyle name="Standard 4 2 5 2 4 2" xfId="5247" xr:uid="{2686B33C-E4D1-4E3D-B662-0D2FDDDD09B1}"/>
    <cellStyle name="Standard 4 2 5 2 4 2 2" xfId="8073" xr:uid="{B3056A76-A4A4-43A2-89AF-03A27B894A46}"/>
    <cellStyle name="Standard 4 2 5 2 4 2 2 2" xfId="13722" xr:uid="{CCFFA7F0-A85C-42A3-8BB3-2572FF262B85}"/>
    <cellStyle name="Standard 4 2 5 2 4 2 2 2 2" xfId="25018" xr:uid="{4C190F6C-336B-46FF-B4F6-A40A6ACA569D}"/>
    <cellStyle name="Standard 4 2 5 2 4 2 2 2 2 2" xfId="58906" xr:uid="{6EC97F12-737C-4C28-B5B8-163536EF0048}"/>
    <cellStyle name="Standard 4 2 5 2 4 2 2 2 3" xfId="47610" xr:uid="{33A44F4A-B4EB-4CC6-B36E-28B9AD485340}"/>
    <cellStyle name="Standard 4 2 5 2 4 2 2 2 4" xfId="36314" xr:uid="{3B7E309B-9C80-4C19-9D78-C2078CDB5F13}"/>
    <cellStyle name="Standard 4 2 5 2 4 2 2 3" xfId="19370" xr:uid="{C2CDEF9C-F0FD-4822-97A6-664FBB2EC7F1}"/>
    <cellStyle name="Standard 4 2 5 2 4 2 2 3 2" xfId="53258" xr:uid="{A24BB535-984A-4A5D-B754-89D4B9A6BD8A}"/>
    <cellStyle name="Standard 4 2 5 2 4 2 2 4" xfId="41962" xr:uid="{C0D404E9-3888-40C2-9E04-2ACB4529C163}"/>
    <cellStyle name="Standard 4 2 5 2 4 2 2 5" xfId="30666" xr:uid="{625385C5-0450-4986-835E-239E9F933931}"/>
    <cellStyle name="Standard 4 2 5 2 4 2 3" xfId="10898" xr:uid="{6662CE97-9D4E-4489-96F5-53D44000BA4B}"/>
    <cellStyle name="Standard 4 2 5 2 4 2 3 2" xfId="22194" xr:uid="{6CE78DCD-1FBB-4F51-B4E7-95FBB90545F6}"/>
    <cellStyle name="Standard 4 2 5 2 4 2 3 2 2" xfId="56082" xr:uid="{F142C9A3-D9C8-40CF-AF74-82346E16E04C}"/>
    <cellStyle name="Standard 4 2 5 2 4 2 3 3" xfId="44786" xr:uid="{02F605A0-16ED-475B-8160-2FF3ED093CDE}"/>
    <cellStyle name="Standard 4 2 5 2 4 2 3 4" xfId="33490" xr:uid="{5B696DE8-877B-49A0-B0E6-2D53AB07F20B}"/>
    <cellStyle name="Standard 4 2 5 2 4 2 4" xfId="16546" xr:uid="{D36AAF5A-D635-40C4-8BD3-A4D3F8AADDD4}"/>
    <cellStyle name="Standard 4 2 5 2 4 2 4 2" xfId="50434" xr:uid="{AD30DCC6-2097-46B3-A574-548F0F183610}"/>
    <cellStyle name="Standard 4 2 5 2 4 2 5" xfId="39138" xr:uid="{68F89CB3-4571-42C3-AB7A-CE875B80B399}"/>
    <cellStyle name="Standard 4 2 5 2 4 2 6" xfId="27842" xr:uid="{62845BE8-91A3-44AB-94E1-D40454FE17C7}"/>
    <cellStyle name="Standard 4 2 5 2 4 3" xfId="4465" xr:uid="{880D725B-7CB5-4D91-8C8C-D4470C80329D}"/>
    <cellStyle name="Standard 4 2 5 2 4 3 2" xfId="7339" xr:uid="{2BE57EA5-099C-46F9-87F7-60F63E4416FB}"/>
    <cellStyle name="Standard 4 2 5 2 4 3 2 2" xfId="12988" xr:uid="{086BA3F5-06DE-4BB2-BAE9-68DF4E34ACFF}"/>
    <cellStyle name="Standard 4 2 5 2 4 3 2 2 2" xfId="24284" xr:uid="{4CDE22F2-17D1-4344-8473-92CAE51F2C13}"/>
    <cellStyle name="Standard 4 2 5 2 4 3 2 2 2 2" xfId="58172" xr:uid="{43097883-8E20-4666-8670-708E4834A089}"/>
    <cellStyle name="Standard 4 2 5 2 4 3 2 2 3" xfId="46876" xr:uid="{3DA5098A-4DB8-42F4-91C7-80EBB8D2DA19}"/>
    <cellStyle name="Standard 4 2 5 2 4 3 2 2 4" xfId="35580" xr:uid="{F8F04393-F4FA-4088-A81D-4B4FE7B2DB50}"/>
    <cellStyle name="Standard 4 2 5 2 4 3 2 3" xfId="18636" xr:uid="{71722E6E-D318-4774-A9B2-C1816A0ABD68}"/>
    <cellStyle name="Standard 4 2 5 2 4 3 2 3 2" xfId="52524" xr:uid="{4BF1593C-752B-426D-BD0A-ACB8FDD2E4D9}"/>
    <cellStyle name="Standard 4 2 5 2 4 3 2 4" xfId="41228" xr:uid="{AECDC0C3-81C8-4E64-99C8-29F70480949C}"/>
    <cellStyle name="Standard 4 2 5 2 4 3 2 5" xfId="29932" xr:uid="{BB574B95-8C33-4235-8D00-C8D24D1DFE86}"/>
    <cellStyle name="Standard 4 2 5 2 4 3 3" xfId="10164" xr:uid="{C75F3067-C8BC-468F-AF2F-8C3309139BAA}"/>
    <cellStyle name="Standard 4 2 5 2 4 3 3 2" xfId="21460" xr:uid="{53515258-2B1F-490A-B1BD-D491C4517644}"/>
    <cellStyle name="Standard 4 2 5 2 4 3 3 2 2" xfId="55348" xr:uid="{6A5BCF90-580B-42B2-BA02-4367B984135B}"/>
    <cellStyle name="Standard 4 2 5 2 4 3 3 3" xfId="44052" xr:uid="{A4EEC86D-EF60-4C7A-9F0E-74F160D3B839}"/>
    <cellStyle name="Standard 4 2 5 2 4 3 3 4" xfId="32756" xr:uid="{805267F4-8B38-4ACD-A028-B49E6A960D19}"/>
    <cellStyle name="Standard 4 2 5 2 4 3 4" xfId="15812" xr:uid="{97302C65-FF50-43F4-81CC-9FBA9C779430}"/>
    <cellStyle name="Standard 4 2 5 2 4 3 4 2" xfId="49700" xr:uid="{76028418-385D-4BA2-9C61-08286198594A}"/>
    <cellStyle name="Standard 4 2 5 2 4 3 5" xfId="38404" xr:uid="{E792C7A9-A8C4-4245-A917-8DAD1D2E687C}"/>
    <cellStyle name="Standard 4 2 5 2 4 3 6" xfId="27108" xr:uid="{08F6286F-6A47-4B37-B222-5857353CF2A5}"/>
    <cellStyle name="Standard 4 2 5 2 4 4" xfId="6128" xr:uid="{49AE55F0-5119-4418-B09E-61BD81347EA5}"/>
    <cellStyle name="Standard 4 2 5 2 4 4 2" xfId="11778" xr:uid="{3AFCD360-FE62-4E21-95F4-FD5EF0A973F9}"/>
    <cellStyle name="Standard 4 2 5 2 4 4 2 2" xfId="23074" xr:uid="{EEE2EB0F-BFE7-40F8-A664-6FBDEA15B112}"/>
    <cellStyle name="Standard 4 2 5 2 4 4 2 2 2" xfId="56962" xr:uid="{55C179FA-F694-4966-97A9-670943E779FB}"/>
    <cellStyle name="Standard 4 2 5 2 4 4 2 3" xfId="45666" xr:uid="{8EC24D55-FD4B-4470-93BD-B306D85EF5D8}"/>
    <cellStyle name="Standard 4 2 5 2 4 4 2 4" xfId="34370" xr:uid="{0BF276A4-918D-48F0-9F7D-A44BDD5F1DE0}"/>
    <cellStyle name="Standard 4 2 5 2 4 4 3" xfId="17426" xr:uid="{9B391BD4-49B7-45A6-96F7-8A57758487A8}"/>
    <cellStyle name="Standard 4 2 5 2 4 4 3 2" xfId="51314" xr:uid="{D7DCEBA9-0674-4C63-BF1D-2AA091302754}"/>
    <cellStyle name="Standard 4 2 5 2 4 4 4" xfId="40018" xr:uid="{91273D11-4607-4DC9-89D7-4695B0E808AE}"/>
    <cellStyle name="Standard 4 2 5 2 4 4 5" xfId="28722" xr:uid="{9C4FF3A6-FAA1-4420-9654-248D81FAB0B3}"/>
    <cellStyle name="Standard 4 2 5 2 4 5" xfId="8954" xr:uid="{E4C2456D-7D61-4B06-8FAC-C4A2D4870139}"/>
    <cellStyle name="Standard 4 2 5 2 4 5 2" xfId="20250" xr:uid="{45526F2F-4F2A-4944-9BBD-FEB2AFDA6160}"/>
    <cellStyle name="Standard 4 2 5 2 4 5 2 2" xfId="54138" xr:uid="{12DF0E59-03F7-4E94-8341-0E56036A7566}"/>
    <cellStyle name="Standard 4 2 5 2 4 5 3" xfId="42842" xr:uid="{2D706F97-1BD9-4A91-9CA1-74AE5305DB04}"/>
    <cellStyle name="Standard 4 2 5 2 4 5 4" xfId="31546" xr:uid="{CBC25C48-9A7A-44EC-8741-D50A3A76C03F}"/>
    <cellStyle name="Standard 4 2 5 2 4 6" xfId="14602" xr:uid="{39FE963C-1735-450F-AFA4-D555353C080E}"/>
    <cellStyle name="Standard 4 2 5 2 4 6 2" xfId="48490" xr:uid="{48F7AFA5-A996-40DE-BD2E-BBC63D2094F7}"/>
    <cellStyle name="Standard 4 2 5 2 4 7" xfId="37194" xr:uid="{B5D20777-C2A5-4DF9-A454-FA3C7C462D68}"/>
    <cellStyle name="Standard 4 2 5 2 4 8" xfId="25898" xr:uid="{2F21C50B-2B5D-44B7-8F53-BD056FB4E68B}"/>
    <cellStyle name="Standard 4 2 5 2 5" xfId="3838" xr:uid="{BE569845-BC5E-46A8-A0D4-E15459394F29}"/>
    <cellStyle name="Standard 4 2 5 2 5 2" xfId="6992" xr:uid="{67A3C0F4-3387-4246-97D9-4C9DC1A19635}"/>
    <cellStyle name="Standard 4 2 5 2 5 2 2" xfId="12641" xr:uid="{80C3A14E-60C3-4CD1-B8C7-94BE1F1EC1B1}"/>
    <cellStyle name="Standard 4 2 5 2 5 2 2 2" xfId="23937" xr:uid="{0F2EF1CE-6C85-4EB2-925D-13C26A98DA62}"/>
    <cellStyle name="Standard 4 2 5 2 5 2 2 2 2" xfId="57825" xr:uid="{8E7C7DB7-9E98-4125-8764-127D81B6E41D}"/>
    <cellStyle name="Standard 4 2 5 2 5 2 2 3" xfId="46529" xr:uid="{A20C914A-5C53-4CFD-9E6B-69F310366B12}"/>
    <cellStyle name="Standard 4 2 5 2 5 2 2 4" xfId="35233" xr:uid="{4F973BE2-C00F-40E8-93A9-F81591A9DC84}"/>
    <cellStyle name="Standard 4 2 5 2 5 2 3" xfId="18289" xr:uid="{3613E8DE-B24D-45E2-9B5A-D024B69EE5C5}"/>
    <cellStyle name="Standard 4 2 5 2 5 2 3 2" xfId="52177" xr:uid="{28FBF2C4-26E0-46F1-BA54-148F610CDE41}"/>
    <cellStyle name="Standard 4 2 5 2 5 2 4" xfId="40881" xr:uid="{845D260D-9CAB-4AFA-8A21-45A7EA11BCB2}"/>
    <cellStyle name="Standard 4 2 5 2 5 2 5" xfId="29585" xr:uid="{FE1A26EC-A0EC-4FE1-8DB1-502DB8AC6C87}"/>
    <cellStyle name="Standard 4 2 5 2 5 3" xfId="9817" xr:uid="{EF866793-0F1E-4D8E-808C-403D2101FD4C}"/>
    <cellStyle name="Standard 4 2 5 2 5 3 2" xfId="21113" xr:uid="{C3651EEC-BC7B-4FF2-8708-FE2A7A548D48}"/>
    <cellStyle name="Standard 4 2 5 2 5 3 2 2" xfId="55001" xr:uid="{0278B870-F08E-4722-937D-58052B322F8A}"/>
    <cellStyle name="Standard 4 2 5 2 5 3 3" xfId="43705" xr:uid="{2336198A-D0B6-459A-9764-55A207831034}"/>
    <cellStyle name="Standard 4 2 5 2 5 3 4" xfId="32409" xr:uid="{972F1C56-4BF4-4A7E-8690-5FF91EC9BE42}"/>
    <cellStyle name="Standard 4 2 5 2 5 4" xfId="15465" xr:uid="{0AAD25DC-FC6D-4848-90D0-D829A6792D22}"/>
    <cellStyle name="Standard 4 2 5 2 5 4 2" xfId="49353" xr:uid="{527FDE69-59AB-45A5-8734-574CCDF7F987}"/>
    <cellStyle name="Standard 4 2 5 2 5 5" xfId="38057" xr:uid="{55481231-E951-4F91-ACBF-7AACE6BE28B4}"/>
    <cellStyle name="Standard 4 2 5 2 5 6" xfId="26761" xr:uid="{B81E1822-0CC0-4A55-9F06-AF7A542E6162}"/>
    <cellStyle name="Standard 4 2 5 2 6" xfId="4939" xr:uid="{A30FAF4E-8BB2-45D2-A95B-BF6F3B319285}"/>
    <cellStyle name="Standard 4 2 5 2 6 2" xfId="7765" xr:uid="{4B0F1054-B3F9-4B0C-A131-06A5FDCD4B39}"/>
    <cellStyle name="Standard 4 2 5 2 6 2 2" xfId="13414" xr:uid="{5DE7A2B5-4664-4490-B630-F2DF401FDB35}"/>
    <cellStyle name="Standard 4 2 5 2 6 2 2 2" xfId="24710" xr:uid="{B8E45D6B-2E7F-477F-B35E-8A6E6E131880}"/>
    <cellStyle name="Standard 4 2 5 2 6 2 2 2 2" xfId="58598" xr:uid="{ECD66094-26C9-465C-A7F3-38FE99BA63E1}"/>
    <cellStyle name="Standard 4 2 5 2 6 2 2 3" xfId="47302" xr:uid="{CCFC4B28-DE1C-4502-BCED-D351D4DA1C5E}"/>
    <cellStyle name="Standard 4 2 5 2 6 2 2 4" xfId="36006" xr:uid="{9CD0A2F2-AEC8-4A14-BD05-FC6653FA4A64}"/>
    <cellStyle name="Standard 4 2 5 2 6 2 3" xfId="19062" xr:uid="{084012D9-1555-4CF4-97FD-E4CA2EAEAF24}"/>
    <cellStyle name="Standard 4 2 5 2 6 2 3 2" xfId="52950" xr:uid="{E09801E9-DAAE-4F22-A929-0DB937D8F2DC}"/>
    <cellStyle name="Standard 4 2 5 2 6 2 4" xfId="41654" xr:uid="{EB355411-8D29-4EB2-9860-B59ABB2F1A88}"/>
    <cellStyle name="Standard 4 2 5 2 6 2 5" xfId="30358" xr:uid="{6E769862-73D9-4662-97E8-1BE28B711A31}"/>
    <cellStyle name="Standard 4 2 5 2 6 3" xfId="10590" xr:uid="{3E8A08E6-B5C7-4921-916B-805E70CBB9F7}"/>
    <cellStyle name="Standard 4 2 5 2 6 3 2" xfId="21886" xr:uid="{C808AD7F-2923-43EC-9713-435FBA0A61CF}"/>
    <cellStyle name="Standard 4 2 5 2 6 3 2 2" xfId="55774" xr:uid="{6F611E72-B0EF-4709-8F69-08174FFE3A7C}"/>
    <cellStyle name="Standard 4 2 5 2 6 3 3" xfId="44478" xr:uid="{6898DD5D-FB3C-48EA-ABC2-0C7D742DCF45}"/>
    <cellStyle name="Standard 4 2 5 2 6 3 4" xfId="33182" xr:uid="{04F6E72E-D3A2-4D2B-A97B-CE92B3423470}"/>
    <cellStyle name="Standard 4 2 5 2 6 4" xfId="16238" xr:uid="{0D1FE9BC-B5AB-4E3A-808F-AC5F082C529A}"/>
    <cellStyle name="Standard 4 2 5 2 6 4 2" xfId="50126" xr:uid="{4C3BABC9-CA2D-4BD4-83B1-BBDB21CCB8B4}"/>
    <cellStyle name="Standard 4 2 5 2 6 5" xfId="38830" xr:uid="{B28CF7B9-9DBF-433A-A08E-480E61310390}"/>
    <cellStyle name="Standard 4 2 5 2 6 6" xfId="27534" xr:uid="{E8F0F23F-61E5-4558-B00C-27666CD92CB9}"/>
    <cellStyle name="Standard 4 2 5 2 7" xfId="3544" xr:uid="{8456B9BC-FDC7-475A-9723-8B3F8EDA1018}"/>
    <cellStyle name="Standard 4 2 5 2 7 2" xfId="6700" xr:uid="{E94480D2-9314-493E-B606-34305649B4B3}"/>
    <cellStyle name="Standard 4 2 5 2 7 2 2" xfId="12349" xr:uid="{D2C85D47-816D-4E34-B032-D9B276291412}"/>
    <cellStyle name="Standard 4 2 5 2 7 2 2 2" xfId="23645" xr:uid="{5D360D76-AFF5-4AC3-B106-589F36DFE87D}"/>
    <cellStyle name="Standard 4 2 5 2 7 2 2 2 2" xfId="57533" xr:uid="{AA807508-EBA2-48E8-A679-BCA0ECEB2126}"/>
    <cellStyle name="Standard 4 2 5 2 7 2 2 3" xfId="46237" xr:uid="{B26E4368-16C8-4473-BB72-D1E6755D5551}"/>
    <cellStyle name="Standard 4 2 5 2 7 2 2 4" xfId="34941" xr:uid="{60EB9E26-BC19-4C9E-A550-40164D958C81}"/>
    <cellStyle name="Standard 4 2 5 2 7 2 3" xfId="17997" xr:uid="{EFB96D6F-D13F-4B5F-B7D0-F4E6126F7C17}"/>
    <cellStyle name="Standard 4 2 5 2 7 2 3 2" xfId="51885" xr:uid="{E6559555-1C9E-41CA-A271-DBD0C97F0AFC}"/>
    <cellStyle name="Standard 4 2 5 2 7 2 4" xfId="40589" xr:uid="{FC698953-B60F-4C3D-8B0B-E07E29CB4482}"/>
    <cellStyle name="Standard 4 2 5 2 7 2 5" xfId="29293" xr:uid="{049B336B-F47B-47CA-8A0C-17E09BC3C1F5}"/>
    <cellStyle name="Standard 4 2 5 2 7 3" xfId="9525" xr:uid="{6BA87E85-E01C-4BE3-8E16-12B1467F4B82}"/>
    <cellStyle name="Standard 4 2 5 2 7 3 2" xfId="20821" xr:uid="{F520BEE9-31F7-4903-9E1A-0D908DBD0CD2}"/>
    <cellStyle name="Standard 4 2 5 2 7 3 2 2" xfId="54709" xr:uid="{BEA81CD0-DF72-401A-BD25-46E6951051FE}"/>
    <cellStyle name="Standard 4 2 5 2 7 3 3" xfId="43413" xr:uid="{3F128114-1CDD-4E33-8067-F418452AAC9B}"/>
    <cellStyle name="Standard 4 2 5 2 7 3 4" xfId="32117" xr:uid="{2E4CC854-AC7F-4327-B6B2-4B8EA0477C29}"/>
    <cellStyle name="Standard 4 2 5 2 7 4" xfId="15173" xr:uid="{7DA9AE56-CF22-4C81-8966-55DF08E01B5E}"/>
    <cellStyle name="Standard 4 2 5 2 7 4 2" xfId="49061" xr:uid="{F37A22C6-59C2-48C9-8482-66F4A6DFBED5}"/>
    <cellStyle name="Standard 4 2 5 2 7 5" xfId="37765" xr:uid="{F882671B-F946-4969-A5B7-63E9335BEF23}"/>
    <cellStyle name="Standard 4 2 5 2 7 6" xfId="26469" xr:uid="{8C09D849-ACC1-45B3-AB37-40C2C154E4AD}"/>
    <cellStyle name="Standard 4 2 5 2 8" xfId="5628" xr:uid="{8D22CAB3-8215-4DCD-A87C-AB4435E8251A}"/>
    <cellStyle name="Standard 4 2 5 2 8 2" xfId="11278" xr:uid="{E6CA2417-DA96-4D6D-9AD8-75C13CD69755}"/>
    <cellStyle name="Standard 4 2 5 2 8 2 2" xfId="22574" xr:uid="{DA64FC6D-FEF4-4F69-B4CB-1C23D532E757}"/>
    <cellStyle name="Standard 4 2 5 2 8 2 2 2" xfId="56462" xr:uid="{88CE2AFE-97CE-4E5B-9F2A-9F78243DF19B}"/>
    <cellStyle name="Standard 4 2 5 2 8 2 3" xfId="45166" xr:uid="{82F8ED3F-9E49-4BA7-A3E5-DBED672D2F5E}"/>
    <cellStyle name="Standard 4 2 5 2 8 2 4" xfId="33870" xr:uid="{6154FF0C-C0CE-4CAE-B60F-65B786C9C1BF}"/>
    <cellStyle name="Standard 4 2 5 2 8 3" xfId="16926" xr:uid="{06866900-D4E3-47F3-8C7B-C698FCE45DF4}"/>
    <cellStyle name="Standard 4 2 5 2 8 3 2" xfId="50814" xr:uid="{26CFC5E8-A326-4C2D-8C6A-311D3F8A6243}"/>
    <cellStyle name="Standard 4 2 5 2 8 4" xfId="39518" xr:uid="{A5DD54C7-2971-4C9E-A0BC-5E9BD6D3D49D}"/>
    <cellStyle name="Standard 4 2 5 2 8 5" xfId="28222" xr:uid="{5FF03051-04FD-4821-ABF4-BA948C23D85B}"/>
    <cellStyle name="Standard 4 2 5 2 9" xfId="8454" xr:uid="{FFB600C2-B533-45BB-B4D2-3F064666C15A}"/>
    <cellStyle name="Standard 4 2 5 2 9 2" xfId="19750" xr:uid="{EC9C08E9-3316-48DA-9AB4-F1E0E6E76DE7}"/>
    <cellStyle name="Standard 4 2 5 2 9 2 2" xfId="53638" xr:uid="{07EE66FA-1F7A-43ED-8794-A1E070FA3F7B}"/>
    <cellStyle name="Standard 4 2 5 2 9 3" xfId="42342" xr:uid="{0F214353-F7D4-4F13-B4D2-31B565ED92DA}"/>
    <cellStyle name="Standard 4 2 5 2 9 4" xfId="31046" xr:uid="{D4CE50E6-404B-4E63-BF38-C1E328C0FFA2}"/>
    <cellStyle name="Standard 4 2 5 3" xfId="1619" xr:uid="{03A764ED-C9EC-448A-B129-50999B1D2BA1}"/>
    <cellStyle name="Standard 4 2 5 3 10" xfId="36783" xr:uid="{28F906D1-7298-4FD2-A4CD-646067CDDD3D}"/>
    <cellStyle name="Standard 4 2 5 3 11" xfId="25487" xr:uid="{9962A72D-0B20-413C-B56F-5238026E7BA3}"/>
    <cellStyle name="Standard 4 2 5 3 2" xfId="2790" xr:uid="{FDD18116-4F60-42BD-B255-CBEAB8B68662}"/>
    <cellStyle name="Standard 4 2 5 3 2 2" xfId="3292" xr:uid="{38A42BAE-F6DB-4AE8-B0AB-485691BC5DF3}"/>
    <cellStyle name="Standard 4 2 5 3 2 2 2" xfId="5252" xr:uid="{AFB1F314-7439-4C9D-AB82-C1BC3D698197}"/>
    <cellStyle name="Standard 4 2 5 3 2 2 2 2" xfId="8078" xr:uid="{1A950D02-5B07-4A71-9B19-050E70A0C5F5}"/>
    <cellStyle name="Standard 4 2 5 3 2 2 2 2 2" xfId="13727" xr:uid="{5877AA4A-3806-4F20-AB9C-7E7B73E79732}"/>
    <cellStyle name="Standard 4 2 5 3 2 2 2 2 2 2" xfId="25023" xr:uid="{34EDF2A1-39F7-4893-A6DE-38247E98A23B}"/>
    <cellStyle name="Standard 4 2 5 3 2 2 2 2 2 2 2" xfId="58911" xr:uid="{ACA7DCE8-3EC2-40A8-8110-6B97F2D11FD8}"/>
    <cellStyle name="Standard 4 2 5 3 2 2 2 2 2 3" xfId="47615" xr:uid="{A6A86FE3-9C49-406C-BC7B-8D179E1C0021}"/>
    <cellStyle name="Standard 4 2 5 3 2 2 2 2 2 4" xfId="36319" xr:uid="{40F18CFD-95CC-4470-803C-42B8ACC3BD77}"/>
    <cellStyle name="Standard 4 2 5 3 2 2 2 2 3" xfId="19375" xr:uid="{FDE8F82B-2273-42E3-B715-8DBD6E91AFE5}"/>
    <cellStyle name="Standard 4 2 5 3 2 2 2 2 3 2" xfId="53263" xr:uid="{9B3F54A5-A2E9-496B-974C-B73400624B65}"/>
    <cellStyle name="Standard 4 2 5 3 2 2 2 2 4" xfId="41967" xr:uid="{FB2697B0-4522-4043-B1FF-B42E792E7BB1}"/>
    <cellStyle name="Standard 4 2 5 3 2 2 2 2 5" xfId="30671" xr:uid="{533E54AE-A66C-4C5B-83BE-2BD66F174A25}"/>
    <cellStyle name="Standard 4 2 5 3 2 2 2 3" xfId="10903" xr:uid="{AFA397B2-C09A-4D6D-ADA6-210DB3B53C38}"/>
    <cellStyle name="Standard 4 2 5 3 2 2 2 3 2" xfId="22199" xr:uid="{B77E260F-AE2D-4BC3-AE32-19ED7EC9C6F9}"/>
    <cellStyle name="Standard 4 2 5 3 2 2 2 3 2 2" xfId="56087" xr:uid="{90258D8C-679C-4465-A863-AE17C2A531F6}"/>
    <cellStyle name="Standard 4 2 5 3 2 2 2 3 3" xfId="44791" xr:uid="{64D0A8ED-C4B7-40C6-A974-DFA9523181AC}"/>
    <cellStyle name="Standard 4 2 5 3 2 2 2 3 4" xfId="33495" xr:uid="{7DF6E59D-8672-433F-A01F-5072AD13C61E}"/>
    <cellStyle name="Standard 4 2 5 3 2 2 2 4" xfId="16551" xr:uid="{9277818B-5B38-42BB-AB2C-3D43D0F5B26E}"/>
    <cellStyle name="Standard 4 2 5 3 2 2 2 4 2" xfId="50439" xr:uid="{D3F0964A-2167-47BC-9FF0-28F8D03216A5}"/>
    <cellStyle name="Standard 4 2 5 3 2 2 2 5" xfId="39143" xr:uid="{B7CD4658-1E6D-4242-9361-B7DD5AF34681}"/>
    <cellStyle name="Standard 4 2 5 3 2 2 2 6" xfId="27847" xr:uid="{DEBD96E2-A898-4F68-A907-D1678FCCE05A}"/>
    <cellStyle name="Standard 4 2 5 3 2 2 3" xfId="6463" xr:uid="{51B01163-BC73-47A1-86D8-706AEC6F5016}"/>
    <cellStyle name="Standard 4 2 5 3 2 2 3 2" xfId="12113" xr:uid="{0BBD9A1B-A8FE-4095-9D1A-B2CECD9B0ECF}"/>
    <cellStyle name="Standard 4 2 5 3 2 2 3 2 2" xfId="23409" xr:uid="{62E12444-D6B7-42DF-879E-7FC02370E106}"/>
    <cellStyle name="Standard 4 2 5 3 2 2 3 2 2 2" xfId="57297" xr:uid="{013DBD63-6713-44C0-A185-FB99D54ADA62}"/>
    <cellStyle name="Standard 4 2 5 3 2 2 3 2 3" xfId="46001" xr:uid="{EF94143A-9C88-4DA2-A524-89C566E01C66}"/>
    <cellStyle name="Standard 4 2 5 3 2 2 3 2 4" xfId="34705" xr:uid="{47170199-5923-439A-9C2F-003BDDB54892}"/>
    <cellStyle name="Standard 4 2 5 3 2 2 3 3" xfId="17761" xr:uid="{114D1B6F-D714-4E4E-AC7A-FF013672264E}"/>
    <cellStyle name="Standard 4 2 5 3 2 2 3 3 2" xfId="51649" xr:uid="{030DC2F2-0921-4838-8B6B-54E3E2E21B99}"/>
    <cellStyle name="Standard 4 2 5 3 2 2 3 4" xfId="40353" xr:uid="{8836C6BA-E0DD-4E29-A4F1-DC11C5D8675C}"/>
    <cellStyle name="Standard 4 2 5 3 2 2 3 5" xfId="29057" xr:uid="{B51D455D-FC8D-44B5-B8A9-3EE7EA71DEE7}"/>
    <cellStyle name="Standard 4 2 5 3 2 2 4" xfId="9289" xr:uid="{C8648E3D-8C84-43AB-AB07-AC2AA342F3CD}"/>
    <cellStyle name="Standard 4 2 5 3 2 2 4 2" xfId="20585" xr:uid="{108CD761-36EE-4EDF-B562-33153CD98D2E}"/>
    <cellStyle name="Standard 4 2 5 3 2 2 4 2 2" xfId="54473" xr:uid="{20FDF0AC-382C-4822-94E8-3F693AEEB9E5}"/>
    <cellStyle name="Standard 4 2 5 3 2 2 4 3" xfId="43177" xr:uid="{64BF1DC9-360C-45DA-AF31-DEBEE7854316}"/>
    <cellStyle name="Standard 4 2 5 3 2 2 4 4" xfId="31881" xr:uid="{3523BF17-F666-49CE-84CE-93AD2F723CB6}"/>
    <cellStyle name="Standard 4 2 5 3 2 2 5" xfId="14937" xr:uid="{19641132-D87F-413F-A047-27CE4E6EDE91}"/>
    <cellStyle name="Standard 4 2 5 3 2 2 5 2" xfId="48825" xr:uid="{4E766FCD-9D65-4AD6-82DE-3977FFF88130}"/>
    <cellStyle name="Standard 4 2 5 3 2 2 6" xfId="37529" xr:uid="{11C5C72F-8EB8-48F3-A4C1-DDCFCC6E1470}"/>
    <cellStyle name="Standard 4 2 5 3 2 2 7" xfId="26233" xr:uid="{8542864E-58CC-46E9-B14F-ED76DC788C7B}"/>
    <cellStyle name="Standard 4 2 5 3 2 3" xfId="4470" xr:uid="{B37AA4C7-540D-4EEB-A88E-FF948753C822}"/>
    <cellStyle name="Standard 4 2 5 3 2 3 2" xfId="7344" xr:uid="{9FB7BF2A-80D3-4BBB-9676-8DF95ED5C060}"/>
    <cellStyle name="Standard 4 2 5 3 2 3 2 2" xfId="12993" xr:uid="{5B668113-92EC-41F9-8FB5-BDA2F9B2FE5D}"/>
    <cellStyle name="Standard 4 2 5 3 2 3 2 2 2" xfId="24289" xr:uid="{B341BD95-83DE-4441-A1A8-3FB6C117C871}"/>
    <cellStyle name="Standard 4 2 5 3 2 3 2 2 2 2" xfId="58177" xr:uid="{BC4D0114-772C-4D97-88FF-07A5A4CECCA1}"/>
    <cellStyle name="Standard 4 2 5 3 2 3 2 2 3" xfId="46881" xr:uid="{01D09D66-3F30-4C52-B4C4-76F0ED7AFF25}"/>
    <cellStyle name="Standard 4 2 5 3 2 3 2 2 4" xfId="35585" xr:uid="{73A76D35-DC14-480D-BABD-7583E827A013}"/>
    <cellStyle name="Standard 4 2 5 3 2 3 2 3" xfId="18641" xr:uid="{A1488A6F-EB40-4CBC-B1C6-AF9742E3B808}"/>
    <cellStyle name="Standard 4 2 5 3 2 3 2 3 2" xfId="52529" xr:uid="{6E4991B5-731D-4D6F-9887-906F3984E115}"/>
    <cellStyle name="Standard 4 2 5 3 2 3 2 4" xfId="41233" xr:uid="{80BCF7B9-B034-4CF8-9735-2654E40FFB27}"/>
    <cellStyle name="Standard 4 2 5 3 2 3 2 5" xfId="29937" xr:uid="{A10A92D4-1F65-4153-8A4F-7CE785CFCEF8}"/>
    <cellStyle name="Standard 4 2 5 3 2 3 3" xfId="10169" xr:uid="{C686C2BC-2E25-4684-875E-DDA557FCA6A3}"/>
    <cellStyle name="Standard 4 2 5 3 2 3 3 2" xfId="21465" xr:uid="{B2D3E8BC-65C9-4772-8E65-8E96FD193B79}"/>
    <cellStyle name="Standard 4 2 5 3 2 3 3 2 2" xfId="55353" xr:uid="{14490E98-141F-4213-BFC8-C9709EABF0CD}"/>
    <cellStyle name="Standard 4 2 5 3 2 3 3 3" xfId="44057" xr:uid="{E24123B2-4F6B-424F-9348-90BD3602FCAD}"/>
    <cellStyle name="Standard 4 2 5 3 2 3 3 4" xfId="32761" xr:uid="{1D0A2562-0313-4745-952A-819AC130280E}"/>
    <cellStyle name="Standard 4 2 5 3 2 3 4" xfId="15817" xr:uid="{3869BC03-D14F-4047-9BFD-8ED92BCC22E1}"/>
    <cellStyle name="Standard 4 2 5 3 2 3 4 2" xfId="49705" xr:uid="{AAC0E112-AE9D-4D2D-9F2F-74CE87B5F7DC}"/>
    <cellStyle name="Standard 4 2 5 3 2 3 5" xfId="38409" xr:uid="{E41F2912-8EE9-4661-837A-83C9706B0875}"/>
    <cellStyle name="Standard 4 2 5 3 2 3 6" xfId="27113" xr:uid="{CD49F49A-0DE5-44E9-90FE-BB6D4A794027}"/>
    <cellStyle name="Standard 4 2 5 3 2 4" xfId="5963" xr:uid="{4FF03D36-E3C0-4B20-9B33-2A7B72DFF226}"/>
    <cellStyle name="Standard 4 2 5 3 2 4 2" xfId="11613" xr:uid="{95DA31E6-E76C-4FF7-963C-97BB70D66474}"/>
    <cellStyle name="Standard 4 2 5 3 2 4 2 2" xfId="22909" xr:uid="{61F4EE6F-B7AD-44B2-A55E-A1977725E54A}"/>
    <cellStyle name="Standard 4 2 5 3 2 4 2 2 2" xfId="56797" xr:uid="{E36DAF24-10B7-4D15-A1B0-D2883405D175}"/>
    <cellStyle name="Standard 4 2 5 3 2 4 2 3" xfId="45501" xr:uid="{B581EE01-AEF0-45E6-B827-3EABC82FCEA6}"/>
    <cellStyle name="Standard 4 2 5 3 2 4 2 4" xfId="34205" xr:uid="{CE154049-BD95-4674-859C-973F2A52B100}"/>
    <cellStyle name="Standard 4 2 5 3 2 4 3" xfId="17261" xr:uid="{F971F2E9-F405-4B68-B2FE-2DE0C40BA147}"/>
    <cellStyle name="Standard 4 2 5 3 2 4 3 2" xfId="51149" xr:uid="{9AC8227A-9D9B-4102-8EBD-1C5268ECF0CE}"/>
    <cellStyle name="Standard 4 2 5 3 2 4 4" xfId="39853" xr:uid="{779E7C1C-E0F0-4FCE-8E92-8E629DDEA5F6}"/>
    <cellStyle name="Standard 4 2 5 3 2 4 5" xfId="28557" xr:uid="{A74F9BA3-D6B6-4A51-B5FF-613A037A8221}"/>
    <cellStyle name="Standard 4 2 5 3 2 5" xfId="8789" xr:uid="{898821AB-0E48-49A8-A746-03C4C4D8E164}"/>
    <cellStyle name="Standard 4 2 5 3 2 5 2" xfId="20085" xr:uid="{4B51E871-5E80-42A2-94E4-E2B29BC1997E}"/>
    <cellStyle name="Standard 4 2 5 3 2 5 2 2" xfId="53973" xr:uid="{BCAAB12F-0EC0-484B-A9BA-D8F836D2A49D}"/>
    <cellStyle name="Standard 4 2 5 3 2 5 3" xfId="42677" xr:uid="{15466A4B-A7CB-4E72-9C0A-B089DC9D2887}"/>
    <cellStyle name="Standard 4 2 5 3 2 5 4" xfId="31381" xr:uid="{F3BB9688-73E6-4CC8-95EA-F5E39A886665}"/>
    <cellStyle name="Standard 4 2 5 3 2 6" xfId="14437" xr:uid="{672AB35C-B908-4A23-BFDE-60F0D48B22C4}"/>
    <cellStyle name="Standard 4 2 5 3 2 6 2" xfId="48325" xr:uid="{E4827A57-330D-42EC-A62D-52BDEFABE9B2}"/>
    <cellStyle name="Standard 4 2 5 3 2 7" xfId="37029" xr:uid="{8BF9F56F-A4E9-4313-A36C-AE4C9BD67822}"/>
    <cellStyle name="Standard 4 2 5 3 2 8" xfId="25733" xr:uid="{A2C69A1D-807A-419E-8A38-113688F52C27}"/>
    <cellStyle name="Standard 4 2 5 3 3" xfId="3046" xr:uid="{07F0E3A9-C86C-4CA5-B159-AB0B419B3578}"/>
    <cellStyle name="Standard 4 2 5 3 3 2" xfId="5251" xr:uid="{5EB251CE-D1EC-4217-B93B-1EAD7609AEAF}"/>
    <cellStyle name="Standard 4 2 5 3 3 2 2" xfId="8077" xr:uid="{43B0C2A9-D91C-447F-8AF0-3E2EB642EDEB}"/>
    <cellStyle name="Standard 4 2 5 3 3 2 2 2" xfId="13726" xr:uid="{67C2F8C2-17F2-468D-9203-CAAB00F63FC1}"/>
    <cellStyle name="Standard 4 2 5 3 3 2 2 2 2" xfId="25022" xr:uid="{9C5A867E-7D46-4685-B5ED-E48268E85DCD}"/>
    <cellStyle name="Standard 4 2 5 3 3 2 2 2 2 2" xfId="58910" xr:uid="{78E3417E-B3E2-4708-9BCA-3B77F1D410EB}"/>
    <cellStyle name="Standard 4 2 5 3 3 2 2 2 3" xfId="47614" xr:uid="{7800876B-C2FF-4C29-8390-815770A2B2CD}"/>
    <cellStyle name="Standard 4 2 5 3 3 2 2 2 4" xfId="36318" xr:uid="{214A8782-14B3-4D2F-B7DB-50E3E66C491F}"/>
    <cellStyle name="Standard 4 2 5 3 3 2 2 3" xfId="19374" xr:uid="{FBD3CD0F-5295-4F09-A61E-BD570996CA93}"/>
    <cellStyle name="Standard 4 2 5 3 3 2 2 3 2" xfId="53262" xr:uid="{B652CF33-2DBE-4DB1-B5D3-A41D82735F47}"/>
    <cellStyle name="Standard 4 2 5 3 3 2 2 4" xfId="41966" xr:uid="{02E0C185-F801-4A3F-8799-D4305B2114F4}"/>
    <cellStyle name="Standard 4 2 5 3 3 2 2 5" xfId="30670" xr:uid="{24F5FEA0-9590-4AD8-8131-8814A726A950}"/>
    <cellStyle name="Standard 4 2 5 3 3 2 3" xfId="10902" xr:uid="{AB5D2D59-92FE-45DD-9F05-DDB2BC0F34EC}"/>
    <cellStyle name="Standard 4 2 5 3 3 2 3 2" xfId="22198" xr:uid="{0EB53F1E-3684-4EA2-8770-B6C5890B94AB}"/>
    <cellStyle name="Standard 4 2 5 3 3 2 3 2 2" xfId="56086" xr:uid="{F7CD06EC-13A8-49B0-940C-B1E7D3A68CCA}"/>
    <cellStyle name="Standard 4 2 5 3 3 2 3 3" xfId="44790" xr:uid="{D40A4B1B-B2F9-42E2-9E06-D8E4D926292C}"/>
    <cellStyle name="Standard 4 2 5 3 3 2 3 4" xfId="33494" xr:uid="{5596D196-FECC-452E-B43F-FF24CF69079A}"/>
    <cellStyle name="Standard 4 2 5 3 3 2 4" xfId="16550" xr:uid="{C76EFEC9-990D-4552-A27A-4F9E3E43CA93}"/>
    <cellStyle name="Standard 4 2 5 3 3 2 4 2" xfId="50438" xr:uid="{75D2FA32-5A6E-4FF7-A5C8-96CD5474591B}"/>
    <cellStyle name="Standard 4 2 5 3 3 2 5" xfId="39142" xr:uid="{F14385F8-8222-4F6C-9E84-48552152F9AD}"/>
    <cellStyle name="Standard 4 2 5 3 3 2 6" xfId="27846" xr:uid="{B75F6B0A-DD4E-4287-A5A5-155C070C9020}"/>
    <cellStyle name="Standard 4 2 5 3 3 3" xfId="4469" xr:uid="{E42CA376-8097-4A1D-B881-D2CF9C7A2D3B}"/>
    <cellStyle name="Standard 4 2 5 3 3 3 2" xfId="7343" xr:uid="{3F04769F-40EE-41C6-9388-D0116AEBD6A3}"/>
    <cellStyle name="Standard 4 2 5 3 3 3 2 2" xfId="12992" xr:uid="{431962B4-5A09-438C-9B7C-DAE9026A1D25}"/>
    <cellStyle name="Standard 4 2 5 3 3 3 2 2 2" xfId="24288" xr:uid="{E0FFBC97-6ACC-4E51-A4D1-0A8B827CB73A}"/>
    <cellStyle name="Standard 4 2 5 3 3 3 2 2 2 2" xfId="58176" xr:uid="{7B559F3A-D5FF-4BDF-BE6D-517D7D0A59C2}"/>
    <cellStyle name="Standard 4 2 5 3 3 3 2 2 3" xfId="46880" xr:uid="{52D5C7D0-9965-4AEF-92C3-DAB236759193}"/>
    <cellStyle name="Standard 4 2 5 3 3 3 2 2 4" xfId="35584" xr:uid="{B94A5C46-FACB-4F5C-8D5D-64115283D388}"/>
    <cellStyle name="Standard 4 2 5 3 3 3 2 3" xfId="18640" xr:uid="{1CD1A19D-490E-43BC-BA1A-29239AFC0A94}"/>
    <cellStyle name="Standard 4 2 5 3 3 3 2 3 2" xfId="52528" xr:uid="{24FE45A2-C8AA-4DD0-B055-3FCBF4C0C5E5}"/>
    <cellStyle name="Standard 4 2 5 3 3 3 2 4" xfId="41232" xr:uid="{D34CB841-281C-4B75-BCC9-6B836B7227BF}"/>
    <cellStyle name="Standard 4 2 5 3 3 3 2 5" xfId="29936" xr:uid="{FE2CF874-B9D6-4A56-8F38-6364E52EA126}"/>
    <cellStyle name="Standard 4 2 5 3 3 3 3" xfId="10168" xr:uid="{3AEF41C5-67F8-494A-A0C8-FFC532D0D70A}"/>
    <cellStyle name="Standard 4 2 5 3 3 3 3 2" xfId="21464" xr:uid="{34A85865-B181-42D4-83FB-FA732410B24D}"/>
    <cellStyle name="Standard 4 2 5 3 3 3 3 2 2" xfId="55352" xr:uid="{8260CEAD-250A-4B3E-87E0-BED6C9C10F49}"/>
    <cellStyle name="Standard 4 2 5 3 3 3 3 3" xfId="44056" xr:uid="{2AE979C4-C788-4F59-A627-25F82E3B287B}"/>
    <cellStyle name="Standard 4 2 5 3 3 3 3 4" xfId="32760" xr:uid="{FAD1DBF0-7645-414C-801E-09A99169844D}"/>
    <cellStyle name="Standard 4 2 5 3 3 3 4" xfId="15816" xr:uid="{70AEE8D9-6AD0-49C5-955D-99C6099626CE}"/>
    <cellStyle name="Standard 4 2 5 3 3 3 4 2" xfId="49704" xr:uid="{1E0DE68F-FF1A-43C5-8634-62B061AD60D6}"/>
    <cellStyle name="Standard 4 2 5 3 3 3 5" xfId="38408" xr:uid="{CA806FF2-810B-497A-950D-2E88D66B16E0}"/>
    <cellStyle name="Standard 4 2 5 3 3 3 6" xfId="27112" xr:uid="{2AC10A1C-9645-41DB-A3A8-BB4BE05C6839}"/>
    <cellStyle name="Standard 4 2 5 3 3 4" xfId="6217" xr:uid="{F81381C4-8D31-4C69-9DC9-88B2FB508FEB}"/>
    <cellStyle name="Standard 4 2 5 3 3 4 2" xfId="11867" xr:uid="{04267E86-C6DC-422C-A1D9-2383A04ECA0F}"/>
    <cellStyle name="Standard 4 2 5 3 3 4 2 2" xfId="23163" xr:uid="{F7CF0017-1A18-49FD-A081-44A0281AAA7B}"/>
    <cellStyle name="Standard 4 2 5 3 3 4 2 2 2" xfId="57051" xr:uid="{AAB48CEA-25DA-47B2-80C9-EBCC712738A0}"/>
    <cellStyle name="Standard 4 2 5 3 3 4 2 3" xfId="45755" xr:uid="{44D08761-62F2-4584-B271-007267E5F8D0}"/>
    <cellStyle name="Standard 4 2 5 3 3 4 2 4" xfId="34459" xr:uid="{302011D1-1B16-44C9-8AC6-BF3FA33B5AE6}"/>
    <cellStyle name="Standard 4 2 5 3 3 4 3" xfId="17515" xr:uid="{4F165849-B93F-491D-BC1B-B18CCAF2D2AE}"/>
    <cellStyle name="Standard 4 2 5 3 3 4 3 2" xfId="51403" xr:uid="{12BEA4D2-EF7F-4738-853B-5FD065E6C9D9}"/>
    <cellStyle name="Standard 4 2 5 3 3 4 4" xfId="40107" xr:uid="{288363E5-32C6-496D-BD15-5AF29E53449E}"/>
    <cellStyle name="Standard 4 2 5 3 3 4 5" xfId="28811" xr:uid="{5975E3AA-02A2-4936-A6FA-B1D2CAE5AB69}"/>
    <cellStyle name="Standard 4 2 5 3 3 5" xfId="9043" xr:uid="{DBC054F8-261B-4E05-8535-2C847DEF01E0}"/>
    <cellStyle name="Standard 4 2 5 3 3 5 2" xfId="20339" xr:uid="{252BA45B-475F-432B-9C4A-FC0D952209FD}"/>
    <cellStyle name="Standard 4 2 5 3 3 5 2 2" xfId="54227" xr:uid="{FD4A9961-9123-4970-AD4F-BFAFC9221248}"/>
    <cellStyle name="Standard 4 2 5 3 3 5 3" xfId="42931" xr:uid="{88BE6F8C-EC2E-433E-A47D-FF9B0B9F18A5}"/>
    <cellStyle name="Standard 4 2 5 3 3 5 4" xfId="31635" xr:uid="{AE5EFB3D-2C8F-4DFC-9BA4-7F3CE60895FC}"/>
    <cellStyle name="Standard 4 2 5 3 3 6" xfId="14691" xr:uid="{FDB3FD6E-4A77-4403-B910-91F85AF3C546}"/>
    <cellStyle name="Standard 4 2 5 3 3 6 2" xfId="48579" xr:uid="{209253D3-66AC-4A43-80E7-B82F2246F955}"/>
    <cellStyle name="Standard 4 2 5 3 3 7" xfId="37283" xr:uid="{7E2D998B-F3AC-46EA-8994-347A54E9E54D}"/>
    <cellStyle name="Standard 4 2 5 3 3 8" xfId="25987" xr:uid="{E194D993-9D47-402F-A1C9-89DBA6EDC322}"/>
    <cellStyle name="Standard 4 2 5 3 4" xfId="3904" xr:uid="{8F9E7720-EA35-4AF9-967A-6AB1E46123FB}"/>
    <cellStyle name="Standard 4 2 5 3 4 2" xfId="7058" xr:uid="{2007F855-1942-43B2-B221-EAD0582BCF00}"/>
    <cellStyle name="Standard 4 2 5 3 4 2 2" xfId="12707" xr:uid="{604DB891-27A0-441E-98D9-73FDB3826200}"/>
    <cellStyle name="Standard 4 2 5 3 4 2 2 2" xfId="24003" xr:uid="{0BB7D544-2C6D-4B89-910D-0A2CFD7F09C9}"/>
    <cellStyle name="Standard 4 2 5 3 4 2 2 2 2" xfId="57891" xr:uid="{53734508-F1C4-4915-938A-673E95111A72}"/>
    <cellStyle name="Standard 4 2 5 3 4 2 2 3" xfId="46595" xr:uid="{F44D747D-A727-4B2E-B5FC-5184C62731D7}"/>
    <cellStyle name="Standard 4 2 5 3 4 2 2 4" xfId="35299" xr:uid="{EC2CEF86-C6F9-4CF9-BD79-A89E1C600BBA}"/>
    <cellStyle name="Standard 4 2 5 3 4 2 3" xfId="18355" xr:uid="{E14F3D13-2B20-46CF-B783-F421AB7C9730}"/>
    <cellStyle name="Standard 4 2 5 3 4 2 3 2" xfId="52243" xr:uid="{DE2B8436-0935-4FDA-BD50-F0F17090B3D0}"/>
    <cellStyle name="Standard 4 2 5 3 4 2 4" xfId="40947" xr:uid="{98E928CA-7249-4CCC-945A-517FF273CE99}"/>
    <cellStyle name="Standard 4 2 5 3 4 2 5" xfId="29651" xr:uid="{7E1E9CB1-7BEE-4A97-B319-19CFD5721093}"/>
    <cellStyle name="Standard 4 2 5 3 4 3" xfId="9883" xr:uid="{8EC34BC6-A464-4BC3-8893-F062D5A3C63E}"/>
    <cellStyle name="Standard 4 2 5 3 4 3 2" xfId="21179" xr:uid="{78A1A782-221F-4991-85FF-D2569888A8F9}"/>
    <cellStyle name="Standard 4 2 5 3 4 3 2 2" xfId="55067" xr:uid="{A3ED89BD-8AAB-4CDB-9E52-75DFCBBBC28E}"/>
    <cellStyle name="Standard 4 2 5 3 4 3 3" xfId="43771" xr:uid="{BAE400B0-20EA-4C57-9227-ED1BB9191487}"/>
    <cellStyle name="Standard 4 2 5 3 4 3 4" xfId="32475" xr:uid="{2278F6A8-4BFA-4A36-B8AB-6373C25A0D9C}"/>
    <cellStyle name="Standard 4 2 5 3 4 4" xfId="15531" xr:uid="{F579D1BB-8294-4C39-B225-117B8244C5E8}"/>
    <cellStyle name="Standard 4 2 5 3 4 4 2" xfId="49419" xr:uid="{7F15542B-3758-44DF-8963-42274AC3B686}"/>
    <cellStyle name="Standard 4 2 5 3 4 5" xfId="38123" xr:uid="{E1C1C640-FEEA-42D6-A42E-BB1F9CC5F5D1}"/>
    <cellStyle name="Standard 4 2 5 3 4 6" xfId="26827" xr:uid="{B54FC106-1328-48A1-9AD1-0AAD767BE1FC}"/>
    <cellStyle name="Standard 4 2 5 3 5" xfId="5005" xr:uid="{5139B35C-1125-453B-8B3B-510DCBE364A2}"/>
    <cellStyle name="Standard 4 2 5 3 5 2" xfId="7831" xr:uid="{26A7FA74-01F9-46C1-9BA2-7D324A742F7D}"/>
    <cellStyle name="Standard 4 2 5 3 5 2 2" xfId="13480" xr:uid="{B49B6E8F-DE2A-4CE5-9EDC-A7F4DBC1FE2B}"/>
    <cellStyle name="Standard 4 2 5 3 5 2 2 2" xfId="24776" xr:uid="{1D741B94-1949-4A8D-ACDC-42E6FB43249A}"/>
    <cellStyle name="Standard 4 2 5 3 5 2 2 2 2" xfId="58664" xr:uid="{47DD97FA-1F20-4B79-9CB4-405E7DC4567F}"/>
    <cellStyle name="Standard 4 2 5 3 5 2 2 3" xfId="47368" xr:uid="{F4D548C7-5CCD-4A2E-997A-9931A255FFEA}"/>
    <cellStyle name="Standard 4 2 5 3 5 2 2 4" xfId="36072" xr:uid="{2909E60D-E702-442E-B7C6-A5EBDC7D6AA5}"/>
    <cellStyle name="Standard 4 2 5 3 5 2 3" xfId="19128" xr:uid="{F1A6086E-8CE1-4481-823F-2BC9668829DF}"/>
    <cellStyle name="Standard 4 2 5 3 5 2 3 2" xfId="53016" xr:uid="{E60EEB81-0FA0-4DE9-80C5-F3CBFD720383}"/>
    <cellStyle name="Standard 4 2 5 3 5 2 4" xfId="41720" xr:uid="{D8B2765C-241A-4E74-AAB2-0D33377EF09A}"/>
    <cellStyle name="Standard 4 2 5 3 5 2 5" xfId="30424" xr:uid="{6ED5A70F-16EC-42AF-ABD5-BADB69D764F9}"/>
    <cellStyle name="Standard 4 2 5 3 5 3" xfId="10656" xr:uid="{EBD38781-F23F-4433-9E1F-00EFCD238C07}"/>
    <cellStyle name="Standard 4 2 5 3 5 3 2" xfId="21952" xr:uid="{B3A7DB8B-4CC9-4AA7-A38E-B10096A2464B}"/>
    <cellStyle name="Standard 4 2 5 3 5 3 2 2" xfId="55840" xr:uid="{AE11003E-B7CE-424A-8D15-F7003000842A}"/>
    <cellStyle name="Standard 4 2 5 3 5 3 3" xfId="44544" xr:uid="{B684CAAF-C1F2-4E72-BFD4-30886FD4A103}"/>
    <cellStyle name="Standard 4 2 5 3 5 3 4" xfId="33248" xr:uid="{CEFE17C4-BFB0-407A-9362-306268E3F12D}"/>
    <cellStyle name="Standard 4 2 5 3 5 4" xfId="16304" xr:uid="{3062770A-BA48-42EE-A6A1-78DBF8A4FDD4}"/>
    <cellStyle name="Standard 4 2 5 3 5 4 2" xfId="50192" xr:uid="{2285614D-5C9B-4C97-9393-D443028F7135}"/>
    <cellStyle name="Standard 4 2 5 3 5 5" xfId="38896" xr:uid="{FC2349F5-3BEF-406F-9784-34BCFBB8546F}"/>
    <cellStyle name="Standard 4 2 5 3 5 6" xfId="27600" xr:uid="{4CA68EBF-EEC7-4DCD-951F-CE1E48F3DB27}"/>
    <cellStyle name="Standard 4 2 5 3 6" xfId="3612" xr:uid="{8A71457D-63EC-423D-81EB-2F0193B7F606}"/>
    <cellStyle name="Standard 4 2 5 3 6 2" xfId="6768" xr:uid="{65A33557-BE36-45B9-A911-556C1E0CAB41}"/>
    <cellStyle name="Standard 4 2 5 3 6 2 2" xfId="12417" xr:uid="{F3A51CF4-2F1A-4D47-B748-10874C982EAC}"/>
    <cellStyle name="Standard 4 2 5 3 6 2 2 2" xfId="23713" xr:uid="{7B58D790-465D-40F4-B998-2D3B06E7D841}"/>
    <cellStyle name="Standard 4 2 5 3 6 2 2 2 2" xfId="57601" xr:uid="{0EC243AF-DBA2-440F-A3F7-DBA68B9C64DE}"/>
    <cellStyle name="Standard 4 2 5 3 6 2 2 3" xfId="46305" xr:uid="{C3AC17CB-65BE-428C-8DDE-D5923EE51E16}"/>
    <cellStyle name="Standard 4 2 5 3 6 2 2 4" xfId="35009" xr:uid="{969570A6-3150-4575-9826-7257016DC90E}"/>
    <cellStyle name="Standard 4 2 5 3 6 2 3" xfId="18065" xr:uid="{E7B789A9-49BB-4CB8-89DD-C7A0E1194D1F}"/>
    <cellStyle name="Standard 4 2 5 3 6 2 3 2" xfId="51953" xr:uid="{8E0BD292-C31C-48E3-B788-5212E3AFF6F9}"/>
    <cellStyle name="Standard 4 2 5 3 6 2 4" xfId="40657" xr:uid="{633CBCF3-35A1-4557-9575-8F07969762B8}"/>
    <cellStyle name="Standard 4 2 5 3 6 2 5" xfId="29361" xr:uid="{E679A842-6816-4F7E-BC37-51E7365F5727}"/>
    <cellStyle name="Standard 4 2 5 3 6 3" xfId="9593" xr:uid="{3F155CDF-2DBA-4408-B172-EFE6038DF61D}"/>
    <cellStyle name="Standard 4 2 5 3 6 3 2" xfId="20889" xr:uid="{4A9E20CD-290A-4915-B00D-7BF1A9EE25F6}"/>
    <cellStyle name="Standard 4 2 5 3 6 3 2 2" xfId="54777" xr:uid="{CF2637B7-BE65-44FE-AAE5-E8D478547E7B}"/>
    <cellStyle name="Standard 4 2 5 3 6 3 3" xfId="43481" xr:uid="{736B74A7-5AF0-4426-8356-4888F4FDFFCB}"/>
    <cellStyle name="Standard 4 2 5 3 6 3 4" xfId="32185" xr:uid="{BE522F5D-B831-454B-848F-8FB69AEEA94B}"/>
    <cellStyle name="Standard 4 2 5 3 6 4" xfId="15241" xr:uid="{AD482DD7-DB2E-43FF-A08C-A3F73308A0FC}"/>
    <cellStyle name="Standard 4 2 5 3 6 4 2" xfId="49129" xr:uid="{70002918-F53F-4765-BD9F-99E66B3DBF13}"/>
    <cellStyle name="Standard 4 2 5 3 6 5" xfId="37833" xr:uid="{1D5F4ED4-C6F1-49A3-BA83-5FCBAA545DF8}"/>
    <cellStyle name="Standard 4 2 5 3 6 6" xfId="26537" xr:uid="{2DB6E2F2-EFCD-414B-9D05-752FB5C523D9}"/>
    <cellStyle name="Standard 4 2 5 3 7" xfId="5717" xr:uid="{1BD72E41-1F6E-4165-8091-4F51454053A2}"/>
    <cellStyle name="Standard 4 2 5 3 7 2" xfId="11367" xr:uid="{57A8F4A1-6EFD-473F-A1A4-A7E19DDD849A}"/>
    <cellStyle name="Standard 4 2 5 3 7 2 2" xfId="22663" xr:uid="{A21CCC1E-995B-4DF0-A68C-D269661DB69B}"/>
    <cellStyle name="Standard 4 2 5 3 7 2 2 2" xfId="56551" xr:uid="{9E7AD318-6E95-4D6B-A6ED-7EE0F0A647CB}"/>
    <cellStyle name="Standard 4 2 5 3 7 2 3" xfId="45255" xr:uid="{9C9EBC74-19CD-4987-9FF3-4F570E9BA3CA}"/>
    <cellStyle name="Standard 4 2 5 3 7 2 4" xfId="33959" xr:uid="{B75A842E-FEF5-4004-B4BF-1449AA7F6B81}"/>
    <cellStyle name="Standard 4 2 5 3 7 3" xfId="17015" xr:uid="{7E11434D-EFBA-4D8B-A9F2-6BA1ADF276BC}"/>
    <cellStyle name="Standard 4 2 5 3 7 3 2" xfId="50903" xr:uid="{5EF67BD0-E1FB-45FB-8168-F1A14BB1410B}"/>
    <cellStyle name="Standard 4 2 5 3 7 4" xfId="39607" xr:uid="{EABB11DE-5CB9-4ABB-B519-41A507F032FD}"/>
    <cellStyle name="Standard 4 2 5 3 7 5" xfId="28311" xr:uid="{3CF7C73B-9F7F-463C-B4AD-FFD9D576993D}"/>
    <cellStyle name="Standard 4 2 5 3 8" xfId="8543" xr:uid="{3D2B3D10-5FEC-4916-A324-7DCF61D79453}"/>
    <cellStyle name="Standard 4 2 5 3 8 2" xfId="19839" xr:uid="{9C6E8C6A-EA21-49DD-9E97-118E4A290027}"/>
    <cellStyle name="Standard 4 2 5 3 8 2 2" xfId="53727" xr:uid="{BC3B9C70-6D28-477C-A3BA-277CC20C261C}"/>
    <cellStyle name="Standard 4 2 5 3 8 3" xfId="42431" xr:uid="{E21D70B7-55CC-4CA1-9E93-B5A5EDCD8450}"/>
    <cellStyle name="Standard 4 2 5 3 8 4" xfId="31135" xr:uid="{4D6C6633-AB56-48D1-99D1-ABC73DA72A5B}"/>
    <cellStyle name="Standard 4 2 5 3 9" xfId="14191" xr:uid="{D57CFB5A-3B9A-4AA6-BB61-B2D92D6009E8}"/>
    <cellStyle name="Standard 4 2 5 3 9 2" xfId="48079" xr:uid="{6C04F5CE-CF65-4388-9AA7-3F2E3CCDD9BB}"/>
    <cellStyle name="Standard 4 2 5 4" xfId="2658" xr:uid="{D2EDD67C-36E6-41DF-8DFD-8C446CADB315}"/>
    <cellStyle name="Standard 4 2 5 4 10" xfId="25601" xr:uid="{DE898974-821E-4A35-82A2-3945A447DB84}"/>
    <cellStyle name="Standard 4 2 5 4 2" xfId="3160" xr:uid="{4BA586FB-A6DF-4122-98E6-F8D08176B635}"/>
    <cellStyle name="Standard 4 2 5 4 2 2" xfId="5253" xr:uid="{34E47BCA-BBB6-44AD-87BA-B8F4675B845D}"/>
    <cellStyle name="Standard 4 2 5 4 2 2 2" xfId="8079" xr:uid="{DF0D9FBB-3BC3-45BC-831D-4BD12354EB8B}"/>
    <cellStyle name="Standard 4 2 5 4 2 2 2 2" xfId="13728" xr:uid="{D21E6A80-A7C5-4FFC-AC45-7FED6DE7296F}"/>
    <cellStyle name="Standard 4 2 5 4 2 2 2 2 2" xfId="25024" xr:uid="{322FE9F2-FEA0-44F7-AB4E-17F06541FBB0}"/>
    <cellStyle name="Standard 4 2 5 4 2 2 2 2 2 2" xfId="58912" xr:uid="{A0A0BCBC-DEA2-4DB4-858C-889C1BC7C057}"/>
    <cellStyle name="Standard 4 2 5 4 2 2 2 2 3" xfId="47616" xr:uid="{56FA0D8F-BE6B-49D0-9073-066A90B128E4}"/>
    <cellStyle name="Standard 4 2 5 4 2 2 2 2 4" xfId="36320" xr:uid="{95F42968-F2E5-40A8-833B-5D085003DECB}"/>
    <cellStyle name="Standard 4 2 5 4 2 2 2 3" xfId="19376" xr:uid="{ABED070C-7138-4223-B3D2-4171EDBE38D4}"/>
    <cellStyle name="Standard 4 2 5 4 2 2 2 3 2" xfId="53264" xr:uid="{F7B4B6D3-5FF1-4626-A1BB-5D55E61F0003}"/>
    <cellStyle name="Standard 4 2 5 4 2 2 2 4" xfId="41968" xr:uid="{6A8BE755-B077-4574-9C73-232F62922A6A}"/>
    <cellStyle name="Standard 4 2 5 4 2 2 2 5" xfId="30672" xr:uid="{2B342F13-64BC-4427-B43E-E904DD7FC4DF}"/>
    <cellStyle name="Standard 4 2 5 4 2 2 3" xfId="10904" xr:uid="{891D6132-7B87-448A-96E0-D4171256E917}"/>
    <cellStyle name="Standard 4 2 5 4 2 2 3 2" xfId="22200" xr:uid="{F10C263B-1A8D-4D07-B6A9-7EBB9800F145}"/>
    <cellStyle name="Standard 4 2 5 4 2 2 3 2 2" xfId="56088" xr:uid="{DCC84B33-5BEA-4E2A-8901-71E21B56A59F}"/>
    <cellStyle name="Standard 4 2 5 4 2 2 3 3" xfId="44792" xr:uid="{423104E8-7878-4939-9207-F8C9AA86A8A5}"/>
    <cellStyle name="Standard 4 2 5 4 2 2 3 4" xfId="33496" xr:uid="{29C39EC7-F62F-4056-B5C7-CF987574E87A}"/>
    <cellStyle name="Standard 4 2 5 4 2 2 4" xfId="16552" xr:uid="{785F0CDD-355A-4D4E-A9FB-3EF2A8282402}"/>
    <cellStyle name="Standard 4 2 5 4 2 2 4 2" xfId="50440" xr:uid="{549BCF23-971C-4098-99D8-3A30E12EC5A5}"/>
    <cellStyle name="Standard 4 2 5 4 2 2 5" xfId="39144" xr:uid="{BDC86E2D-B6B0-4781-8976-AE44F7E921B3}"/>
    <cellStyle name="Standard 4 2 5 4 2 2 6" xfId="27848" xr:uid="{02374B82-CB83-4983-B580-830CFFEB8984}"/>
    <cellStyle name="Standard 4 2 5 4 2 3" xfId="4471" xr:uid="{913703DA-5F8B-4B2D-AB7A-AD12627BFB00}"/>
    <cellStyle name="Standard 4 2 5 4 2 3 2" xfId="7345" xr:uid="{CF476480-F287-475C-86FC-B552E3FA93F4}"/>
    <cellStyle name="Standard 4 2 5 4 2 3 2 2" xfId="12994" xr:uid="{B0408DAC-2F7D-4FD1-B279-4578DE4DE375}"/>
    <cellStyle name="Standard 4 2 5 4 2 3 2 2 2" xfId="24290" xr:uid="{7ED6E854-4E6C-4C61-BDBA-A5032879048B}"/>
    <cellStyle name="Standard 4 2 5 4 2 3 2 2 2 2" xfId="58178" xr:uid="{EF9CA435-7B0D-4A75-8611-B9A40590068D}"/>
    <cellStyle name="Standard 4 2 5 4 2 3 2 2 3" xfId="46882" xr:uid="{AD92610C-C2DB-4DDB-B06C-82AADCF60883}"/>
    <cellStyle name="Standard 4 2 5 4 2 3 2 2 4" xfId="35586" xr:uid="{F964EBD5-5501-4483-A056-7E45151454E8}"/>
    <cellStyle name="Standard 4 2 5 4 2 3 2 3" xfId="18642" xr:uid="{EF2DCCD8-AA39-4EA6-B536-0A8486985563}"/>
    <cellStyle name="Standard 4 2 5 4 2 3 2 3 2" xfId="52530" xr:uid="{1A94073F-C69E-4F51-BB74-A515301BED66}"/>
    <cellStyle name="Standard 4 2 5 4 2 3 2 4" xfId="41234" xr:uid="{1E1D4A7D-400E-4717-A4AA-535235DC43FC}"/>
    <cellStyle name="Standard 4 2 5 4 2 3 2 5" xfId="29938" xr:uid="{A08779FF-A8F0-4B01-8E59-2A265E641D15}"/>
    <cellStyle name="Standard 4 2 5 4 2 3 3" xfId="10170" xr:uid="{526911B7-067C-4AE9-B279-CF777AB5C26D}"/>
    <cellStyle name="Standard 4 2 5 4 2 3 3 2" xfId="21466" xr:uid="{8382FB32-EF61-4F6E-BF76-730F1C30D00A}"/>
    <cellStyle name="Standard 4 2 5 4 2 3 3 2 2" xfId="55354" xr:uid="{54F88B86-ED45-4AE1-A284-8D077FEE2954}"/>
    <cellStyle name="Standard 4 2 5 4 2 3 3 3" xfId="44058" xr:uid="{DA06A028-11EC-4745-BB48-4B6EB7AA5A78}"/>
    <cellStyle name="Standard 4 2 5 4 2 3 3 4" xfId="32762" xr:uid="{5F28C085-0999-482E-A6D9-B3C7E39CDDEA}"/>
    <cellStyle name="Standard 4 2 5 4 2 3 4" xfId="15818" xr:uid="{336E818D-FF6D-4619-8C89-413982D18DD7}"/>
    <cellStyle name="Standard 4 2 5 4 2 3 4 2" xfId="49706" xr:uid="{B8346785-193A-43BF-BBC9-D561CB31AF79}"/>
    <cellStyle name="Standard 4 2 5 4 2 3 5" xfId="38410" xr:uid="{7F0751B4-BD07-40EA-8D5C-22433F90BF7D}"/>
    <cellStyle name="Standard 4 2 5 4 2 3 6" xfId="27114" xr:uid="{AB6D3290-D015-43CB-B8F6-4DB18B63BDCB}"/>
    <cellStyle name="Standard 4 2 5 4 2 4" xfId="6331" xr:uid="{FF987680-7D80-435D-8C1F-7A1CE00ECA27}"/>
    <cellStyle name="Standard 4 2 5 4 2 4 2" xfId="11981" xr:uid="{43BA693A-3D98-437B-9DFD-A94D8759F938}"/>
    <cellStyle name="Standard 4 2 5 4 2 4 2 2" xfId="23277" xr:uid="{8DE6115A-C92B-4A8B-AAFC-8ADC5AAE2EE0}"/>
    <cellStyle name="Standard 4 2 5 4 2 4 2 2 2" xfId="57165" xr:uid="{41091E7B-AE3E-49CA-AC82-C2D229D23A1C}"/>
    <cellStyle name="Standard 4 2 5 4 2 4 2 3" xfId="45869" xr:uid="{48E8F6D3-6FFD-4BF5-828A-D14414B73F91}"/>
    <cellStyle name="Standard 4 2 5 4 2 4 2 4" xfId="34573" xr:uid="{9342DA09-31BD-47B9-BB44-21CC426F5E10}"/>
    <cellStyle name="Standard 4 2 5 4 2 4 3" xfId="17629" xr:uid="{93569EFF-442D-49D5-AEDE-4E8AB5D6E9E3}"/>
    <cellStyle name="Standard 4 2 5 4 2 4 3 2" xfId="51517" xr:uid="{7CB1EB03-67F2-4412-A331-EA19809D7092}"/>
    <cellStyle name="Standard 4 2 5 4 2 4 4" xfId="40221" xr:uid="{A4DAC5AA-6549-4990-9A6E-A6A543495E0B}"/>
    <cellStyle name="Standard 4 2 5 4 2 4 5" xfId="28925" xr:uid="{C6966E71-B5ED-4BA8-937B-0800B419EF93}"/>
    <cellStyle name="Standard 4 2 5 4 2 5" xfId="9157" xr:uid="{423FE941-18A7-4F51-ACA8-9D8E3FC016C2}"/>
    <cellStyle name="Standard 4 2 5 4 2 5 2" xfId="20453" xr:uid="{14AFD0C1-84D7-4872-B108-4148A3D741E1}"/>
    <cellStyle name="Standard 4 2 5 4 2 5 2 2" xfId="54341" xr:uid="{8407E652-AD3A-49FC-B1F2-C0D1A0CABDFF}"/>
    <cellStyle name="Standard 4 2 5 4 2 5 3" xfId="43045" xr:uid="{2532498B-DBBD-46B5-89F6-951EE9D1257F}"/>
    <cellStyle name="Standard 4 2 5 4 2 5 4" xfId="31749" xr:uid="{EA9A0D30-664D-4AEF-AA8F-968B3E4FE247}"/>
    <cellStyle name="Standard 4 2 5 4 2 6" xfId="14805" xr:uid="{09E5718A-7563-4E1F-9D73-71A9577D1B39}"/>
    <cellStyle name="Standard 4 2 5 4 2 6 2" xfId="48693" xr:uid="{9813D903-2340-4A82-8A2B-237F268E4082}"/>
    <cellStyle name="Standard 4 2 5 4 2 7" xfId="37397" xr:uid="{0280AF4E-369D-48EC-8B3E-54B07702C341}"/>
    <cellStyle name="Standard 4 2 5 4 2 8" xfId="26101" xr:uid="{6E7FE404-C1B6-4B04-A45B-C4947D07B5F9}"/>
    <cellStyle name="Standard 4 2 5 4 3" xfId="3794" xr:uid="{9653AB06-0D78-4BBE-B3BC-A30C3ECF9EAE}"/>
    <cellStyle name="Standard 4 2 5 4 3 2" xfId="6948" xr:uid="{2C7F8838-79DA-4B77-BF9B-BF91829BB2D1}"/>
    <cellStyle name="Standard 4 2 5 4 3 2 2" xfId="12597" xr:uid="{4E0EDF5C-BE3C-43B5-AC10-CFC93F57CC70}"/>
    <cellStyle name="Standard 4 2 5 4 3 2 2 2" xfId="23893" xr:uid="{6F717DBC-BBDE-4E4B-B531-3EF3997F9982}"/>
    <cellStyle name="Standard 4 2 5 4 3 2 2 2 2" xfId="57781" xr:uid="{F4B565EE-C4C3-492B-80A9-595A2F22E1AD}"/>
    <cellStyle name="Standard 4 2 5 4 3 2 2 3" xfId="46485" xr:uid="{E5466F5F-5AE8-4EE2-B9E1-7014221C6964}"/>
    <cellStyle name="Standard 4 2 5 4 3 2 2 4" xfId="35189" xr:uid="{2B55369F-AEF9-471D-B374-53DE49E56AB7}"/>
    <cellStyle name="Standard 4 2 5 4 3 2 3" xfId="18245" xr:uid="{E8E6D770-2F47-46E2-B705-02F84BFDBE3F}"/>
    <cellStyle name="Standard 4 2 5 4 3 2 3 2" xfId="52133" xr:uid="{62A7C64D-BEE2-42CC-A2F0-1D83B2FB29BC}"/>
    <cellStyle name="Standard 4 2 5 4 3 2 4" xfId="40837" xr:uid="{B5E308EA-5F7D-4684-BEB2-E0DA51DC9552}"/>
    <cellStyle name="Standard 4 2 5 4 3 2 5" xfId="29541" xr:uid="{AF40E775-0547-4504-AB8A-D1D83BE616DA}"/>
    <cellStyle name="Standard 4 2 5 4 3 3" xfId="9773" xr:uid="{AB09B56C-4F14-4900-8090-2618AAEDBF11}"/>
    <cellStyle name="Standard 4 2 5 4 3 3 2" xfId="21069" xr:uid="{DCFE38EE-1D20-4B1D-B6BD-506034F3036B}"/>
    <cellStyle name="Standard 4 2 5 4 3 3 2 2" xfId="54957" xr:uid="{098CF98E-CCC8-429E-921C-06EF44DDAB71}"/>
    <cellStyle name="Standard 4 2 5 4 3 3 3" xfId="43661" xr:uid="{3D9D4092-F434-4A8A-A5CC-D584439B6F83}"/>
    <cellStyle name="Standard 4 2 5 4 3 3 4" xfId="32365" xr:uid="{F5C26D1D-A728-47F9-B6FD-4CB381A98D54}"/>
    <cellStyle name="Standard 4 2 5 4 3 4" xfId="15421" xr:uid="{7B2F710B-37E5-4EA3-B646-A9DAD5ECA620}"/>
    <cellStyle name="Standard 4 2 5 4 3 4 2" xfId="49309" xr:uid="{E0E88AFC-00A8-4994-AFBC-34ED87937616}"/>
    <cellStyle name="Standard 4 2 5 4 3 5" xfId="38013" xr:uid="{D7FE69EC-C64B-4536-97C9-087E61EBE582}"/>
    <cellStyle name="Standard 4 2 5 4 3 6" xfId="26717" xr:uid="{ABBDFC6E-70D4-4F69-9C77-22CF10B77FB0}"/>
    <cellStyle name="Standard 4 2 5 4 4" xfId="4895" xr:uid="{582606BF-2EFB-45B5-BC82-D57BADE20EA7}"/>
    <cellStyle name="Standard 4 2 5 4 4 2" xfId="7721" xr:uid="{EA429EEB-17B7-42AA-8555-951D2F76B1FC}"/>
    <cellStyle name="Standard 4 2 5 4 4 2 2" xfId="13370" xr:uid="{C20CE56A-A549-48FB-AD78-ED8BC8E042E4}"/>
    <cellStyle name="Standard 4 2 5 4 4 2 2 2" xfId="24666" xr:uid="{E6A8B0D4-1BF6-41B6-A6B3-6BB12DAC4BF1}"/>
    <cellStyle name="Standard 4 2 5 4 4 2 2 2 2" xfId="58554" xr:uid="{8848B6F0-4F6C-40D8-9A31-6D139375D712}"/>
    <cellStyle name="Standard 4 2 5 4 4 2 2 3" xfId="47258" xr:uid="{B28BB331-7B1C-4D41-9DF5-67A7F3E4E73C}"/>
    <cellStyle name="Standard 4 2 5 4 4 2 2 4" xfId="35962" xr:uid="{B3381146-1DF7-4794-AF66-480657D227BB}"/>
    <cellStyle name="Standard 4 2 5 4 4 2 3" xfId="19018" xr:uid="{101AAC47-C4C3-41E5-BDDD-AE1FAD6F8C6A}"/>
    <cellStyle name="Standard 4 2 5 4 4 2 3 2" xfId="52906" xr:uid="{29159B4E-0F75-4FE1-ABDF-E2728E7D9C65}"/>
    <cellStyle name="Standard 4 2 5 4 4 2 4" xfId="41610" xr:uid="{C7E5B15C-51EB-419A-9B00-4E9CE00DAE1D}"/>
    <cellStyle name="Standard 4 2 5 4 4 2 5" xfId="30314" xr:uid="{337DF1F7-7127-4CAD-9D9B-14FA82BF8785}"/>
    <cellStyle name="Standard 4 2 5 4 4 3" xfId="10546" xr:uid="{CBBD8E49-7A20-4594-8AD2-EB2A1F97B247}"/>
    <cellStyle name="Standard 4 2 5 4 4 3 2" xfId="21842" xr:uid="{D8516F7A-EFC4-4AFB-9D21-A45B67DC9EBE}"/>
    <cellStyle name="Standard 4 2 5 4 4 3 2 2" xfId="55730" xr:uid="{41D00865-4200-41AB-900F-57ADB185FAA8}"/>
    <cellStyle name="Standard 4 2 5 4 4 3 3" xfId="44434" xr:uid="{9446EDA4-8FD4-4FA3-A939-7348966C5DB9}"/>
    <cellStyle name="Standard 4 2 5 4 4 3 4" xfId="33138" xr:uid="{3394CFD0-C8EC-4CF4-9576-FDAED618AA83}"/>
    <cellStyle name="Standard 4 2 5 4 4 4" xfId="16194" xr:uid="{8C8FEFB4-11B8-4686-A690-7AA5C7B025A7}"/>
    <cellStyle name="Standard 4 2 5 4 4 4 2" xfId="50082" xr:uid="{30C59940-C5A0-4054-94DE-1A41598F63E1}"/>
    <cellStyle name="Standard 4 2 5 4 4 5" xfId="38786" xr:uid="{12D84647-D538-4582-878C-8253F23A1CB6}"/>
    <cellStyle name="Standard 4 2 5 4 4 6" xfId="27490" xr:uid="{124780D7-C301-42AA-849B-BA87E7F1C1CD}"/>
    <cellStyle name="Standard 4 2 5 4 5" xfId="3499" xr:uid="{B9951BE3-CE47-4C37-A7B9-696441B79FA9}"/>
    <cellStyle name="Standard 4 2 5 4 5 2" xfId="6656" xr:uid="{598B8D4C-7C43-4401-833A-10182CA4B744}"/>
    <cellStyle name="Standard 4 2 5 4 5 2 2" xfId="12305" xr:uid="{7E5413CA-F52F-45DF-869A-D57B45F438BA}"/>
    <cellStyle name="Standard 4 2 5 4 5 2 2 2" xfId="23601" xr:uid="{16FE40D8-0BA0-4F4A-BA81-1513FEEFDA2D}"/>
    <cellStyle name="Standard 4 2 5 4 5 2 2 2 2" xfId="57489" xr:uid="{2C13BABC-E1B3-42EA-99BD-58E7763D4119}"/>
    <cellStyle name="Standard 4 2 5 4 5 2 2 3" xfId="46193" xr:uid="{8BE955BD-FB40-4E24-B8F6-764EB25C747F}"/>
    <cellStyle name="Standard 4 2 5 4 5 2 2 4" xfId="34897" xr:uid="{F81EDCBE-55DB-493A-AB9E-12D709775647}"/>
    <cellStyle name="Standard 4 2 5 4 5 2 3" xfId="17953" xr:uid="{49A4E8EE-9C73-42B2-996B-39D3C50AB4A0}"/>
    <cellStyle name="Standard 4 2 5 4 5 2 3 2" xfId="51841" xr:uid="{EA0D0B60-6172-408D-899D-C1715A404231}"/>
    <cellStyle name="Standard 4 2 5 4 5 2 4" xfId="40545" xr:uid="{4A79E779-4CA4-45B4-8F01-706866D2A326}"/>
    <cellStyle name="Standard 4 2 5 4 5 2 5" xfId="29249" xr:uid="{A2F99995-8398-4A80-BB0C-E4ED5512F593}"/>
    <cellStyle name="Standard 4 2 5 4 5 3" xfId="9481" xr:uid="{DEFE816C-96B0-4FFC-92B8-F97418B2545A}"/>
    <cellStyle name="Standard 4 2 5 4 5 3 2" xfId="20777" xr:uid="{441D7382-9BA3-43FC-A8EF-B5A5F95A9386}"/>
    <cellStyle name="Standard 4 2 5 4 5 3 2 2" xfId="54665" xr:uid="{400AE90F-DAB5-422B-AA0C-006DD28DEFBA}"/>
    <cellStyle name="Standard 4 2 5 4 5 3 3" xfId="43369" xr:uid="{B034D8A3-632F-4F39-A66C-8F066425B9F2}"/>
    <cellStyle name="Standard 4 2 5 4 5 3 4" xfId="32073" xr:uid="{B879BC61-79CD-4353-A4BF-4691D4970021}"/>
    <cellStyle name="Standard 4 2 5 4 5 4" xfId="15129" xr:uid="{A753BFE8-393D-4E0E-9D9A-AEDB5BBFC32F}"/>
    <cellStyle name="Standard 4 2 5 4 5 4 2" xfId="49017" xr:uid="{FF84A978-C53A-41D6-808F-D712019F0670}"/>
    <cellStyle name="Standard 4 2 5 4 5 5" xfId="37721" xr:uid="{8C489658-404E-4A27-A99C-F7C8B910CFA9}"/>
    <cellStyle name="Standard 4 2 5 4 5 6" xfId="26425" xr:uid="{5C2A26F0-BC75-435F-AE5A-EB1D316AC049}"/>
    <cellStyle name="Standard 4 2 5 4 6" xfId="5831" xr:uid="{4CCD477C-1DFE-4466-89EB-6A07CA1B0BAA}"/>
    <cellStyle name="Standard 4 2 5 4 6 2" xfId="11481" xr:uid="{D59F0664-FE82-499F-94CA-34DA77AF6317}"/>
    <cellStyle name="Standard 4 2 5 4 6 2 2" xfId="22777" xr:uid="{B4049BF8-9055-4277-A4B4-664946311F80}"/>
    <cellStyle name="Standard 4 2 5 4 6 2 2 2" xfId="56665" xr:uid="{6616D02E-0F89-4F2B-A97E-6DC260DAD4A9}"/>
    <cellStyle name="Standard 4 2 5 4 6 2 3" xfId="45369" xr:uid="{A59DA787-6ED8-457A-81EE-A024FB08E4AB}"/>
    <cellStyle name="Standard 4 2 5 4 6 2 4" xfId="34073" xr:uid="{4D07AB33-5945-474E-BE22-34D3F17EDD9F}"/>
    <cellStyle name="Standard 4 2 5 4 6 3" xfId="17129" xr:uid="{3FFE8573-2479-4718-9559-769327D4302C}"/>
    <cellStyle name="Standard 4 2 5 4 6 3 2" xfId="51017" xr:uid="{571E1397-F7A3-429F-B76F-5A71344EB2A9}"/>
    <cellStyle name="Standard 4 2 5 4 6 4" xfId="39721" xr:uid="{5937F4FB-19D0-4796-A9B1-9742C6ABFEC0}"/>
    <cellStyle name="Standard 4 2 5 4 6 5" xfId="28425" xr:uid="{7CF7CB7C-2644-4DC0-9D7C-4946BF1C0067}"/>
    <cellStyle name="Standard 4 2 5 4 7" xfId="8657" xr:uid="{DFE32592-65DC-4F7C-B700-7E083B1943A9}"/>
    <cellStyle name="Standard 4 2 5 4 7 2" xfId="19953" xr:uid="{8C405FDD-0BE0-409A-8E79-6713459A162E}"/>
    <cellStyle name="Standard 4 2 5 4 7 2 2" xfId="53841" xr:uid="{1EF88F2B-D662-48D3-B294-381CA3952D42}"/>
    <cellStyle name="Standard 4 2 5 4 7 3" xfId="42545" xr:uid="{6FF4F6F0-9E95-4BFC-8345-54D18B99B83F}"/>
    <cellStyle name="Standard 4 2 5 4 7 4" xfId="31249" xr:uid="{DB63BB62-F88E-4E0C-AD63-1FBB8EC3FB6B}"/>
    <cellStyle name="Standard 4 2 5 4 8" xfId="14305" xr:uid="{0C46D5DC-7472-4ADA-9881-DD1A72AC9F82}"/>
    <cellStyle name="Standard 4 2 5 4 8 2" xfId="48193" xr:uid="{25F1512F-6B20-45CD-89C6-2DD71F288CFE}"/>
    <cellStyle name="Standard 4 2 5 4 9" xfId="36897" xr:uid="{E7B4F57D-C359-4C26-B878-FB6D6A3F908F}"/>
    <cellStyle name="Standard 4 2 5 5" xfId="2913" xr:uid="{55B201EA-4720-45CE-A056-308C8EF8D2C6}"/>
    <cellStyle name="Standard 4 2 5 5 2" xfId="5246" xr:uid="{2CACAA75-291F-486D-AABE-1EE3D6A10B49}"/>
    <cellStyle name="Standard 4 2 5 5 2 2" xfId="8072" xr:uid="{43A730A0-765F-427D-88CA-276E99324645}"/>
    <cellStyle name="Standard 4 2 5 5 2 2 2" xfId="13721" xr:uid="{E2A7F069-5602-4327-92B5-C94B7C5EF71F}"/>
    <cellStyle name="Standard 4 2 5 5 2 2 2 2" xfId="25017" xr:uid="{A410B579-5455-4C8C-AC37-C1956515CEE9}"/>
    <cellStyle name="Standard 4 2 5 5 2 2 2 2 2" xfId="58905" xr:uid="{0F98C54B-22A0-4612-8654-DCEA1AB2F29D}"/>
    <cellStyle name="Standard 4 2 5 5 2 2 2 3" xfId="47609" xr:uid="{4B291D79-8081-4DA5-917C-7647B99809DE}"/>
    <cellStyle name="Standard 4 2 5 5 2 2 2 4" xfId="36313" xr:uid="{54FDE350-665D-4749-96AB-A1F16F8747AD}"/>
    <cellStyle name="Standard 4 2 5 5 2 2 3" xfId="19369" xr:uid="{C249797D-5D53-4B1C-8201-09CFCD69941F}"/>
    <cellStyle name="Standard 4 2 5 5 2 2 3 2" xfId="53257" xr:uid="{F9A45550-5439-4156-9026-A3B9A2F544A1}"/>
    <cellStyle name="Standard 4 2 5 5 2 2 4" xfId="41961" xr:uid="{C68F6A16-207D-4B9F-A95E-2B6C2F39EC8F}"/>
    <cellStyle name="Standard 4 2 5 5 2 2 5" xfId="30665" xr:uid="{FB695FC1-EADE-461D-97B8-B2B5F8EFEC9A}"/>
    <cellStyle name="Standard 4 2 5 5 2 3" xfId="10897" xr:uid="{7DF7E549-4CFA-40DD-8E80-61C8E1669F56}"/>
    <cellStyle name="Standard 4 2 5 5 2 3 2" xfId="22193" xr:uid="{86CBCD20-632F-4D7C-B5C1-D1DDCB307C88}"/>
    <cellStyle name="Standard 4 2 5 5 2 3 2 2" xfId="56081" xr:uid="{947CC87E-3F6A-4C59-B022-A160BC1F9559}"/>
    <cellStyle name="Standard 4 2 5 5 2 3 3" xfId="44785" xr:uid="{4CDD3691-5AB1-47F8-866B-2AF9D136376B}"/>
    <cellStyle name="Standard 4 2 5 5 2 3 4" xfId="33489" xr:uid="{484C4D27-1331-4275-B0B6-457B92C0A3DF}"/>
    <cellStyle name="Standard 4 2 5 5 2 4" xfId="16545" xr:uid="{F0F2756A-978C-4DC6-B4B1-ACA6B5C66820}"/>
    <cellStyle name="Standard 4 2 5 5 2 4 2" xfId="50433" xr:uid="{39C56575-9042-4A4A-846F-30FAEC669F19}"/>
    <cellStyle name="Standard 4 2 5 5 2 5" xfId="39137" xr:uid="{12A97345-6865-4A73-AC5D-016FA0D48EBE}"/>
    <cellStyle name="Standard 4 2 5 5 2 6" xfId="27841" xr:uid="{42C01F2C-94AA-4780-9907-C5B20FCD2351}"/>
    <cellStyle name="Standard 4 2 5 5 3" xfId="4464" xr:uid="{D5A28532-ACBC-4C0A-968D-35CC1A7116F9}"/>
    <cellStyle name="Standard 4 2 5 5 3 2" xfId="7338" xr:uid="{46A2C5D4-4882-42FF-835C-78EB61B408E6}"/>
    <cellStyle name="Standard 4 2 5 5 3 2 2" xfId="12987" xr:uid="{0CBBCB9E-710C-4A00-8ED7-7BE0E1DF0B76}"/>
    <cellStyle name="Standard 4 2 5 5 3 2 2 2" xfId="24283" xr:uid="{FAF28F45-3B62-4AEA-A801-BAA95AD01DFB}"/>
    <cellStyle name="Standard 4 2 5 5 3 2 2 2 2" xfId="58171" xr:uid="{37FC5063-36A1-4128-AFDE-EC83C2F7597F}"/>
    <cellStyle name="Standard 4 2 5 5 3 2 2 3" xfId="46875" xr:uid="{021411EC-F44B-4A5A-8B88-F9B013ADBD6F}"/>
    <cellStyle name="Standard 4 2 5 5 3 2 2 4" xfId="35579" xr:uid="{C684D2B7-5494-4A33-B242-9D72E5F704A6}"/>
    <cellStyle name="Standard 4 2 5 5 3 2 3" xfId="18635" xr:uid="{C6C05B25-92F1-4E0E-BA39-85A8040A1EC7}"/>
    <cellStyle name="Standard 4 2 5 5 3 2 3 2" xfId="52523" xr:uid="{0F60D336-1D34-4920-9584-7987A8F3264F}"/>
    <cellStyle name="Standard 4 2 5 5 3 2 4" xfId="41227" xr:uid="{D8BF7EDB-82FD-4DAD-85D2-85D9E23F51A7}"/>
    <cellStyle name="Standard 4 2 5 5 3 2 5" xfId="29931" xr:uid="{56E290B9-2912-4805-BA96-DE887571B298}"/>
    <cellStyle name="Standard 4 2 5 5 3 3" xfId="10163" xr:uid="{287D920F-0276-4F95-B3EB-F7EB59C7F322}"/>
    <cellStyle name="Standard 4 2 5 5 3 3 2" xfId="21459" xr:uid="{BD8F044D-0EAA-4A16-9B01-B4D9E5A4BC15}"/>
    <cellStyle name="Standard 4 2 5 5 3 3 2 2" xfId="55347" xr:uid="{EE0E23FD-2234-40C9-B8EF-1DFAB51BED17}"/>
    <cellStyle name="Standard 4 2 5 5 3 3 3" xfId="44051" xr:uid="{740D7578-7FA3-4D97-8B7A-7838C60B4474}"/>
    <cellStyle name="Standard 4 2 5 5 3 3 4" xfId="32755" xr:uid="{F5D90AE9-5C01-4821-995C-E2D8012C6894}"/>
    <cellStyle name="Standard 4 2 5 5 3 4" xfId="15811" xr:uid="{731D67A2-8BE5-4C3B-A3E1-37EFC4876FBE}"/>
    <cellStyle name="Standard 4 2 5 5 3 4 2" xfId="49699" xr:uid="{48E54544-FD80-45ED-AB0E-78FEA9B6C927}"/>
    <cellStyle name="Standard 4 2 5 5 3 5" xfId="38403" xr:uid="{60FC20A7-452D-4350-8A7F-CB19D2F43C13}"/>
    <cellStyle name="Standard 4 2 5 5 3 6" xfId="27107" xr:uid="{4268CACA-CF1C-4A90-B922-D3EC94ECE1EB}"/>
    <cellStyle name="Standard 4 2 5 5 4" xfId="6084" xr:uid="{2519E9C7-CE6D-44F5-B190-5762A505D730}"/>
    <cellStyle name="Standard 4 2 5 5 4 2" xfId="11734" xr:uid="{5AB3C8AD-5C96-4C86-BB52-3D4315F1A11A}"/>
    <cellStyle name="Standard 4 2 5 5 4 2 2" xfId="23030" xr:uid="{F2E06F5A-A674-4A88-996E-F2BD5D989468}"/>
    <cellStyle name="Standard 4 2 5 5 4 2 2 2" xfId="56918" xr:uid="{0B42D5E4-F9B5-4BD9-9D50-B519156D52B2}"/>
    <cellStyle name="Standard 4 2 5 5 4 2 3" xfId="45622" xr:uid="{9F980D0C-3F82-4374-A864-C6614A44E1FF}"/>
    <cellStyle name="Standard 4 2 5 5 4 2 4" xfId="34326" xr:uid="{EE6B7F82-7B4D-437F-A019-DBC90E1A0485}"/>
    <cellStyle name="Standard 4 2 5 5 4 3" xfId="17382" xr:uid="{5BBF07C0-06B8-46FA-A596-FFEA7761970D}"/>
    <cellStyle name="Standard 4 2 5 5 4 3 2" xfId="51270" xr:uid="{87440E86-E3B5-4360-977D-72232DB1FE43}"/>
    <cellStyle name="Standard 4 2 5 5 4 4" xfId="39974" xr:uid="{1FEB1A18-6884-42A5-B4A0-E9FB9E51CFDE}"/>
    <cellStyle name="Standard 4 2 5 5 4 5" xfId="28678" xr:uid="{F8E0E46A-7701-4128-9981-9449EF0A5DB7}"/>
    <cellStyle name="Standard 4 2 5 5 5" xfId="8910" xr:uid="{ABF173CD-E167-4D99-AE51-37BDCF9BD4EC}"/>
    <cellStyle name="Standard 4 2 5 5 5 2" xfId="20206" xr:uid="{CC5B48F2-C99C-4CF3-A5C7-F72F9F280EA4}"/>
    <cellStyle name="Standard 4 2 5 5 5 2 2" xfId="54094" xr:uid="{71B909A0-1C2E-4417-B071-248696E46FBE}"/>
    <cellStyle name="Standard 4 2 5 5 5 3" xfId="42798" xr:uid="{DA328CB3-C45D-4491-99D4-38E46350421D}"/>
    <cellStyle name="Standard 4 2 5 5 5 4" xfId="31502" xr:uid="{6C15366B-BE46-48DF-A5BC-C072D2DD0693}"/>
    <cellStyle name="Standard 4 2 5 5 6" xfId="14558" xr:uid="{3550248A-F1D3-4FF8-8318-20A069F9D03D}"/>
    <cellStyle name="Standard 4 2 5 5 6 2" xfId="48446" xr:uid="{7D62A38C-D8A9-4F70-9DE5-A054A2A3933E}"/>
    <cellStyle name="Standard 4 2 5 5 7" xfId="37150" xr:uid="{93B1D21D-3EF4-4076-9475-AABE32454C2E}"/>
    <cellStyle name="Standard 4 2 5 5 8" xfId="25854" xr:uid="{6C2DADAA-2136-4684-9ED0-EF3F44E99426}"/>
    <cellStyle name="Standard 4 2 5 6" xfId="3727" xr:uid="{BFDC062D-D493-43A3-A604-38EF71E36CE0}"/>
    <cellStyle name="Standard 4 2 5 6 2" xfId="6881" xr:uid="{9F3DB658-FE4F-4C15-A35B-CC2586F34B57}"/>
    <cellStyle name="Standard 4 2 5 6 2 2" xfId="12530" xr:uid="{704A7747-9263-49A0-A041-78A8C30DC0B5}"/>
    <cellStyle name="Standard 4 2 5 6 2 2 2" xfId="23826" xr:uid="{83B8DE0D-F3B9-4C10-944C-48CFE3431830}"/>
    <cellStyle name="Standard 4 2 5 6 2 2 2 2" xfId="57714" xr:uid="{662E0CA4-8508-4671-8F38-6D4F7C36789A}"/>
    <cellStyle name="Standard 4 2 5 6 2 2 3" xfId="46418" xr:uid="{C4A7AA9E-BB72-4221-AE2D-C739B19B6BE2}"/>
    <cellStyle name="Standard 4 2 5 6 2 2 4" xfId="35122" xr:uid="{D0CF79CC-DA7F-4A39-B520-5D01A9F6436C}"/>
    <cellStyle name="Standard 4 2 5 6 2 3" xfId="18178" xr:uid="{853FA1CC-ADED-4827-A5DE-197B59ED15B8}"/>
    <cellStyle name="Standard 4 2 5 6 2 3 2" xfId="52066" xr:uid="{F34D232E-8895-4749-AF02-12977FE6F3D3}"/>
    <cellStyle name="Standard 4 2 5 6 2 4" xfId="40770" xr:uid="{AEEFEE87-41F2-4BF2-A023-2CA8F46F1263}"/>
    <cellStyle name="Standard 4 2 5 6 2 5" xfId="29474" xr:uid="{6AE342E3-A8F6-4230-8948-E04DE1CFA4CF}"/>
    <cellStyle name="Standard 4 2 5 6 3" xfId="9706" xr:uid="{D58BA439-69DB-4573-8B86-3F1E560C3A23}"/>
    <cellStyle name="Standard 4 2 5 6 3 2" xfId="21002" xr:uid="{5D9422C9-8CED-4DA2-BE4B-F1C5BDBC5423}"/>
    <cellStyle name="Standard 4 2 5 6 3 2 2" xfId="54890" xr:uid="{8D0A4A32-C84D-49C8-9DD4-013162042069}"/>
    <cellStyle name="Standard 4 2 5 6 3 3" xfId="43594" xr:uid="{D4BD081F-7BCA-40CC-A611-2831AE5844F8}"/>
    <cellStyle name="Standard 4 2 5 6 3 4" xfId="32298" xr:uid="{5D741EE6-9A11-44A4-9CDD-7B60A1C63D07}"/>
    <cellStyle name="Standard 4 2 5 6 4" xfId="15354" xr:uid="{18FC8478-1C7B-418D-8F03-BDD903D8ABBF}"/>
    <cellStyle name="Standard 4 2 5 6 4 2" xfId="49242" xr:uid="{7E8E1248-5723-4DAC-AD8F-006DA598848F}"/>
    <cellStyle name="Standard 4 2 5 6 5" xfId="37946" xr:uid="{5A97FD35-6076-4F77-8875-229AC1653C23}"/>
    <cellStyle name="Standard 4 2 5 6 6" xfId="26650" xr:uid="{C972D2CD-5F52-41EE-9734-8379814E3611}"/>
    <cellStyle name="Standard 4 2 5 7" xfId="4828" xr:uid="{E6078BB2-EB1D-4BA7-927F-09BBA84AAA93}"/>
    <cellStyle name="Standard 4 2 5 7 2" xfId="7654" xr:uid="{743B8333-9BC4-4FEB-99A5-B7FFDB43C636}"/>
    <cellStyle name="Standard 4 2 5 7 2 2" xfId="13303" xr:uid="{858D8C4A-C3F2-423C-B97F-614E1E3A06BF}"/>
    <cellStyle name="Standard 4 2 5 7 2 2 2" xfId="24599" xr:uid="{D0B50407-FCA1-4D5A-8454-9653F6E20FD4}"/>
    <cellStyle name="Standard 4 2 5 7 2 2 2 2" xfId="58487" xr:uid="{6167E782-D48C-47C7-9F76-90822574548F}"/>
    <cellStyle name="Standard 4 2 5 7 2 2 3" xfId="47191" xr:uid="{57E9A9B6-3607-4140-8050-278B467CD0DE}"/>
    <cellStyle name="Standard 4 2 5 7 2 2 4" xfId="35895" xr:uid="{CE71F5E0-64A4-4CC1-A203-32DD1BA261BF}"/>
    <cellStyle name="Standard 4 2 5 7 2 3" xfId="18951" xr:uid="{F5DAB828-37FA-45DE-B6E5-96741259A2E0}"/>
    <cellStyle name="Standard 4 2 5 7 2 3 2" xfId="52839" xr:uid="{5434CB16-CEC0-48E7-AB56-C3AB876FBA27}"/>
    <cellStyle name="Standard 4 2 5 7 2 4" xfId="41543" xr:uid="{F5A4FE95-36EB-4297-A211-F50FE7789687}"/>
    <cellStyle name="Standard 4 2 5 7 2 5" xfId="30247" xr:uid="{3F4FD51F-5A04-4E6F-A17B-17ACCA91E713}"/>
    <cellStyle name="Standard 4 2 5 7 3" xfId="10479" xr:uid="{E37084E5-F0F6-43A2-9D41-241D796A3E03}"/>
    <cellStyle name="Standard 4 2 5 7 3 2" xfId="21775" xr:uid="{D464CD69-EC6B-4C8D-B392-B9AB5EFCEE34}"/>
    <cellStyle name="Standard 4 2 5 7 3 2 2" xfId="55663" xr:uid="{BA4EA634-553C-4BFD-A3D5-4B926A18A6A5}"/>
    <cellStyle name="Standard 4 2 5 7 3 3" xfId="44367" xr:uid="{02A3121F-D309-4C46-8A41-5D2CD70C5AB6}"/>
    <cellStyle name="Standard 4 2 5 7 3 4" xfId="33071" xr:uid="{E93BE880-99B6-40E6-8C93-E11C46C37294}"/>
    <cellStyle name="Standard 4 2 5 7 4" xfId="16127" xr:uid="{B46B6608-6FE9-44D0-AE7D-8B776B8B0930}"/>
    <cellStyle name="Standard 4 2 5 7 4 2" xfId="50015" xr:uid="{AD394056-7B7D-434C-99D3-CB28B0A3A687}"/>
    <cellStyle name="Standard 4 2 5 7 5" xfId="38719" xr:uid="{44AD651C-950A-4814-8251-ABD32F56B9F9}"/>
    <cellStyle name="Standard 4 2 5 7 6" xfId="27423" xr:uid="{7F3CB186-B8AD-46D2-BFA2-070BFFA85A36}"/>
    <cellStyle name="Standard 4 2 5 8" xfId="3425" xr:uid="{AC0B3FD1-E5CF-416F-A9ED-86D434763F3A}"/>
    <cellStyle name="Standard 4 2 5 8 2" xfId="6583" xr:uid="{085DC07C-D7C7-43F3-AF94-FA76562AC95A}"/>
    <cellStyle name="Standard 4 2 5 8 2 2" xfId="12232" xr:uid="{41C23D62-64E7-4966-B3CB-E70E11BAA834}"/>
    <cellStyle name="Standard 4 2 5 8 2 2 2" xfId="23528" xr:uid="{652677AE-3DB7-4409-8371-F4BE3A9279F8}"/>
    <cellStyle name="Standard 4 2 5 8 2 2 2 2" xfId="57416" xr:uid="{EE42EAE8-00D2-43FC-B079-D14FFA95E2E9}"/>
    <cellStyle name="Standard 4 2 5 8 2 2 3" xfId="46120" xr:uid="{81510BCB-1006-49AB-80DF-C73A6F1CFE68}"/>
    <cellStyle name="Standard 4 2 5 8 2 2 4" xfId="34824" xr:uid="{ADDFE55C-2F03-47A6-838D-898511D20D70}"/>
    <cellStyle name="Standard 4 2 5 8 2 3" xfId="17880" xr:uid="{A85E6D46-FE07-4EC2-9CC0-5CF44C270675}"/>
    <cellStyle name="Standard 4 2 5 8 2 3 2" xfId="51768" xr:uid="{AEA9802F-4C85-44E8-AB68-56CF6F8BD168}"/>
    <cellStyle name="Standard 4 2 5 8 2 4" xfId="40472" xr:uid="{8EDB38ED-53A2-44CD-80C4-C746445979A0}"/>
    <cellStyle name="Standard 4 2 5 8 2 5" xfId="29176" xr:uid="{9BDAEA9B-A626-4114-A30E-C93664DF1197}"/>
    <cellStyle name="Standard 4 2 5 8 3" xfId="9408" xr:uid="{5D7B6524-8A9E-498F-BEF1-6AA6D1F1A6B5}"/>
    <cellStyle name="Standard 4 2 5 8 3 2" xfId="20704" xr:uid="{3A661725-B623-414A-9037-B70B25B5D12F}"/>
    <cellStyle name="Standard 4 2 5 8 3 2 2" xfId="54592" xr:uid="{1EF481D4-9445-404B-A28D-01AD79D62972}"/>
    <cellStyle name="Standard 4 2 5 8 3 3" xfId="43296" xr:uid="{C050A039-A7F7-4C22-8B30-9B5ECA67E4B2}"/>
    <cellStyle name="Standard 4 2 5 8 3 4" xfId="32000" xr:uid="{6831BDDB-35CE-4FAD-87A2-0562DD7976A0}"/>
    <cellStyle name="Standard 4 2 5 8 4" xfId="15056" xr:uid="{612B7596-52A1-4C65-A577-57D84C50D2DB}"/>
    <cellStyle name="Standard 4 2 5 8 4 2" xfId="48944" xr:uid="{C2429CD9-7FBD-4AB0-AFCA-CB8BF41E0BB1}"/>
    <cellStyle name="Standard 4 2 5 8 5" xfId="37648" xr:uid="{49475CF4-102C-4432-922B-5B6FC04818AA}"/>
    <cellStyle name="Standard 4 2 5 8 6" xfId="26352" xr:uid="{4CA00EEF-57AD-4C4A-85A7-52517A7628B9}"/>
    <cellStyle name="Standard 4 2 5 9" xfId="5584" xr:uid="{50526617-A596-4829-9592-63199ABDD44E}"/>
    <cellStyle name="Standard 4 2 5 9 2" xfId="11234" xr:uid="{E28DE0F6-E1AF-490A-A6DB-1DCCAD17DCA5}"/>
    <cellStyle name="Standard 4 2 5 9 2 2" xfId="22530" xr:uid="{7BF21CA3-9480-4257-9AD3-88C14C54337B}"/>
    <cellStyle name="Standard 4 2 5 9 2 2 2" xfId="56418" xr:uid="{822C773E-30A6-40F6-BC87-DA110529EF1F}"/>
    <cellStyle name="Standard 4 2 5 9 2 3" xfId="45122" xr:uid="{662845FA-DCE3-48D7-AC67-FC88ABB83B9A}"/>
    <cellStyle name="Standard 4 2 5 9 2 4" xfId="33826" xr:uid="{9917B744-1F04-4DE4-8E31-97C5CD536B62}"/>
    <cellStyle name="Standard 4 2 5 9 3" xfId="16882" xr:uid="{CF1AA9EE-5B76-4339-BAF5-1541382B95A9}"/>
    <cellStyle name="Standard 4 2 5 9 3 2" xfId="50770" xr:uid="{2EB0BDAE-5785-48ED-AC09-38337F9568C1}"/>
    <cellStyle name="Standard 4 2 5 9 4" xfId="39474" xr:uid="{7AB23331-6606-44ED-91FA-BA5484DF25D9}"/>
    <cellStyle name="Standard 4 2 5 9 5" xfId="28178" xr:uid="{2A9D9D33-1ABB-4A0A-A663-B8B4CEAA8B69}"/>
    <cellStyle name="Standard 4 2 6" xfId="276" xr:uid="{8BBE4006-A689-4198-B14E-7FEECA91A2B9}"/>
    <cellStyle name="Standard 4 2 6 10" xfId="8405" xr:uid="{EC529629-BB2C-4099-A98B-1B34E682B131}"/>
    <cellStyle name="Standard 4 2 6 10 2" xfId="19701" xr:uid="{C2D98157-658B-4CE9-9453-76ECD4D3E2F7}"/>
    <cellStyle name="Standard 4 2 6 10 2 2" xfId="53589" xr:uid="{90CB5BA0-B73B-4C09-B03D-83AD2E45478B}"/>
    <cellStyle name="Standard 4 2 6 10 3" xfId="42293" xr:uid="{67A829CC-0963-4AF7-9008-351BA78D7DA1}"/>
    <cellStyle name="Standard 4 2 6 10 4" xfId="30997" xr:uid="{39EC8B11-2253-43CE-8A73-0A846FB67040}"/>
    <cellStyle name="Standard 4 2 6 11" xfId="14053" xr:uid="{233FFB50-793B-42F7-A9A3-769DEBF0FDAD}"/>
    <cellStyle name="Standard 4 2 6 11 2" xfId="47941" xr:uid="{514A094E-8237-4000-B55C-F17007B1D63D}"/>
    <cellStyle name="Standard 4 2 6 12" xfId="36645" xr:uid="{A1582766-97A8-44ED-B0DC-2B2F1B1105C0}"/>
    <cellStyle name="Standard 4 2 6 13" xfId="25349" xr:uid="{C99CCE14-F0B0-4BD7-B684-906CCC407DB4}"/>
    <cellStyle name="Standard 4 2 6 2" xfId="696" xr:uid="{F71BBB6D-F615-47ED-B48E-D8D89CC20995}"/>
    <cellStyle name="Standard 4 2 6 2 10" xfId="14098" xr:uid="{BB72230E-FF48-4BDD-B98C-C4B3E637CFD2}"/>
    <cellStyle name="Standard 4 2 6 2 10 2" xfId="47986" xr:uid="{5E29BD7E-A409-407A-940D-108A467AC8D3}"/>
    <cellStyle name="Standard 4 2 6 2 11" xfId="36690" xr:uid="{4055CBD0-3F57-49BF-87A7-8133E017F35F}"/>
    <cellStyle name="Standard 4 2 6 2 12" xfId="25394" xr:uid="{21B008FD-C875-4E4E-8EA2-00605477E4D7}"/>
    <cellStyle name="Standard 4 2 6 2 2" xfId="1932" xr:uid="{7722E311-3AA2-47C9-8175-DF283AD52E5D}"/>
    <cellStyle name="Standard 4 2 6 2 2 10" xfId="36823" xr:uid="{0AB26A1A-FA0B-48CD-9ADD-B5A5775A265F}"/>
    <cellStyle name="Standard 4 2 6 2 2 11" xfId="25527" xr:uid="{DC262429-B87E-44BE-9D92-A326BE0B9D19}"/>
    <cellStyle name="Standard 4 2 6 2 2 2" xfId="2830" xr:uid="{100C2DBD-BE53-42DD-B602-91BB1A0F4342}"/>
    <cellStyle name="Standard 4 2 6 2 2 2 2" xfId="3332" xr:uid="{BB0E9C48-69ED-4FB9-AC88-3FF3765911F7}"/>
    <cellStyle name="Standard 4 2 6 2 2 2 2 2" xfId="5257" xr:uid="{8B5EC748-A006-4AF2-9C72-1AB0AFFFF78B}"/>
    <cellStyle name="Standard 4 2 6 2 2 2 2 2 2" xfId="8083" xr:uid="{FE7A76B0-2607-44C2-9F9C-BAC48B4DC0EA}"/>
    <cellStyle name="Standard 4 2 6 2 2 2 2 2 2 2" xfId="13732" xr:uid="{95840A80-5609-4E53-B032-71F8F483B956}"/>
    <cellStyle name="Standard 4 2 6 2 2 2 2 2 2 2 2" xfId="25028" xr:uid="{15056235-D2FB-49D6-940A-4246CD1ABF85}"/>
    <cellStyle name="Standard 4 2 6 2 2 2 2 2 2 2 2 2" xfId="58916" xr:uid="{725B84EF-5541-41B1-804C-5296D0E2BF67}"/>
    <cellStyle name="Standard 4 2 6 2 2 2 2 2 2 2 3" xfId="47620" xr:uid="{19886080-CC86-479F-9487-0D602C323A2B}"/>
    <cellStyle name="Standard 4 2 6 2 2 2 2 2 2 2 4" xfId="36324" xr:uid="{96F3C879-02A3-4E75-8E91-1CF4F68A7B23}"/>
    <cellStyle name="Standard 4 2 6 2 2 2 2 2 2 3" xfId="19380" xr:uid="{83ADF479-E6E2-43AF-8E0F-9F81A1D8D70C}"/>
    <cellStyle name="Standard 4 2 6 2 2 2 2 2 2 3 2" xfId="53268" xr:uid="{57565246-E65A-4450-B8AB-B99EB544BDE2}"/>
    <cellStyle name="Standard 4 2 6 2 2 2 2 2 2 4" xfId="41972" xr:uid="{8B4472D2-AB19-4557-83C4-C8F1F23EC37A}"/>
    <cellStyle name="Standard 4 2 6 2 2 2 2 2 2 5" xfId="30676" xr:uid="{E9A6BECD-A668-4E80-A6FB-A456C03F9448}"/>
    <cellStyle name="Standard 4 2 6 2 2 2 2 2 3" xfId="10908" xr:uid="{72E1AB04-F357-4D05-BDCD-E8DBEF438F4E}"/>
    <cellStyle name="Standard 4 2 6 2 2 2 2 2 3 2" xfId="22204" xr:uid="{8AAD0320-7DC3-4437-BD33-284C05FFBDD8}"/>
    <cellStyle name="Standard 4 2 6 2 2 2 2 2 3 2 2" xfId="56092" xr:uid="{B8A20B61-2707-41EF-BA8A-FD9CA6E54D94}"/>
    <cellStyle name="Standard 4 2 6 2 2 2 2 2 3 3" xfId="44796" xr:uid="{2C8474CD-EE10-4AA9-8012-40F91AE42383}"/>
    <cellStyle name="Standard 4 2 6 2 2 2 2 2 3 4" xfId="33500" xr:uid="{1C10955B-DD17-4E73-B2B7-BE4F49F33EC9}"/>
    <cellStyle name="Standard 4 2 6 2 2 2 2 2 4" xfId="16556" xr:uid="{94F8A9E9-A9CD-439C-BDF4-FDD81C058ECC}"/>
    <cellStyle name="Standard 4 2 6 2 2 2 2 2 4 2" xfId="50444" xr:uid="{58F7A2DE-5CF7-4AFE-AE71-A0BF2CD869D7}"/>
    <cellStyle name="Standard 4 2 6 2 2 2 2 2 5" xfId="39148" xr:uid="{028FE536-EEEE-4CB2-9FB6-007499865250}"/>
    <cellStyle name="Standard 4 2 6 2 2 2 2 2 6" xfId="27852" xr:uid="{C00553F8-EA4E-45D0-9A27-B86CC63B6372}"/>
    <cellStyle name="Standard 4 2 6 2 2 2 2 3" xfId="6503" xr:uid="{33C0ED81-082E-498C-8995-3B6CABF2586E}"/>
    <cellStyle name="Standard 4 2 6 2 2 2 2 3 2" xfId="12153" xr:uid="{8B40CEEF-E8CE-459E-B7F6-065E045E8718}"/>
    <cellStyle name="Standard 4 2 6 2 2 2 2 3 2 2" xfId="23449" xr:uid="{1A3C099E-87CC-4A18-993E-E11D608340BA}"/>
    <cellStyle name="Standard 4 2 6 2 2 2 2 3 2 2 2" xfId="57337" xr:uid="{517020B7-D410-4109-AE80-FCFC6F7F7AF1}"/>
    <cellStyle name="Standard 4 2 6 2 2 2 2 3 2 3" xfId="46041" xr:uid="{0FB6940C-55BD-4AD9-ACBA-EF9362D337CB}"/>
    <cellStyle name="Standard 4 2 6 2 2 2 2 3 2 4" xfId="34745" xr:uid="{892B27A0-C323-484E-92A1-4B9837740193}"/>
    <cellStyle name="Standard 4 2 6 2 2 2 2 3 3" xfId="17801" xr:uid="{C1AFB155-678B-4912-901C-2FCCB5C5679F}"/>
    <cellStyle name="Standard 4 2 6 2 2 2 2 3 3 2" xfId="51689" xr:uid="{ABA29255-990B-49B0-9916-264C2EAE782C}"/>
    <cellStyle name="Standard 4 2 6 2 2 2 2 3 4" xfId="40393" xr:uid="{31BC1810-BD57-4138-9815-E32843ABF662}"/>
    <cellStyle name="Standard 4 2 6 2 2 2 2 3 5" xfId="29097" xr:uid="{00CF512F-C567-4F42-9754-4BC8B43EF552}"/>
    <cellStyle name="Standard 4 2 6 2 2 2 2 4" xfId="9329" xr:uid="{2FCC781C-C05C-44BF-BF05-A6680E678B2D}"/>
    <cellStyle name="Standard 4 2 6 2 2 2 2 4 2" xfId="20625" xr:uid="{305C957B-D4EA-4B18-A2F8-F13AC48A0AA0}"/>
    <cellStyle name="Standard 4 2 6 2 2 2 2 4 2 2" xfId="54513" xr:uid="{596994EA-6387-494F-8D01-5A29880496C7}"/>
    <cellStyle name="Standard 4 2 6 2 2 2 2 4 3" xfId="43217" xr:uid="{500680CE-C316-4AC3-B2F9-D9496BFEAA0B}"/>
    <cellStyle name="Standard 4 2 6 2 2 2 2 4 4" xfId="31921" xr:uid="{20029E99-E8A0-4761-AECA-AC96C3FC0417}"/>
    <cellStyle name="Standard 4 2 6 2 2 2 2 5" xfId="14977" xr:uid="{23425612-403D-4D72-AB8A-C7B7F53C755A}"/>
    <cellStyle name="Standard 4 2 6 2 2 2 2 5 2" xfId="48865" xr:uid="{04D4F1DD-69C9-461B-8070-42614B5F0046}"/>
    <cellStyle name="Standard 4 2 6 2 2 2 2 6" xfId="37569" xr:uid="{60BA06B8-511D-4C48-ACCA-F2BEA89B05C5}"/>
    <cellStyle name="Standard 4 2 6 2 2 2 2 7" xfId="26273" xr:uid="{2494C515-2585-427E-A465-2AB595568DD1}"/>
    <cellStyle name="Standard 4 2 6 2 2 2 3" xfId="4475" xr:uid="{7BD076F1-898C-4AC1-930E-D7B877A684E9}"/>
    <cellStyle name="Standard 4 2 6 2 2 2 3 2" xfId="7349" xr:uid="{47E099B0-C78D-4A3A-819E-4A0158865125}"/>
    <cellStyle name="Standard 4 2 6 2 2 2 3 2 2" xfId="12998" xr:uid="{7B46820C-8B33-48EF-BA91-B38FFD90DD03}"/>
    <cellStyle name="Standard 4 2 6 2 2 2 3 2 2 2" xfId="24294" xr:uid="{EB8DCC39-35E4-4400-BCDD-E149FFDBE548}"/>
    <cellStyle name="Standard 4 2 6 2 2 2 3 2 2 2 2" xfId="58182" xr:uid="{AAE26BAA-2E18-4433-B356-EC169B4B6C63}"/>
    <cellStyle name="Standard 4 2 6 2 2 2 3 2 2 3" xfId="46886" xr:uid="{B8656621-5526-42C8-A49E-FE2E7668E756}"/>
    <cellStyle name="Standard 4 2 6 2 2 2 3 2 2 4" xfId="35590" xr:uid="{AF40FB38-BADC-41D2-85E0-C13D24E22E2F}"/>
    <cellStyle name="Standard 4 2 6 2 2 2 3 2 3" xfId="18646" xr:uid="{F7A80A2F-9E91-48CB-801F-331568074F60}"/>
    <cellStyle name="Standard 4 2 6 2 2 2 3 2 3 2" xfId="52534" xr:uid="{553010C9-DC46-4337-8993-538AA44956DC}"/>
    <cellStyle name="Standard 4 2 6 2 2 2 3 2 4" xfId="41238" xr:uid="{5E64ACE5-D733-4A01-8E84-3019959E8983}"/>
    <cellStyle name="Standard 4 2 6 2 2 2 3 2 5" xfId="29942" xr:uid="{571986A7-459D-44FA-8192-DB00FDA9B8BF}"/>
    <cellStyle name="Standard 4 2 6 2 2 2 3 3" xfId="10174" xr:uid="{AD2B84F0-8CC1-4096-A482-A1EAB1A3B04D}"/>
    <cellStyle name="Standard 4 2 6 2 2 2 3 3 2" xfId="21470" xr:uid="{86A98438-CB22-47BE-93F2-ABD8AB3D3006}"/>
    <cellStyle name="Standard 4 2 6 2 2 2 3 3 2 2" xfId="55358" xr:uid="{C20AB009-3154-4AA3-A935-395165CD2918}"/>
    <cellStyle name="Standard 4 2 6 2 2 2 3 3 3" xfId="44062" xr:uid="{2184C6D8-BCE6-46CA-AF37-1407905F8072}"/>
    <cellStyle name="Standard 4 2 6 2 2 2 3 3 4" xfId="32766" xr:uid="{12A685BE-E6F9-41F3-A81D-A26DDE4AF2E0}"/>
    <cellStyle name="Standard 4 2 6 2 2 2 3 4" xfId="15822" xr:uid="{0BCD8A6D-5244-4E21-B5DC-B0EE8CA72264}"/>
    <cellStyle name="Standard 4 2 6 2 2 2 3 4 2" xfId="49710" xr:uid="{6D0C2A12-47F2-4F3F-9D6C-CF29DB07C8B9}"/>
    <cellStyle name="Standard 4 2 6 2 2 2 3 5" xfId="38414" xr:uid="{EFAFDF70-2CF0-414E-96A4-FB606E227459}"/>
    <cellStyle name="Standard 4 2 6 2 2 2 3 6" xfId="27118" xr:uid="{87ADCE14-8BF3-46C4-BB6E-91DD03748A29}"/>
    <cellStyle name="Standard 4 2 6 2 2 2 4" xfId="6003" xr:uid="{0355647A-D33F-4CDA-A688-058D3E7A3EBE}"/>
    <cellStyle name="Standard 4 2 6 2 2 2 4 2" xfId="11653" xr:uid="{FD023CCA-C725-4FCF-B055-4B1F077702EC}"/>
    <cellStyle name="Standard 4 2 6 2 2 2 4 2 2" xfId="22949" xr:uid="{F5DD1AB4-FFD2-446F-8550-27CECA05696C}"/>
    <cellStyle name="Standard 4 2 6 2 2 2 4 2 2 2" xfId="56837" xr:uid="{002D3332-B916-4C5C-B90D-B46D9C2ABE8A}"/>
    <cellStyle name="Standard 4 2 6 2 2 2 4 2 3" xfId="45541" xr:uid="{F322CED1-1B13-41EF-8CA7-798F8C3D1676}"/>
    <cellStyle name="Standard 4 2 6 2 2 2 4 2 4" xfId="34245" xr:uid="{2AD28E56-F56D-469A-8A44-7E69FEF06293}"/>
    <cellStyle name="Standard 4 2 6 2 2 2 4 3" xfId="17301" xr:uid="{B6EED829-9196-41D0-ACCD-F9BF16446E90}"/>
    <cellStyle name="Standard 4 2 6 2 2 2 4 3 2" xfId="51189" xr:uid="{B20FF18D-37DB-4886-B9F5-7490560E69C0}"/>
    <cellStyle name="Standard 4 2 6 2 2 2 4 4" xfId="39893" xr:uid="{27D16817-D86D-44D1-B222-D974A030830C}"/>
    <cellStyle name="Standard 4 2 6 2 2 2 4 5" xfId="28597" xr:uid="{A316184F-3BC5-4D5F-B3AC-B40707CF3918}"/>
    <cellStyle name="Standard 4 2 6 2 2 2 5" xfId="8829" xr:uid="{2C8A5201-8A8E-473F-A89B-292484AB9B2F}"/>
    <cellStyle name="Standard 4 2 6 2 2 2 5 2" xfId="20125" xr:uid="{343C0637-0A5C-4A9D-9D9A-32CC3A493235}"/>
    <cellStyle name="Standard 4 2 6 2 2 2 5 2 2" xfId="54013" xr:uid="{B36B7570-FEA9-4CF4-9F28-38679C858014}"/>
    <cellStyle name="Standard 4 2 6 2 2 2 5 3" xfId="42717" xr:uid="{6DFA0093-FFD9-4C4F-B723-2AC921B29CD1}"/>
    <cellStyle name="Standard 4 2 6 2 2 2 5 4" xfId="31421" xr:uid="{16CFFFA7-10FC-4F83-912C-E96D54E049CA}"/>
    <cellStyle name="Standard 4 2 6 2 2 2 6" xfId="14477" xr:uid="{DC7C2828-ED47-499B-93C1-E912CD04ED06}"/>
    <cellStyle name="Standard 4 2 6 2 2 2 6 2" xfId="48365" xr:uid="{BB7DE7C0-2EBE-44B7-9CEC-C161C05D5516}"/>
    <cellStyle name="Standard 4 2 6 2 2 2 7" xfId="37069" xr:uid="{F1B28281-6008-4961-A3B4-E504E0F5E636}"/>
    <cellStyle name="Standard 4 2 6 2 2 2 8" xfId="25773" xr:uid="{F87D97CC-F844-4235-AB55-AF0065764B81}"/>
    <cellStyle name="Standard 4 2 6 2 2 3" xfId="3086" xr:uid="{2BD77029-3D3C-4353-AF75-A1C472F0240E}"/>
    <cellStyle name="Standard 4 2 6 2 2 3 2" xfId="5256" xr:uid="{B03AB523-0B70-4E1F-8A52-017E395CA291}"/>
    <cellStyle name="Standard 4 2 6 2 2 3 2 2" xfId="8082" xr:uid="{2E813213-3F6A-4D2B-8A48-2FDAF4C45C31}"/>
    <cellStyle name="Standard 4 2 6 2 2 3 2 2 2" xfId="13731" xr:uid="{B109631A-886A-4A81-942F-80C10465B23F}"/>
    <cellStyle name="Standard 4 2 6 2 2 3 2 2 2 2" xfId="25027" xr:uid="{67A5BEC7-E2C7-4CD7-98FB-AF54B09AC57A}"/>
    <cellStyle name="Standard 4 2 6 2 2 3 2 2 2 2 2" xfId="58915" xr:uid="{CA343645-415C-41D7-AB3D-94E5B432E911}"/>
    <cellStyle name="Standard 4 2 6 2 2 3 2 2 2 3" xfId="47619" xr:uid="{CF32F6B0-8D3B-4290-B513-85C716EDE9AF}"/>
    <cellStyle name="Standard 4 2 6 2 2 3 2 2 2 4" xfId="36323" xr:uid="{0DDB6DA6-5C44-4B1E-B3C5-EF9BF54625D7}"/>
    <cellStyle name="Standard 4 2 6 2 2 3 2 2 3" xfId="19379" xr:uid="{FA6705B4-5DC7-49B5-8813-8748BE04E558}"/>
    <cellStyle name="Standard 4 2 6 2 2 3 2 2 3 2" xfId="53267" xr:uid="{037536CB-8C2F-4C5E-814C-153DD4AB63B6}"/>
    <cellStyle name="Standard 4 2 6 2 2 3 2 2 4" xfId="41971" xr:uid="{8EDA37C8-EF76-4A91-8F05-B424F1C28E77}"/>
    <cellStyle name="Standard 4 2 6 2 2 3 2 2 5" xfId="30675" xr:uid="{7EAFA607-C41A-4311-849D-D48FCACB77B3}"/>
    <cellStyle name="Standard 4 2 6 2 2 3 2 3" xfId="10907" xr:uid="{6841D4D8-8309-469C-84A4-370362095A2C}"/>
    <cellStyle name="Standard 4 2 6 2 2 3 2 3 2" xfId="22203" xr:uid="{7CF3DBF7-4970-4C65-9B74-5C7589082957}"/>
    <cellStyle name="Standard 4 2 6 2 2 3 2 3 2 2" xfId="56091" xr:uid="{572E159B-A28E-42E1-8D00-284757685242}"/>
    <cellStyle name="Standard 4 2 6 2 2 3 2 3 3" xfId="44795" xr:uid="{D93B6050-B106-45AC-B0A2-F9A19C8A4747}"/>
    <cellStyle name="Standard 4 2 6 2 2 3 2 3 4" xfId="33499" xr:uid="{D30503AA-5931-46B5-92AB-636388BDFE6F}"/>
    <cellStyle name="Standard 4 2 6 2 2 3 2 4" xfId="16555" xr:uid="{E78CF395-5A41-4DB6-BDDA-683723D24913}"/>
    <cellStyle name="Standard 4 2 6 2 2 3 2 4 2" xfId="50443" xr:uid="{9244CCA0-F8F8-4CDB-B07C-D84C5424D045}"/>
    <cellStyle name="Standard 4 2 6 2 2 3 2 5" xfId="39147" xr:uid="{998656BB-E614-4465-887B-E54C4AB5499C}"/>
    <cellStyle name="Standard 4 2 6 2 2 3 2 6" xfId="27851" xr:uid="{00E160CD-5B0F-442F-A89E-FC7909ADF297}"/>
    <cellStyle name="Standard 4 2 6 2 2 3 3" xfId="4474" xr:uid="{EA008225-A732-46C7-A4E7-E698D991FB44}"/>
    <cellStyle name="Standard 4 2 6 2 2 3 3 2" xfId="7348" xr:uid="{B46ED207-0077-4D13-A78E-831057492455}"/>
    <cellStyle name="Standard 4 2 6 2 2 3 3 2 2" xfId="12997" xr:uid="{AA265455-4983-44D8-A3E3-E72058D99DBA}"/>
    <cellStyle name="Standard 4 2 6 2 2 3 3 2 2 2" xfId="24293" xr:uid="{052149D7-A0C5-4C17-961E-A85B25658EBE}"/>
    <cellStyle name="Standard 4 2 6 2 2 3 3 2 2 2 2" xfId="58181" xr:uid="{1375E756-5B5B-40D4-8C8C-6F9DEABC1147}"/>
    <cellStyle name="Standard 4 2 6 2 2 3 3 2 2 3" xfId="46885" xr:uid="{DF7D067F-2124-43C9-B0E3-55F61D50F4F9}"/>
    <cellStyle name="Standard 4 2 6 2 2 3 3 2 2 4" xfId="35589" xr:uid="{451ABC75-EDAD-42CE-B8F1-31B26E4B8382}"/>
    <cellStyle name="Standard 4 2 6 2 2 3 3 2 3" xfId="18645" xr:uid="{6F1F2B4B-B38F-4BFA-A0EA-2534CF4CC40C}"/>
    <cellStyle name="Standard 4 2 6 2 2 3 3 2 3 2" xfId="52533" xr:uid="{9420EF4F-7694-40CA-BCEB-B4D5C9C8B12C}"/>
    <cellStyle name="Standard 4 2 6 2 2 3 3 2 4" xfId="41237" xr:uid="{7788F9A2-51EC-4C75-A399-CDDEFC3C18E8}"/>
    <cellStyle name="Standard 4 2 6 2 2 3 3 2 5" xfId="29941" xr:uid="{BDDD0266-E4C7-4B54-953D-A6E3CFB4D424}"/>
    <cellStyle name="Standard 4 2 6 2 2 3 3 3" xfId="10173" xr:uid="{3C47358A-53B0-4EA1-8437-581EBFDA0A78}"/>
    <cellStyle name="Standard 4 2 6 2 2 3 3 3 2" xfId="21469" xr:uid="{4176419A-BA1A-4A2B-97BC-BC30FA34B72C}"/>
    <cellStyle name="Standard 4 2 6 2 2 3 3 3 2 2" xfId="55357" xr:uid="{3A3E9DA0-A846-4850-BA87-6F7B6E04BAC6}"/>
    <cellStyle name="Standard 4 2 6 2 2 3 3 3 3" xfId="44061" xr:uid="{23E0F6C4-88BE-4AF6-B2A5-9D68C5BEA782}"/>
    <cellStyle name="Standard 4 2 6 2 2 3 3 3 4" xfId="32765" xr:uid="{30E7F09D-A457-4DD1-B61D-3EF270287697}"/>
    <cellStyle name="Standard 4 2 6 2 2 3 3 4" xfId="15821" xr:uid="{B6DC66A4-A50F-4791-9718-B50915101804}"/>
    <cellStyle name="Standard 4 2 6 2 2 3 3 4 2" xfId="49709" xr:uid="{A433C80A-5191-45AC-BCEF-B294C862E904}"/>
    <cellStyle name="Standard 4 2 6 2 2 3 3 5" xfId="38413" xr:uid="{64475D4E-8278-412A-89AF-9BC1B04029E7}"/>
    <cellStyle name="Standard 4 2 6 2 2 3 3 6" xfId="27117" xr:uid="{E69183A5-AABF-4FC0-B4D5-61D8FE0EBFBD}"/>
    <cellStyle name="Standard 4 2 6 2 2 3 4" xfId="6257" xr:uid="{303B515C-F615-4A61-97DF-92B9BCC5A83A}"/>
    <cellStyle name="Standard 4 2 6 2 2 3 4 2" xfId="11907" xr:uid="{BF6D1F03-4C27-4C06-BDD9-4A45C8F8BF04}"/>
    <cellStyle name="Standard 4 2 6 2 2 3 4 2 2" xfId="23203" xr:uid="{49A69AF4-A7B4-4130-AB27-D0E5AC90BECD}"/>
    <cellStyle name="Standard 4 2 6 2 2 3 4 2 2 2" xfId="57091" xr:uid="{1C638A53-7852-42F0-B41F-FCF25EC238A5}"/>
    <cellStyle name="Standard 4 2 6 2 2 3 4 2 3" xfId="45795" xr:uid="{152654ED-03D6-4239-975B-967BA1B0373A}"/>
    <cellStyle name="Standard 4 2 6 2 2 3 4 2 4" xfId="34499" xr:uid="{287519F2-E36A-4D20-B302-12819332E1D7}"/>
    <cellStyle name="Standard 4 2 6 2 2 3 4 3" xfId="17555" xr:uid="{5695F3C5-C905-4E0B-BBB1-7CB61744BCB6}"/>
    <cellStyle name="Standard 4 2 6 2 2 3 4 3 2" xfId="51443" xr:uid="{D6E8EDA0-9268-48FB-A74A-7D6AFF5BB733}"/>
    <cellStyle name="Standard 4 2 6 2 2 3 4 4" xfId="40147" xr:uid="{A16E43BB-97C7-4737-8826-31ADAD14945C}"/>
    <cellStyle name="Standard 4 2 6 2 2 3 4 5" xfId="28851" xr:uid="{FD6C0B54-DE92-4B1A-BDF0-AE6EC399CB3B}"/>
    <cellStyle name="Standard 4 2 6 2 2 3 5" xfId="9083" xr:uid="{CB0D01B0-AC38-483A-B0F4-23E0F25FCF30}"/>
    <cellStyle name="Standard 4 2 6 2 2 3 5 2" xfId="20379" xr:uid="{BF424C1E-7D79-47D9-A1AA-F7DD93A90A1C}"/>
    <cellStyle name="Standard 4 2 6 2 2 3 5 2 2" xfId="54267" xr:uid="{3CC14249-0FCF-46A5-A698-14A69CA49D31}"/>
    <cellStyle name="Standard 4 2 6 2 2 3 5 3" xfId="42971" xr:uid="{9C809ED6-20BB-44AE-AD37-EEC292A780E2}"/>
    <cellStyle name="Standard 4 2 6 2 2 3 5 4" xfId="31675" xr:uid="{26DA8D63-8D71-4BB4-9D11-79BEC5B65842}"/>
    <cellStyle name="Standard 4 2 6 2 2 3 6" xfId="14731" xr:uid="{3A9432CA-AED9-495F-8901-39A5E205E50B}"/>
    <cellStyle name="Standard 4 2 6 2 2 3 6 2" xfId="48619" xr:uid="{51BDC203-FB17-4A73-8C5B-3079411E8A1B}"/>
    <cellStyle name="Standard 4 2 6 2 2 3 7" xfId="37323" xr:uid="{6FE49D6C-DA7A-4C81-A25D-52A4ADBA143A}"/>
    <cellStyle name="Standard 4 2 6 2 2 3 8" xfId="26027" xr:uid="{AFE51F1B-8A84-44BC-A7B3-6D5EDF8C52E2}"/>
    <cellStyle name="Standard 4 2 6 2 2 4" xfId="3944" xr:uid="{C1CAC189-FEC2-4EBB-A257-A31027BBEDA8}"/>
    <cellStyle name="Standard 4 2 6 2 2 4 2" xfId="7098" xr:uid="{16CF1659-0F72-492F-A13C-D315971F810D}"/>
    <cellStyle name="Standard 4 2 6 2 2 4 2 2" xfId="12747" xr:uid="{1139CD45-704E-4655-807E-EDEF8B3091D2}"/>
    <cellStyle name="Standard 4 2 6 2 2 4 2 2 2" xfId="24043" xr:uid="{0140F5FA-938A-4221-A6D9-DF92745FE838}"/>
    <cellStyle name="Standard 4 2 6 2 2 4 2 2 2 2" xfId="57931" xr:uid="{56FE3996-7F40-47D9-B1D7-4CD93D83F04A}"/>
    <cellStyle name="Standard 4 2 6 2 2 4 2 2 3" xfId="46635" xr:uid="{B98D6A5A-083B-4C74-9B4A-4E9D2C513909}"/>
    <cellStyle name="Standard 4 2 6 2 2 4 2 2 4" xfId="35339" xr:uid="{CAEB2A5A-0E2E-4A2F-815D-6265A61A9D1C}"/>
    <cellStyle name="Standard 4 2 6 2 2 4 2 3" xfId="18395" xr:uid="{E011028D-A058-43A7-BD72-E23BD3EC6933}"/>
    <cellStyle name="Standard 4 2 6 2 2 4 2 3 2" xfId="52283" xr:uid="{51099A95-C334-456D-9E6E-07C7264DFCA5}"/>
    <cellStyle name="Standard 4 2 6 2 2 4 2 4" xfId="40987" xr:uid="{0776FB31-B87A-4E78-9A15-94ACCA0EB170}"/>
    <cellStyle name="Standard 4 2 6 2 2 4 2 5" xfId="29691" xr:uid="{FBAD9C18-1BFC-4700-AD35-38FB54CC7C9C}"/>
    <cellStyle name="Standard 4 2 6 2 2 4 3" xfId="9923" xr:uid="{BDD1D278-A765-4D10-AAA8-905A10178B58}"/>
    <cellStyle name="Standard 4 2 6 2 2 4 3 2" xfId="21219" xr:uid="{57679C87-A748-4D48-BC2F-77130A4ABCAC}"/>
    <cellStyle name="Standard 4 2 6 2 2 4 3 2 2" xfId="55107" xr:uid="{96908D67-FCB8-42AC-A5DD-5D3194B0833E}"/>
    <cellStyle name="Standard 4 2 6 2 2 4 3 3" xfId="43811" xr:uid="{041E0352-9EDB-4EFA-AC7D-28496EC736C8}"/>
    <cellStyle name="Standard 4 2 6 2 2 4 3 4" xfId="32515" xr:uid="{9BFDC2B8-B4DE-4D3C-A57B-59C459584883}"/>
    <cellStyle name="Standard 4 2 6 2 2 4 4" xfId="15571" xr:uid="{1F44B2D5-8359-4EE2-BB19-19A6D1904806}"/>
    <cellStyle name="Standard 4 2 6 2 2 4 4 2" xfId="49459" xr:uid="{BC339421-9521-4B3E-91A5-2CF7615E46DB}"/>
    <cellStyle name="Standard 4 2 6 2 2 4 5" xfId="38163" xr:uid="{0B0C2B3D-577B-40DC-AAD3-D1E21547269A}"/>
    <cellStyle name="Standard 4 2 6 2 2 4 6" xfId="26867" xr:uid="{2FB8197A-2FF2-43CE-BBDF-EA24BB2FAA4A}"/>
    <cellStyle name="Standard 4 2 6 2 2 5" xfId="5045" xr:uid="{FC015C91-1858-4C9B-8AE6-ABC0CE46418E}"/>
    <cellStyle name="Standard 4 2 6 2 2 5 2" xfId="7871" xr:uid="{651C295A-F427-4036-A127-3D2ED490C31A}"/>
    <cellStyle name="Standard 4 2 6 2 2 5 2 2" xfId="13520" xr:uid="{74647516-57DA-4920-A22A-8DC01EC32EFC}"/>
    <cellStyle name="Standard 4 2 6 2 2 5 2 2 2" xfId="24816" xr:uid="{88682544-36EA-4B3A-891E-24FC8D4EF3EC}"/>
    <cellStyle name="Standard 4 2 6 2 2 5 2 2 2 2" xfId="58704" xr:uid="{F076F5A0-8356-4B7D-998B-871C16D014AF}"/>
    <cellStyle name="Standard 4 2 6 2 2 5 2 2 3" xfId="47408" xr:uid="{6D8A4624-4427-4FAC-A8D7-451B814C2B62}"/>
    <cellStyle name="Standard 4 2 6 2 2 5 2 2 4" xfId="36112" xr:uid="{6CEB6032-6DAB-43C6-8A6F-CBA4BAAE4256}"/>
    <cellStyle name="Standard 4 2 6 2 2 5 2 3" xfId="19168" xr:uid="{37F01535-62D9-4010-8855-371A1CC7AEBC}"/>
    <cellStyle name="Standard 4 2 6 2 2 5 2 3 2" xfId="53056" xr:uid="{4FA7B9CF-9DB2-4D5A-93F9-E89D94BD5372}"/>
    <cellStyle name="Standard 4 2 6 2 2 5 2 4" xfId="41760" xr:uid="{7267EB4D-3C9D-47BB-A015-C0FF61EAC6D5}"/>
    <cellStyle name="Standard 4 2 6 2 2 5 2 5" xfId="30464" xr:uid="{CBF51E87-2464-4DFF-B274-5ACE4C6393A0}"/>
    <cellStyle name="Standard 4 2 6 2 2 5 3" xfId="10696" xr:uid="{821E65B2-90F7-4ACF-9C7B-6069C22B3977}"/>
    <cellStyle name="Standard 4 2 6 2 2 5 3 2" xfId="21992" xr:uid="{A99224DA-8DC1-4778-9A4C-476F9CDB47A4}"/>
    <cellStyle name="Standard 4 2 6 2 2 5 3 2 2" xfId="55880" xr:uid="{183B5676-AA4D-4C62-89EB-5E36AE77CAAC}"/>
    <cellStyle name="Standard 4 2 6 2 2 5 3 3" xfId="44584" xr:uid="{74F3EA41-5CF8-4A26-863C-E2ABC2518291}"/>
    <cellStyle name="Standard 4 2 6 2 2 5 3 4" xfId="33288" xr:uid="{103E35F0-265C-4F1D-BED9-3FA890F25D91}"/>
    <cellStyle name="Standard 4 2 6 2 2 5 4" xfId="16344" xr:uid="{9F4A73BB-7B80-4845-B812-ABD4B52BF103}"/>
    <cellStyle name="Standard 4 2 6 2 2 5 4 2" xfId="50232" xr:uid="{AA9996C9-A30A-48F9-B8E5-3253CCEDB738}"/>
    <cellStyle name="Standard 4 2 6 2 2 5 5" xfId="38936" xr:uid="{BD5D2F22-DC74-4F5A-8908-DFE17D4E7DD3}"/>
    <cellStyle name="Standard 4 2 6 2 2 5 6" xfId="27640" xr:uid="{ACA40AB8-6804-43DE-91E4-B6C7018E538C}"/>
    <cellStyle name="Standard 4 2 6 2 2 6" xfId="3652" xr:uid="{168BE0C1-2F97-4EEE-A08F-CADFB06EB469}"/>
    <cellStyle name="Standard 4 2 6 2 2 6 2" xfId="6808" xr:uid="{7713CF3D-7E25-424F-B84F-D4B4990E1344}"/>
    <cellStyle name="Standard 4 2 6 2 2 6 2 2" xfId="12457" xr:uid="{70DC7018-674B-4225-BCE4-DDBCABC5C5B2}"/>
    <cellStyle name="Standard 4 2 6 2 2 6 2 2 2" xfId="23753" xr:uid="{37CFB161-7917-4276-9804-A4EBAFDECB01}"/>
    <cellStyle name="Standard 4 2 6 2 2 6 2 2 2 2" xfId="57641" xr:uid="{4BFE1F45-A3FE-41BD-A0BB-1102702429E5}"/>
    <cellStyle name="Standard 4 2 6 2 2 6 2 2 3" xfId="46345" xr:uid="{498004DA-AC7D-42AD-8DF0-420B00FFFE88}"/>
    <cellStyle name="Standard 4 2 6 2 2 6 2 2 4" xfId="35049" xr:uid="{914A5749-0943-4BD5-9FD9-20DE6F8F9FBB}"/>
    <cellStyle name="Standard 4 2 6 2 2 6 2 3" xfId="18105" xr:uid="{9A532D3D-746E-4A0F-9252-9A5A0EB06DC4}"/>
    <cellStyle name="Standard 4 2 6 2 2 6 2 3 2" xfId="51993" xr:uid="{4EF06706-A52D-4B18-A00E-42C9DC513AE6}"/>
    <cellStyle name="Standard 4 2 6 2 2 6 2 4" xfId="40697" xr:uid="{9BCAFB17-1368-4C59-B59B-E01B2A2AFD0C}"/>
    <cellStyle name="Standard 4 2 6 2 2 6 2 5" xfId="29401" xr:uid="{D0150EB0-B254-4D6E-9444-10B3D2C96357}"/>
    <cellStyle name="Standard 4 2 6 2 2 6 3" xfId="9633" xr:uid="{89DD699A-1D48-4CBF-BCD9-11297002DF29}"/>
    <cellStyle name="Standard 4 2 6 2 2 6 3 2" xfId="20929" xr:uid="{11991DC7-6A2B-4ADE-BE8A-CD3DA85F2FC9}"/>
    <cellStyle name="Standard 4 2 6 2 2 6 3 2 2" xfId="54817" xr:uid="{B71D84D3-A519-43AA-ADB1-394B3A8EC7D5}"/>
    <cellStyle name="Standard 4 2 6 2 2 6 3 3" xfId="43521" xr:uid="{A7666897-814A-4F79-BCDB-DA9A49B94F74}"/>
    <cellStyle name="Standard 4 2 6 2 2 6 3 4" xfId="32225" xr:uid="{3BAC48A4-F0EF-45AE-8E82-909ECD3B7D62}"/>
    <cellStyle name="Standard 4 2 6 2 2 6 4" xfId="15281" xr:uid="{E2DAD152-B713-4050-B24D-FA7475BC0A49}"/>
    <cellStyle name="Standard 4 2 6 2 2 6 4 2" xfId="49169" xr:uid="{2228272E-ADAF-4B3D-AB6E-625CDA5A29AD}"/>
    <cellStyle name="Standard 4 2 6 2 2 6 5" xfId="37873" xr:uid="{AACBDB58-6303-4097-A203-138916A48D29}"/>
    <cellStyle name="Standard 4 2 6 2 2 6 6" xfId="26577" xr:uid="{EE259180-917E-4B87-B9A7-FC3B97B25EFD}"/>
    <cellStyle name="Standard 4 2 6 2 2 7" xfId="5757" xr:uid="{A4467BB8-C87B-4FC5-8BF2-266B54441FA0}"/>
    <cellStyle name="Standard 4 2 6 2 2 7 2" xfId="11407" xr:uid="{EF90CFA0-9CB0-4C11-9E17-940CF83A8CF3}"/>
    <cellStyle name="Standard 4 2 6 2 2 7 2 2" xfId="22703" xr:uid="{93A8DBC9-6175-4769-8744-646E71C2646E}"/>
    <cellStyle name="Standard 4 2 6 2 2 7 2 2 2" xfId="56591" xr:uid="{80940A28-27B9-4AA7-9AF4-601165B51DDB}"/>
    <cellStyle name="Standard 4 2 6 2 2 7 2 3" xfId="45295" xr:uid="{E61B5525-30D3-4910-BCFF-DAF4125ED5BD}"/>
    <cellStyle name="Standard 4 2 6 2 2 7 2 4" xfId="33999" xr:uid="{F7D3768D-978C-4305-B0CC-8FB43436D0E5}"/>
    <cellStyle name="Standard 4 2 6 2 2 7 3" xfId="17055" xr:uid="{3E75BB06-585D-4D17-8A6A-1B6B75FFEE57}"/>
    <cellStyle name="Standard 4 2 6 2 2 7 3 2" xfId="50943" xr:uid="{B65358EC-37FD-4DED-91F1-5DA99AF25642}"/>
    <cellStyle name="Standard 4 2 6 2 2 7 4" xfId="39647" xr:uid="{7C2BE316-F10D-4237-B9EF-F85B507ADC30}"/>
    <cellStyle name="Standard 4 2 6 2 2 7 5" xfId="28351" xr:uid="{66759ECC-B705-49A0-BA4D-9C6A5374BE43}"/>
    <cellStyle name="Standard 4 2 6 2 2 8" xfId="8583" xr:uid="{C53BB2ED-D407-4B7E-AB8F-969C606FF630}"/>
    <cellStyle name="Standard 4 2 6 2 2 8 2" xfId="19879" xr:uid="{D2A6CF8A-CDC6-4D7C-B4AA-122593B14FAD}"/>
    <cellStyle name="Standard 4 2 6 2 2 8 2 2" xfId="53767" xr:uid="{C8DE0B28-347C-4CE6-A669-34F21C44BD54}"/>
    <cellStyle name="Standard 4 2 6 2 2 8 3" xfId="42471" xr:uid="{4554FD76-67EE-428E-B9C3-52389DFF9904}"/>
    <cellStyle name="Standard 4 2 6 2 2 8 4" xfId="31175" xr:uid="{AA8679C0-800D-4DBF-B6D5-9604D13D4D7B}"/>
    <cellStyle name="Standard 4 2 6 2 2 9" xfId="14231" xr:uid="{36DAA267-1E8B-4EF7-B147-4DF68FAA620C}"/>
    <cellStyle name="Standard 4 2 6 2 2 9 2" xfId="48119" xr:uid="{11A8AA49-2577-42AC-BC40-F9F3A252E143}"/>
    <cellStyle name="Standard 4 2 6 2 3" xfId="2698" xr:uid="{849B86B6-9269-4D45-A59A-A2A017F51827}"/>
    <cellStyle name="Standard 4 2 6 2 3 2" xfId="3200" xr:uid="{89768C10-9393-4A94-A023-958FC9799D70}"/>
    <cellStyle name="Standard 4 2 6 2 3 2 2" xfId="5258" xr:uid="{CA70740C-A14E-4214-A125-E407326B8F94}"/>
    <cellStyle name="Standard 4 2 6 2 3 2 2 2" xfId="8084" xr:uid="{F03CE893-48EC-4639-9562-A949853178E5}"/>
    <cellStyle name="Standard 4 2 6 2 3 2 2 2 2" xfId="13733" xr:uid="{C1808808-8202-43B8-9B56-C6ECE0BE2B00}"/>
    <cellStyle name="Standard 4 2 6 2 3 2 2 2 2 2" xfId="25029" xr:uid="{3F4D9CB6-EEB1-4B5C-8C66-27DE1604BFC2}"/>
    <cellStyle name="Standard 4 2 6 2 3 2 2 2 2 2 2" xfId="58917" xr:uid="{2D8E04D6-3E8D-42C6-90F8-F4CC1F76660D}"/>
    <cellStyle name="Standard 4 2 6 2 3 2 2 2 2 3" xfId="47621" xr:uid="{354E7507-11E5-4F1D-85B2-FEF9E3A9352E}"/>
    <cellStyle name="Standard 4 2 6 2 3 2 2 2 2 4" xfId="36325" xr:uid="{DBF07022-2AFC-42BF-B631-87B574187C31}"/>
    <cellStyle name="Standard 4 2 6 2 3 2 2 2 3" xfId="19381" xr:uid="{25331D56-E8B6-4234-8349-D381C11D7382}"/>
    <cellStyle name="Standard 4 2 6 2 3 2 2 2 3 2" xfId="53269" xr:uid="{CA612D95-6A12-4EBA-8668-D0F58B7C2CE8}"/>
    <cellStyle name="Standard 4 2 6 2 3 2 2 2 4" xfId="41973" xr:uid="{E81AD85A-0368-4AD7-B1FA-FE34B2A3A4D1}"/>
    <cellStyle name="Standard 4 2 6 2 3 2 2 2 5" xfId="30677" xr:uid="{C1F43333-F086-41CE-9465-0172F25C5F87}"/>
    <cellStyle name="Standard 4 2 6 2 3 2 2 3" xfId="10909" xr:uid="{BFAE4B37-D48E-42D0-94F3-A389CFE761B0}"/>
    <cellStyle name="Standard 4 2 6 2 3 2 2 3 2" xfId="22205" xr:uid="{9B6EF59D-4C7A-4ACA-A54B-F24C879D0659}"/>
    <cellStyle name="Standard 4 2 6 2 3 2 2 3 2 2" xfId="56093" xr:uid="{10FEA842-6E58-4EF0-9450-12E5EA8E0E6B}"/>
    <cellStyle name="Standard 4 2 6 2 3 2 2 3 3" xfId="44797" xr:uid="{053C6198-9858-45F8-BE28-E0588ED16B18}"/>
    <cellStyle name="Standard 4 2 6 2 3 2 2 3 4" xfId="33501" xr:uid="{9C307424-92F5-43C3-A202-49747B74447C}"/>
    <cellStyle name="Standard 4 2 6 2 3 2 2 4" xfId="16557" xr:uid="{184E8E6A-8408-4C90-AEEE-6316DAC0DB33}"/>
    <cellStyle name="Standard 4 2 6 2 3 2 2 4 2" xfId="50445" xr:uid="{0BD4C30D-2317-4437-A877-D895FBBF350E}"/>
    <cellStyle name="Standard 4 2 6 2 3 2 2 5" xfId="39149" xr:uid="{B5217C96-E6B4-4E82-8530-8192F7E212DB}"/>
    <cellStyle name="Standard 4 2 6 2 3 2 2 6" xfId="27853" xr:uid="{8DE543C6-DA7E-49E3-AF6C-FCF5718D0EC3}"/>
    <cellStyle name="Standard 4 2 6 2 3 2 3" xfId="6371" xr:uid="{745A57F7-25E7-41CB-83A5-DD1D21DA8E2B}"/>
    <cellStyle name="Standard 4 2 6 2 3 2 3 2" xfId="12021" xr:uid="{A8FCEEFD-0580-4EBA-AE17-FA8FBF868443}"/>
    <cellStyle name="Standard 4 2 6 2 3 2 3 2 2" xfId="23317" xr:uid="{DB5F5211-9238-4F5B-9627-3ABDCDD6AFBA}"/>
    <cellStyle name="Standard 4 2 6 2 3 2 3 2 2 2" xfId="57205" xr:uid="{AD56C01A-453E-4C01-A9F2-FA71210199CD}"/>
    <cellStyle name="Standard 4 2 6 2 3 2 3 2 3" xfId="45909" xr:uid="{477926E4-B494-4800-8CD5-74943B2104FF}"/>
    <cellStyle name="Standard 4 2 6 2 3 2 3 2 4" xfId="34613" xr:uid="{D5545628-B60F-47F7-93E7-307BF2F4B541}"/>
    <cellStyle name="Standard 4 2 6 2 3 2 3 3" xfId="17669" xr:uid="{5EDE3D6A-B93B-433E-BD87-F53654671E8F}"/>
    <cellStyle name="Standard 4 2 6 2 3 2 3 3 2" xfId="51557" xr:uid="{13639FD7-5162-480F-980B-11CC6D6C6BF5}"/>
    <cellStyle name="Standard 4 2 6 2 3 2 3 4" xfId="40261" xr:uid="{96AE93D0-F368-4C37-91FE-FA2F2315D848}"/>
    <cellStyle name="Standard 4 2 6 2 3 2 3 5" xfId="28965" xr:uid="{3C7FF843-FC98-41F3-8112-F1A3C5AA82FE}"/>
    <cellStyle name="Standard 4 2 6 2 3 2 4" xfId="9197" xr:uid="{5163698E-D88B-4D02-A7EA-0FF915A339D1}"/>
    <cellStyle name="Standard 4 2 6 2 3 2 4 2" xfId="20493" xr:uid="{5DB3150B-2119-4F63-B09A-ACCF31BFB6A1}"/>
    <cellStyle name="Standard 4 2 6 2 3 2 4 2 2" xfId="54381" xr:uid="{5EB875D4-03DC-442B-BF87-01A433478D85}"/>
    <cellStyle name="Standard 4 2 6 2 3 2 4 3" xfId="43085" xr:uid="{8A6E31EB-ECB0-4744-98EA-EB8888477F28}"/>
    <cellStyle name="Standard 4 2 6 2 3 2 4 4" xfId="31789" xr:uid="{65B01E9C-611C-4FF0-8319-A97A6F237B87}"/>
    <cellStyle name="Standard 4 2 6 2 3 2 5" xfId="14845" xr:uid="{54082F42-9E72-46E3-91CD-EC4027C156F2}"/>
    <cellStyle name="Standard 4 2 6 2 3 2 5 2" xfId="48733" xr:uid="{455F9AED-A4C8-4277-9434-6608F9461FB2}"/>
    <cellStyle name="Standard 4 2 6 2 3 2 6" xfId="37437" xr:uid="{2E5EBA86-BE48-4343-8FE0-0EFA66F3A251}"/>
    <cellStyle name="Standard 4 2 6 2 3 2 7" xfId="26141" xr:uid="{392D489B-E13A-4CC6-B99B-2948E84748B3}"/>
    <cellStyle name="Standard 4 2 6 2 3 3" xfId="4476" xr:uid="{9099ED02-965B-4B3C-AED5-D7F3860C4D85}"/>
    <cellStyle name="Standard 4 2 6 2 3 3 2" xfId="7350" xr:uid="{EF8E1D0E-C058-4932-B851-ADD521B290AE}"/>
    <cellStyle name="Standard 4 2 6 2 3 3 2 2" xfId="12999" xr:uid="{2DD6FE5B-5F82-488A-8710-0B52A5EC9DCD}"/>
    <cellStyle name="Standard 4 2 6 2 3 3 2 2 2" xfId="24295" xr:uid="{C77E7032-0C53-4BD3-AE3B-20E80FFFD4A9}"/>
    <cellStyle name="Standard 4 2 6 2 3 3 2 2 2 2" xfId="58183" xr:uid="{6AEEA5AE-8220-4B27-9EEC-E51A31F0F99F}"/>
    <cellStyle name="Standard 4 2 6 2 3 3 2 2 3" xfId="46887" xr:uid="{78D5483C-797B-4B31-9AD4-5DC2FDC15D09}"/>
    <cellStyle name="Standard 4 2 6 2 3 3 2 2 4" xfId="35591" xr:uid="{72CF3BE6-9617-431C-8802-48753BE93335}"/>
    <cellStyle name="Standard 4 2 6 2 3 3 2 3" xfId="18647" xr:uid="{9F621DFE-3191-4D46-AE81-348AC0538DC1}"/>
    <cellStyle name="Standard 4 2 6 2 3 3 2 3 2" xfId="52535" xr:uid="{AEB8EF87-3B78-4175-9328-320242492035}"/>
    <cellStyle name="Standard 4 2 6 2 3 3 2 4" xfId="41239" xr:uid="{E4AB4ED6-33DB-4E3B-8BC1-B857E9CE3793}"/>
    <cellStyle name="Standard 4 2 6 2 3 3 2 5" xfId="29943" xr:uid="{B11DDA53-67B7-4C0F-AF62-DDB4ACB336DD}"/>
    <cellStyle name="Standard 4 2 6 2 3 3 3" xfId="10175" xr:uid="{7F797901-EC7C-4BB6-9EAC-516523FACA90}"/>
    <cellStyle name="Standard 4 2 6 2 3 3 3 2" xfId="21471" xr:uid="{7580A3B7-ECA2-4401-A798-D1A4602A82A9}"/>
    <cellStyle name="Standard 4 2 6 2 3 3 3 2 2" xfId="55359" xr:uid="{6D434CA6-E763-408A-B0EE-4948EFE60AB6}"/>
    <cellStyle name="Standard 4 2 6 2 3 3 3 3" xfId="44063" xr:uid="{65909917-ACF2-4A8F-A0D9-17B4E64A3ADD}"/>
    <cellStyle name="Standard 4 2 6 2 3 3 3 4" xfId="32767" xr:uid="{0E11FEB6-7721-4941-937C-4FEAB4DA694E}"/>
    <cellStyle name="Standard 4 2 6 2 3 3 4" xfId="15823" xr:uid="{00E9FA26-8961-4D54-BFBD-391F3BC47957}"/>
    <cellStyle name="Standard 4 2 6 2 3 3 4 2" xfId="49711" xr:uid="{6FAC3F72-8279-441A-AB5A-9E408921F081}"/>
    <cellStyle name="Standard 4 2 6 2 3 3 5" xfId="38415" xr:uid="{35218071-A80C-4DDE-A8D5-BB828257AEBC}"/>
    <cellStyle name="Standard 4 2 6 2 3 3 6" xfId="27119" xr:uid="{92D17C08-ED1D-4669-99FC-9A166D1131BC}"/>
    <cellStyle name="Standard 4 2 6 2 3 4" xfId="5871" xr:uid="{E6AF72C5-5D04-4797-A672-FEFAEBFC8087}"/>
    <cellStyle name="Standard 4 2 6 2 3 4 2" xfId="11521" xr:uid="{50CABB99-3150-41C7-A5A3-BBD8A29A8446}"/>
    <cellStyle name="Standard 4 2 6 2 3 4 2 2" xfId="22817" xr:uid="{A72D4E9F-3B7D-49BA-8502-1234AE46E1D8}"/>
    <cellStyle name="Standard 4 2 6 2 3 4 2 2 2" xfId="56705" xr:uid="{C44D43A6-1459-4999-8B98-1957296DDD31}"/>
    <cellStyle name="Standard 4 2 6 2 3 4 2 3" xfId="45409" xr:uid="{34768907-35F0-485F-B105-20D62EE1874C}"/>
    <cellStyle name="Standard 4 2 6 2 3 4 2 4" xfId="34113" xr:uid="{0CAB5B2E-5B36-4D19-BB41-9835B59A7D8A}"/>
    <cellStyle name="Standard 4 2 6 2 3 4 3" xfId="17169" xr:uid="{E340307D-D4BB-4C20-82E2-0E877A74FA6B}"/>
    <cellStyle name="Standard 4 2 6 2 3 4 3 2" xfId="51057" xr:uid="{F10A71DC-D26C-447F-9366-C9F6ADD37794}"/>
    <cellStyle name="Standard 4 2 6 2 3 4 4" xfId="39761" xr:uid="{E169FEB5-F021-4F8D-AB1A-9BBE23045D8C}"/>
    <cellStyle name="Standard 4 2 6 2 3 4 5" xfId="28465" xr:uid="{22AB8472-80D2-4B09-832C-88AA5B9FE7C6}"/>
    <cellStyle name="Standard 4 2 6 2 3 5" xfId="8697" xr:uid="{0EA6C8D8-4A09-42B1-BD48-AEBD76EB660E}"/>
    <cellStyle name="Standard 4 2 6 2 3 5 2" xfId="19993" xr:uid="{7819C6FB-67E4-4135-AE0F-F13137C85275}"/>
    <cellStyle name="Standard 4 2 6 2 3 5 2 2" xfId="53881" xr:uid="{5144066E-8ED8-4734-ADC1-F22A1CAE27DC}"/>
    <cellStyle name="Standard 4 2 6 2 3 5 3" xfId="42585" xr:uid="{9B3E4314-4096-4EB4-A35C-90D625B6BC3C}"/>
    <cellStyle name="Standard 4 2 6 2 3 5 4" xfId="31289" xr:uid="{9F170E03-B19A-4E3D-867F-0DFCAAA063FA}"/>
    <cellStyle name="Standard 4 2 6 2 3 6" xfId="14345" xr:uid="{9F95EF09-55BB-4F61-866B-08C4235C346D}"/>
    <cellStyle name="Standard 4 2 6 2 3 6 2" xfId="48233" xr:uid="{855DC469-4120-4A8B-815F-9D4B5E937174}"/>
    <cellStyle name="Standard 4 2 6 2 3 7" xfId="36937" xr:uid="{DA91E438-5FC6-42C4-B048-52B719595960}"/>
    <cellStyle name="Standard 4 2 6 2 3 8" xfId="25641" xr:uid="{83C1E5B2-FF0C-4D50-862A-C57C202F1AB7}"/>
    <cellStyle name="Standard 4 2 6 2 4" xfId="2953" xr:uid="{6B097D55-BFE4-487D-8A8B-2AD9ADC95E48}"/>
    <cellStyle name="Standard 4 2 6 2 4 2" xfId="5255" xr:uid="{256FC470-B435-46FD-AEC1-7D3848D35FCC}"/>
    <cellStyle name="Standard 4 2 6 2 4 2 2" xfId="8081" xr:uid="{FAA489F7-6161-4A2A-991E-A2445E353DB4}"/>
    <cellStyle name="Standard 4 2 6 2 4 2 2 2" xfId="13730" xr:uid="{4E9677CF-3E28-499F-9339-599C80304682}"/>
    <cellStyle name="Standard 4 2 6 2 4 2 2 2 2" xfId="25026" xr:uid="{D7C8DE7A-ABCD-4184-8B5F-F68EA6253C07}"/>
    <cellStyle name="Standard 4 2 6 2 4 2 2 2 2 2" xfId="58914" xr:uid="{77D46E9A-970A-4985-9066-27372387C2E6}"/>
    <cellStyle name="Standard 4 2 6 2 4 2 2 2 3" xfId="47618" xr:uid="{C2638739-321A-429A-A971-9A50541BEE63}"/>
    <cellStyle name="Standard 4 2 6 2 4 2 2 2 4" xfId="36322" xr:uid="{9B7DFED4-D8CF-4B6A-B21E-0D05B5DBA06F}"/>
    <cellStyle name="Standard 4 2 6 2 4 2 2 3" xfId="19378" xr:uid="{782A7689-78FF-4E2D-BB4B-000C05305CD1}"/>
    <cellStyle name="Standard 4 2 6 2 4 2 2 3 2" xfId="53266" xr:uid="{957C7D93-D5D5-4541-8507-DF5A90FDFD7B}"/>
    <cellStyle name="Standard 4 2 6 2 4 2 2 4" xfId="41970" xr:uid="{89334E40-173F-4EFE-A06C-D9A3E45F63DF}"/>
    <cellStyle name="Standard 4 2 6 2 4 2 2 5" xfId="30674" xr:uid="{075F1EBE-13B1-4045-B99E-395C384189CD}"/>
    <cellStyle name="Standard 4 2 6 2 4 2 3" xfId="10906" xr:uid="{2DB56B8E-92A8-4DD4-814A-E14DA6749474}"/>
    <cellStyle name="Standard 4 2 6 2 4 2 3 2" xfId="22202" xr:uid="{1670B3AF-E32D-49AA-A1AA-264195FB4EEE}"/>
    <cellStyle name="Standard 4 2 6 2 4 2 3 2 2" xfId="56090" xr:uid="{C4868254-664E-4320-84B9-1A787A1D3DEE}"/>
    <cellStyle name="Standard 4 2 6 2 4 2 3 3" xfId="44794" xr:uid="{52496A6A-698C-4A6A-BD22-784287C8C76E}"/>
    <cellStyle name="Standard 4 2 6 2 4 2 3 4" xfId="33498" xr:uid="{471B9DF9-88DF-4B8D-A1FA-B0AC9487514E}"/>
    <cellStyle name="Standard 4 2 6 2 4 2 4" xfId="16554" xr:uid="{CFC7A991-1972-44A2-953E-90E04F0C8D56}"/>
    <cellStyle name="Standard 4 2 6 2 4 2 4 2" xfId="50442" xr:uid="{313E3E5F-1FE6-4956-A033-FB92AA7EBC7A}"/>
    <cellStyle name="Standard 4 2 6 2 4 2 5" xfId="39146" xr:uid="{0B5339A9-F89B-4EED-9DC9-FD00261C3424}"/>
    <cellStyle name="Standard 4 2 6 2 4 2 6" xfId="27850" xr:uid="{E9439BA6-701D-47A0-BB10-FB528D12E85A}"/>
    <cellStyle name="Standard 4 2 6 2 4 3" xfId="4473" xr:uid="{83D5EA58-A914-4A9E-B99D-73D7703C7EF1}"/>
    <cellStyle name="Standard 4 2 6 2 4 3 2" xfId="7347" xr:uid="{70C1C3D9-21A4-4752-90FC-35408E20D351}"/>
    <cellStyle name="Standard 4 2 6 2 4 3 2 2" xfId="12996" xr:uid="{D02AEAE2-FBA9-4A8D-9930-88DA713C2B26}"/>
    <cellStyle name="Standard 4 2 6 2 4 3 2 2 2" xfId="24292" xr:uid="{55768BB3-08DF-4A17-BF97-41CFDBEB1826}"/>
    <cellStyle name="Standard 4 2 6 2 4 3 2 2 2 2" xfId="58180" xr:uid="{F98D1BB8-2F43-4226-B96B-FD2A86D322FE}"/>
    <cellStyle name="Standard 4 2 6 2 4 3 2 2 3" xfId="46884" xr:uid="{360AA898-4CC1-4EA7-86A5-20EC41412CE2}"/>
    <cellStyle name="Standard 4 2 6 2 4 3 2 2 4" xfId="35588" xr:uid="{88F917B8-4AD6-4660-BE4E-ABD991F786F2}"/>
    <cellStyle name="Standard 4 2 6 2 4 3 2 3" xfId="18644" xr:uid="{BE85A20C-2129-4E67-829A-4EAA8885BE11}"/>
    <cellStyle name="Standard 4 2 6 2 4 3 2 3 2" xfId="52532" xr:uid="{5158C5DA-64BB-487A-9BF2-8F38E22A1150}"/>
    <cellStyle name="Standard 4 2 6 2 4 3 2 4" xfId="41236" xr:uid="{B3F99856-D1D8-4EFC-A4B4-624A6B86F3B8}"/>
    <cellStyle name="Standard 4 2 6 2 4 3 2 5" xfId="29940" xr:uid="{10A0767E-010B-4BCE-A78A-D0847D2D0560}"/>
    <cellStyle name="Standard 4 2 6 2 4 3 3" xfId="10172" xr:uid="{AF83E8E4-2D5E-45D6-A4CF-96BAB461F48D}"/>
    <cellStyle name="Standard 4 2 6 2 4 3 3 2" xfId="21468" xr:uid="{476D45FC-F559-4DD8-960F-461E0E86437B}"/>
    <cellStyle name="Standard 4 2 6 2 4 3 3 2 2" xfId="55356" xr:uid="{2381BD81-6A85-4A41-9952-F5BF32F402D0}"/>
    <cellStyle name="Standard 4 2 6 2 4 3 3 3" xfId="44060" xr:uid="{ABA3B8AB-2CBB-43A4-90AC-570DFFBBAC07}"/>
    <cellStyle name="Standard 4 2 6 2 4 3 3 4" xfId="32764" xr:uid="{6651218E-EA2F-4ED0-AC63-E78F74836BF6}"/>
    <cellStyle name="Standard 4 2 6 2 4 3 4" xfId="15820" xr:uid="{E1BAF922-EBEF-4825-8A75-0D8A31037FEB}"/>
    <cellStyle name="Standard 4 2 6 2 4 3 4 2" xfId="49708" xr:uid="{48A12BEC-9FF0-4BE1-869D-EE741CC4BBD7}"/>
    <cellStyle name="Standard 4 2 6 2 4 3 5" xfId="38412" xr:uid="{B208C85D-0A6D-4CAB-8E3D-199B9782E98D}"/>
    <cellStyle name="Standard 4 2 6 2 4 3 6" xfId="27116" xr:uid="{279D886E-BA96-4392-9D34-9B957A296A92}"/>
    <cellStyle name="Standard 4 2 6 2 4 4" xfId="6124" xr:uid="{3ADFE1F8-0912-48E6-9B3E-89DE065545C8}"/>
    <cellStyle name="Standard 4 2 6 2 4 4 2" xfId="11774" xr:uid="{869A0038-02F2-432F-8EA5-3C10D40808A9}"/>
    <cellStyle name="Standard 4 2 6 2 4 4 2 2" xfId="23070" xr:uid="{BAB4696C-431F-44EE-823A-D3B2D3EA1284}"/>
    <cellStyle name="Standard 4 2 6 2 4 4 2 2 2" xfId="56958" xr:uid="{DCB7EF3A-C5C5-484B-93D1-AFA3B9268368}"/>
    <cellStyle name="Standard 4 2 6 2 4 4 2 3" xfId="45662" xr:uid="{B002E9A5-B67C-49D8-940C-CD6FA4E49850}"/>
    <cellStyle name="Standard 4 2 6 2 4 4 2 4" xfId="34366" xr:uid="{EBD644C9-B50F-4A14-9D60-71F5621F3769}"/>
    <cellStyle name="Standard 4 2 6 2 4 4 3" xfId="17422" xr:uid="{3B3D8C02-63EB-4AAC-A546-3960E6D3E073}"/>
    <cellStyle name="Standard 4 2 6 2 4 4 3 2" xfId="51310" xr:uid="{5DD041C2-A4F6-424F-BDCE-CBCF8D4ADE23}"/>
    <cellStyle name="Standard 4 2 6 2 4 4 4" xfId="40014" xr:uid="{FCF21766-A86D-4505-B38A-997741D7810F}"/>
    <cellStyle name="Standard 4 2 6 2 4 4 5" xfId="28718" xr:uid="{F8EDF8FC-4740-477A-8CF0-11ED5544C400}"/>
    <cellStyle name="Standard 4 2 6 2 4 5" xfId="8950" xr:uid="{FF122EE8-642D-46B0-8E73-01A7FF063379}"/>
    <cellStyle name="Standard 4 2 6 2 4 5 2" xfId="20246" xr:uid="{87D42020-8BB2-477B-81E0-095D9038CD9B}"/>
    <cellStyle name="Standard 4 2 6 2 4 5 2 2" xfId="54134" xr:uid="{77FB2CA4-3EFC-408F-BA83-31356C46BEAC}"/>
    <cellStyle name="Standard 4 2 6 2 4 5 3" xfId="42838" xr:uid="{5E87DD7B-3E48-40F9-B1CA-34A5B343B5C7}"/>
    <cellStyle name="Standard 4 2 6 2 4 5 4" xfId="31542" xr:uid="{E20C9779-CAC8-40B1-ACFF-E50FE4D54D8B}"/>
    <cellStyle name="Standard 4 2 6 2 4 6" xfId="14598" xr:uid="{4B76B359-4E52-4C81-9202-176F275B1B64}"/>
    <cellStyle name="Standard 4 2 6 2 4 6 2" xfId="48486" xr:uid="{08178524-5566-44E7-86F4-FA564ACFB5A0}"/>
    <cellStyle name="Standard 4 2 6 2 4 7" xfId="37190" xr:uid="{1B811122-B332-443D-A93C-76D11953C5D4}"/>
    <cellStyle name="Standard 4 2 6 2 4 8" xfId="25894" xr:uid="{050ABB1E-E4A6-4AD9-AC40-780877379745}"/>
    <cellStyle name="Standard 4 2 6 2 5" xfId="3834" xr:uid="{5F121E17-4214-49C5-AFE8-2C735B8F2D14}"/>
    <cellStyle name="Standard 4 2 6 2 5 2" xfId="6988" xr:uid="{F0242715-0548-4D11-957D-5B8378975213}"/>
    <cellStyle name="Standard 4 2 6 2 5 2 2" xfId="12637" xr:uid="{4FFAABD8-4783-4DCB-8814-98ED84EC0341}"/>
    <cellStyle name="Standard 4 2 6 2 5 2 2 2" xfId="23933" xr:uid="{5C4AE62F-3D68-4718-840E-1D1A425D83E0}"/>
    <cellStyle name="Standard 4 2 6 2 5 2 2 2 2" xfId="57821" xr:uid="{2334236B-7D0A-46D9-B764-63D8ED879FE1}"/>
    <cellStyle name="Standard 4 2 6 2 5 2 2 3" xfId="46525" xr:uid="{842BCF4F-6B05-4CD9-98E5-DC246B259A3F}"/>
    <cellStyle name="Standard 4 2 6 2 5 2 2 4" xfId="35229" xr:uid="{DD2A5B91-718B-452F-9131-AA7338466DEE}"/>
    <cellStyle name="Standard 4 2 6 2 5 2 3" xfId="18285" xr:uid="{2A9B85D0-6A04-4153-A268-0B6179B214B4}"/>
    <cellStyle name="Standard 4 2 6 2 5 2 3 2" xfId="52173" xr:uid="{949BCB7D-4468-459F-9AFD-D2B263C3A28F}"/>
    <cellStyle name="Standard 4 2 6 2 5 2 4" xfId="40877" xr:uid="{6B0B1E01-75BE-45B1-B636-5C7084F4890A}"/>
    <cellStyle name="Standard 4 2 6 2 5 2 5" xfId="29581" xr:uid="{CCD8B9FF-6CE8-4AB9-9ECB-120FDF8AB753}"/>
    <cellStyle name="Standard 4 2 6 2 5 3" xfId="9813" xr:uid="{F13DF9E7-5A25-4203-92C8-437715D19D9F}"/>
    <cellStyle name="Standard 4 2 6 2 5 3 2" xfId="21109" xr:uid="{9FACD455-E5AB-4AC2-8199-AB378D8DB9F8}"/>
    <cellStyle name="Standard 4 2 6 2 5 3 2 2" xfId="54997" xr:uid="{833B1E84-1F7A-4DF8-A824-21C20A23A7B8}"/>
    <cellStyle name="Standard 4 2 6 2 5 3 3" xfId="43701" xr:uid="{CE764717-E288-49BD-8494-118F03B1518C}"/>
    <cellStyle name="Standard 4 2 6 2 5 3 4" xfId="32405" xr:uid="{48FCB806-7CE5-43E6-A82D-806D71399F73}"/>
    <cellStyle name="Standard 4 2 6 2 5 4" xfId="15461" xr:uid="{34CAA1D7-5F03-4372-AE7C-514D8965C70B}"/>
    <cellStyle name="Standard 4 2 6 2 5 4 2" xfId="49349" xr:uid="{12EBEC0A-AB1B-40EF-AEB8-64F26E369361}"/>
    <cellStyle name="Standard 4 2 6 2 5 5" xfId="38053" xr:uid="{ECFBB352-0F5F-47BA-899D-D50FB5C6A870}"/>
    <cellStyle name="Standard 4 2 6 2 5 6" xfId="26757" xr:uid="{760742F2-98A2-4E96-8848-4B9706A09DF3}"/>
    <cellStyle name="Standard 4 2 6 2 6" xfId="4935" xr:uid="{4A71AEC2-5F2E-498E-B999-66DEA5637137}"/>
    <cellStyle name="Standard 4 2 6 2 6 2" xfId="7761" xr:uid="{D5A77B8E-B2B8-480F-AC71-FDAFECA684F4}"/>
    <cellStyle name="Standard 4 2 6 2 6 2 2" xfId="13410" xr:uid="{0A5DB54E-A94A-4F2B-819F-D36F4104788A}"/>
    <cellStyle name="Standard 4 2 6 2 6 2 2 2" xfId="24706" xr:uid="{CBDA91CB-1377-41B8-9E6D-630B946AE379}"/>
    <cellStyle name="Standard 4 2 6 2 6 2 2 2 2" xfId="58594" xr:uid="{85DE351D-C46A-4D1C-B9E7-C38E5DA8213C}"/>
    <cellStyle name="Standard 4 2 6 2 6 2 2 3" xfId="47298" xr:uid="{5560B4EE-6BB8-4B5A-8CA8-CD7867D71C5C}"/>
    <cellStyle name="Standard 4 2 6 2 6 2 2 4" xfId="36002" xr:uid="{B75571D9-A03D-4AA4-8426-6A8446A39897}"/>
    <cellStyle name="Standard 4 2 6 2 6 2 3" xfId="19058" xr:uid="{790642D7-8034-4120-A070-99EC8D3FB206}"/>
    <cellStyle name="Standard 4 2 6 2 6 2 3 2" xfId="52946" xr:uid="{A71AE2D6-1945-44AB-902C-F24849DD4770}"/>
    <cellStyle name="Standard 4 2 6 2 6 2 4" xfId="41650" xr:uid="{4B23855A-854F-47C0-BA78-724EC89858B0}"/>
    <cellStyle name="Standard 4 2 6 2 6 2 5" xfId="30354" xr:uid="{EDED837E-EBC2-4C1F-9C28-DE339A9727A1}"/>
    <cellStyle name="Standard 4 2 6 2 6 3" xfId="10586" xr:uid="{A8B06436-B369-401D-BA6F-F0C8A94C31A5}"/>
    <cellStyle name="Standard 4 2 6 2 6 3 2" xfId="21882" xr:uid="{E2261E75-EBD7-421C-8809-888FE9C422E1}"/>
    <cellStyle name="Standard 4 2 6 2 6 3 2 2" xfId="55770" xr:uid="{701C1D07-F6D4-454E-A6C2-14DA8AE6572F}"/>
    <cellStyle name="Standard 4 2 6 2 6 3 3" xfId="44474" xr:uid="{18F5E904-6DDA-427E-A554-E342AE7DC8D6}"/>
    <cellStyle name="Standard 4 2 6 2 6 3 4" xfId="33178" xr:uid="{13824FC6-62A9-418D-A51B-003FE6AF79D5}"/>
    <cellStyle name="Standard 4 2 6 2 6 4" xfId="16234" xr:uid="{EF8398C0-4961-4E2C-8080-CD68F2A534AF}"/>
    <cellStyle name="Standard 4 2 6 2 6 4 2" xfId="50122" xr:uid="{0F8DCC17-69A3-486B-AA59-DE009178AA6B}"/>
    <cellStyle name="Standard 4 2 6 2 6 5" xfId="38826" xr:uid="{65920C41-BC05-4AEE-916E-57CCD2768474}"/>
    <cellStyle name="Standard 4 2 6 2 6 6" xfId="27530" xr:uid="{24248C5A-236E-4A5F-B9A8-E6CCB0FA8D65}"/>
    <cellStyle name="Standard 4 2 6 2 7" xfId="3540" xr:uid="{348D3652-0EBA-43F7-AA70-EBDDE8DDA87C}"/>
    <cellStyle name="Standard 4 2 6 2 7 2" xfId="6696" xr:uid="{6F23BE54-5CCE-402C-994D-3AB977A143E6}"/>
    <cellStyle name="Standard 4 2 6 2 7 2 2" xfId="12345" xr:uid="{EA71547D-F8D4-4493-93EC-3788260C2543}"/>
    <cellStyle name="Standard 4 2 6 2 7 2 2 2" xfId="23641" xr:uid="{9FD1F959-D52E-453F-8D05-614A4BB8005E}"/>
    <cellStyle name="Standard 4 2 6 2 7 2 2 2 2" xfId="57529" xr:uid="{FEB93033-28D2-465F-81F5-3D4FFD7F620C}"/>
    <cellStyle name="Standard 4 2 6 2 7 2 2 3" xfId="46233" xr:uid="{CB0CF29D-5D7D-4599-851B-28650A4E9AFA}"/>
    <cellStyle name="Standard 4 2 6 2 7 2 2 4" xfId="34937" xr:uid="{69060E41-7F48-4D22-8ACD-7018DCFB4DCB}"/>
    <cellStyle name="Standard 4 2 6 2 7 2 3" xfId="17993" xr:uid="{6A84EBBA-4FBA-4378-AAE5-1697FBF4B6D0}"/>
    <cellStyle name="Standard 4 2 6 2 7 2 3 2" xfId="51881" xr:uid="{0503244B-3D3E-493E-9325-B811490BFC25}"/>
    <cellStyle name="Standard 4 2 6 2 7 2 4" xfId="40585" xr:uid="{730F564E-8BFC-4FFE-AE98-DAED1E133A98}"/>
    <cellStyle name="Standard 4 2 6 2 7 2 5" xfId="29289" xr:uid="{AF0C2F68-3373-4D05-B4AD-1CDF3262E423}"/>
    <cellStyle name="Standard 4 2 6 2 7 3" xfId="9521" xr:uid="{0A64AADF-2225-4236-A0CE-3CEA02378A33}"/>
    <cellStyle name="Standard 4 2 6 2 7 3 2" xfId="20817" xr:uid="{33B72FC9-6F68-444A-A702-02F5CFB11E2A}"/>
    <cellStyle name="Standard 4 2 6 2 7 3 2 2" xfId="54705" xr:uid="{C8588F34-1FB8-453E-94CC-118F2DB93F1C}"/>
    <cellStyle name="Standard 4 2 6 2 7 3 3" xfId="43409" xr:uid="{01535F43-EF89-4215-901A-723021AB95F5}"/>
    <cellStyle name="Standard 4 2 6 2 7 3 4" xfId="32113" xr:uid="{E227BF51-AAF1-46B4-8043-405C7A53C33D}"/>
    <cellStyle name="Standard 4 2 6 2 7 4" xfId="15169" xr:uid="{A8900510-9A3E-4AD0-BD47-256ADFCD00B4}"/>
    <cellStyle name="Standard 4 2 6 2 7 4 2" xfId="49057" xr:uid="{5B74E9E8-4619-4BD0-8703-D3CD19FAC58A}"/>
    <cellStyle name="Standard 4 2 6 2 7 5" xfId="37761" xr:uid="{6962687D-51A1-4098-A7A1-F877BA4A07BA}"/>
    <cellStyle name="Standard 4 2 6 2 7 6" xfId="26465" xr:uid="{3D2BF7EC-8FA7-41B9-8454-E83C5BE18862}"/>
    <cellStyle name="Standard 4 2 6 2 8" xfId="5624" xr:uid="{D7C59CD5-A0D9-4D59-BCED-CD89A5E4F5C4}"/>
    <cellStyle name="Standard 4 2 6 2 8 2" xfId="11274" xr:uid="{D2102EAA-CD79-4065-8C04-873AE8A193D4}"/>
    <cellStyle name="Standard 4 2 6 2 8 2 2" xfId="22570" xr:uid="{2EA9252D-BB1A-4BB5-986E-D9E82E27BB31}"/>
    <cellStyle name="Standard 4 2 6 2 8 2 2 2" xfId="56458" xr:uid="{EC9B759F-D0D3-49F6-BFE5-D5ED9EDF78C2}"/>
    <cellStyle name="Standard 4 2 6 2 8 2 3" xfId="45162" xr:uid="{351D3101-465F-44CE-B3D4-5CFE430AA603}"/>
    <cellStyle name="Standard 4 2 6 2 8 2 4" xfId="33866" xr:uid="{11392EED-69D9-4388-BDEB-88E95C5A796A}"/>
    <cellStyle name="Standard 4 2 6 2 8 3" xfId="16922" xr:uid="{E6D77C66-8038-4CF8-9BED-CCD08A898870}"/>
    <cellStyle name="Standard 4 2 6 2 8 3 2" xfId="50810" xr:uid="{E9E2235D-7899-4F7D-8BF9-A4DCD8C0E291}"/>
    <cellStyle name="Standard 4 2 6 2 8 4" xfId="39514" xr:uid="{9244FAB6-D900-492E-9E14-4438CC0B8BFF}"/>
    <cellStyle name="Standard 4 2 6 2 8 5" xfId="28218" xr:uid="{C3E8EF33-E928-4C5D-9B0F-12D12CFA05A0}"/>
    <cellStyle name="Standard 4 2 6 2 9" xfId="8450" xr:uid="{4772E094-FDAB-4F92-A514-F01C4175E130}"/>
    <cellStyle name="Standard 4 2 6 2 9 2" xfId="19746" xr:uid="{23E7E235-A5C9-4E54-9C05-E239F577AE62}"/>
    <cellStyle name="Standard 4 2 6 2 9 2 2" xfId="53634" xr:uid="{72210275-A620-4098-B03D-77973309126B}"/>
    <cellStyle name="Standard 4 2 6 2 9 3" xfId="42338" xr:uid="{7E456AEA-0D6B-49AF-BC44-D3DF11880213}"/>
    <cellStyle name="Standard 4 2 6 2 9 4" xfId="31042" xr:uid="{13361F1A-78EC-4E77-89FD-2C2A0EDCBBEB}"/>
    <cellStyle name="Standard 4 2 6 3" xfId="1611" xr:uid="{1FBE756F-0945-4B43-864E-A50C6AAC75BA}"/>
    <cellStyle name="Standard 4 2 6 3 10" xfId="36778" xr:uid="{0D1788AE-BEC8-4E57-861D-8B98FC35F1C0}"/>
    <cellStyle name="Standard 4 2 6 3 11" xfId="25482" xr:uid="{1DB57452-5F30-451D-AF30-2512BF580D2B}"/>
    <cellStyle name="Standard 4 2 6 3 2" xfId="2785" xr:uid="{1C608198-0ED6-43EA-860C-4599454675FD}"/>
    <cellStyle name="Standard 4 2 6 3 2 2" xfId="3287" xr:uid="{3DBBE525-B2E9-4E83-B3EC-CBB0B859DDF4}"/>
    <cellStyle name="Standard 4 2 6 3 2 2 2" xfId="5260" xr:uid="{1F529299-97AE-4C73-9F38-29C8B169E0B2}"/>
    <cellStyle name="Standard 4 2 6 3 2 2 2 2" xfId="8086" xr:uid="{E9BA2B61-056B-491B-AE94-5697EE156E56}"/>
    <cellStyle name="Standard 4 2 6 3 2 2 2 2 2" xfId="13735" xr:uid="{4E98883A-BC56-4E68-966F-0204646DF092}"/>
    <cellStyle name="Standard 4 2 6 3 2 2 2 2 2 2" xfId="25031" xr:uid="{C0056760-5A7D-4C2C-8BE1-0079638EF429}"/>
    <cellStyle name="Standard 4 2 6 3 2 2 2 2 2 2 2" xfId="58919" xr:uid="{4087940A-B8C3-47F1-8091-C955EEAAD5A1}"/>
    <cellStyle name="Standard 4 2 6 3 2 2 2 2 2 3" xfId="47623" xr:uid="{DFED36F5-76D2-4372-91A5-38EE0AF40E79}"/>
    <cellStyle name="Standard 4 2 6 3 2 2 2 2 2 4" xfId="36327" xr:uid="{E4D58709-581D-4718-9DD5-6BAA38A0EABA}"/>
    <cellStyle name="Standard 4 2 6 3 2 2 2 2 3" xfId="19383" xr:uid="{E93C34E5-6612-456A-9125-2E4DD22D09F6}"/>
    <cellStyle name="Standard 4 2 6 3 2 2 2 2 3 2" xfId="53271" xr:uid="{695795B2-DF12-47F6-812D-2530FF5404D8}"/>
    <cellStyle name="Standard 4 2 6 3 2 2 2 2 4" xfId="41975" xr:uid="{4B2DFD63-1107-4440-BD71-DF86BD32D7C7}"/>
    <cellStyle name="Standard 4 2 6 3 2 2 2 2 5" xfId="30679" xr:uid="{694548DE-956A-4267-88EE-17C5BDE7B3EF}"/>
    <cellStyle name="Standard 4 2 6 3 2 2 2 3" xfId="10911" xr:uid="{7C5ECDB4-3F4E-4B79-BEE3-486BF5FDE404}"/>
    <cellStyle name="Standard 4 2 6 3 2 2 2 3 2" xfId="22207" xr:uid="{E7D8986B-F467-470B-8BA2-6D5319448D5C}"/>
    <cellStyle name="Standard 4 2 6 3 2 2 2 3 2 2" xfId="56095" xr:uid="{66324E19-C61F-4370-A80D-ADE42362EFAD}"/>
    <cellStyle name="Standard 4 2 6 3 2 2 2 3 3" xfId="44799" xr:uid="{16C320E2-E9CE-41A3-A754-3CC4F3871DF1}"/>
    <cellStyle name="Standard 4 2 6 3 2 2 2 3 4" xfId="33503" xr:uid="{7AEB4185-0165-47BE-9FD3-F7E21A6EA156}"/>
    <cellStyle name="Standard 4 2 6 3 2 2 2 4" xfId="16559" xr:uid="{04B941E4-83AD-4431-BF19-EF887BB2D6E9}"/>
    <cellStyle name="Standard 4 2 6 3 2 2 2 4 2" xfId="50447" xr:uid="{B46B8915-409C-4C21-9B71-BA060FDDBBD2}"/>
    <cellStyle name="Standard 4 2 6 3 2 2 2 5" xfId="39151" xr:uid="{7CF0B573-2D0B-43B2-A421-1F85FE8886DA}"/>
    <cellStyle name="Standard 4 2 6 3 2 2 2 6" xfId="27855" xr:uid="{D225D828-2157-4071-AD3A-1E8B13E7EAB3}"/>
    <cellStyle name="Standard 4 2 6 3 2 2 3" xfId="6458" xr:uid="{31630EBE-2604-4621-9101-A51BEF89E217}"/>
    <cellStyle name="Standard 4 2 6 3 2 2 3 2" xfId="12108" xr:uid="{A0E6A56D-E102-4511-B811-457B63800DF0}"/>
    <cellStyle name="Standard 4 2 6 3 2 2 3 2 2" xfId="23404" xr:uid="{7131BD4A-C383-4E00-89B6-81B86275B2CA}"/>
    <cellStyle name="Standard 4 2 6 3 2 2 3 2 2 2" xfId="57292" xr:uid="{BBECD894-4E86-484F-9A9A-4F503BA204DD}"/>
    <cellStyle name="Standard 4 2 6 3 2 2 3 2 3" xfId="45996" xr:uid="{0B6B87B3-5EE0-4246-828D-14F27B085118}"/>
    <cellStyle name="Standard 4 2 6 3 2 2 3 2 4" xfId="34700" xr:uid="{FF8BA100-47E7-4A2F-AC00-BD874DA65B7D}"/>
    <cellStyle name="Standard 4 2 6 3 2 2 3 3" xfId="17756" xr:uid="{8EC6DBDE-868F-4B2F-B6D5-B48CFA297CBF}"/>
    <cellStyle name="Standard 4 2 6 3 2 2 3 3 2" xfId="51644" xr:uid="{9695E4A6-E929-4CFA-9EE7-E16A65124BDE}"/>
    <cellStyle name="Standard 4 2 6 3 2 2 3 4" xfId="40348" xr:uid="{20B980AA-87CB-4F04-A439-DCAA94C8A8F3}"/>
    <cellStyle name="Standard 4 2 6 3 2 2 3 5" xfId="29052" xr:uid="{21751BDF-1482-4079-8C95-1023F725DD63}"/>
    <cellStyle name="Standard 4 2 6 3 2 2 4" xfId="9284" xr:uid="{A8030B76-3DD4-4187-9DC2-B05FEE26D44A}"/>
    <cellStyle name="Standard 4 2 6 3 2 2 4 2" xfId="20580" xr:uid="{B743496A-2BA4-47BA-B392-413116332FC2}"/>
    <cellStyle name="Standard 4 2 6 3 2 2 4 2 2" xfId="54468" xr:uid="{4E6AFFC3-F7EF-4CF0-B3B0-B19EA3A7491D}"/>
    <cellStyle name="Standard 4 2 6 3 2 2 4 3" xfId="43172" xr:uid="{7E531908-D0B6-4A67-88C3-8F69127900AB}"/>
    <cellStyle name="Standard 4 2 6 3 2 2 4 4" xfId="31876" xr:uid="{D729C44F-1DE3-48B5-9848-BFCA06E5138E}"/>
    <cellStyle name="Standard 4 2 6 3 2 2 5" xfId="14932" xr:uid="{1041F963-CFF7-4A2A-A0C4-87D663F8D9A9}"/>
    <cellStyle name="Standard 4 2 6 3 2 2 5 2" xfId="48820" xr:uid="{B5C32FFF-600D-4D0B-8BF4-23B64B30C8D9}"/>
    <cellStyle name="Standard 4 2 6 3 2 2 6" xfId="37524" xr:uid="{3C24A773-BD6A-4E48-AB0C-688BD82B9146}"/>
    <cellStyle name="Standard 4 2 6 3 2 2 7" xfId="26228" xr:uid="{45377367-DFC8-4847-A7E4-17F494A8AF4A}"/>
    <cellStyle name="Standard 4 2 6 3 2 3" xfId="4478" xr:uid="{F33C34C8-A097-4020-8A08-CC1D0C64080D}"/>
    <cellStyle name="Standard 4 2 6 3 2 3 2" xfId="7352" xr:uid="{5D150FB4-A36F-45E9-AAC7-94E3281B142D}"/>
    <cellStyle name="Standard 4 2 6 3 2 3 2 2" xfId="13001" xr:uid="{ACF4DD44-BCAB-4A07-A146-605BD366BE96}"/>
    <cellStyle name="Standard 4 2 6 3 2 3 2 2 2" xfId="24297" xr:uid="{A963D0A9-7C04-468F-B7A8-F1EAFA6C3AEB}"/>
    <cellStyle name="Standard 4 2 6 3 2 3 2 2 2 2" xfId="58185" xr:uid="{484242EC-871A-4E40-85AE-B168F3494734}"/>
    <cellStyle name="Standard 4 2 6 3 2 3 2 2 3" xfId="46889" xr:uid="{5F69ACCC-4E29-4EC7-8DA4-C9E4AF8BEFE1}"/>
    <cellStyle name="Standard 4 2 6 3 2 3 2 2 4" xfId="35593" xr:uid="{1B3B16DE-2F53-46D7-8080-EC28D618479F}"/>
    <cellStyle name="Standard 4 2 6 3 2 3 2 3" xfId="18649" xr:uid="{1FF8B551-0C65-4342-95DE-63757BDF1531}"/>
    <cellStyle name="Standard 4 2 6 3 2 3 2 3 2" xfId="52537" xr:uid="{6EB05937-1C8A-401E-A942-1CF2FEE8F659}"/>
    <cellStyle name="Standard 4 2 6 3 2 3 2 4" xfId="41241" xr:uid="{B30AEB01-9C8D-4896-9C43-59C7F8A85023}"/>
    <cellStyle name="Standard 4 2 6 3 2 3 2 5" xfId="29945" xr:uid="{2353A4C7-5623-4E6F-BA98-CEB9ECC9BF1F}"/>
    <cellStyle name="Standard 4 2 6 3 2 3 3" xfId="10177" xr:uid="{54040E13-C9B6-47C7-BEC5-2A8F9D8FDF4F}"/>
    <cellStyle name="Standard 4 2 6 3 2 3 3 2" xfId="21473" xr:uid="{F6992305-9FB4-40DC-9F70-989A756C5523}"/>
    <cellStyle name="Standard 4 2 6 3 2 3 3 2 2" xfId="55361" xr:uid="{65AB22B9-79D3-442C-8621-323A0DD030AD}"/>
    <cellStyle name="Standard 4 2 6 3 2 3 3 3" xfId="44065" xr:uid="{E98D2B93-F91E-4E9D-BBB8-60C77409DDBB}"/>
    <cellStyle name="Standard 4 2 6 3 2 3 3 4" xfId="32769" xr:uid="{6B364371-C6BF-45F6-B9AB-4081B75DC282}"/>
    <cellStyle name="Standard 4 2 6 3 2 3 4" xfId="15825" xr:uid="{B33C0223-9CE2-409D-B96E-B6302543090E}"/>
    <cellStyle name="Standard 4 2 6 3 2 3 4 2" xfId="49713" xr:uid="{FC608084-7152-476D-A10F-4ECEE24AAA22}"/>
    <cellStyle name="Standard 4 2 6 3 2 3 5" xfId="38417" xr:uid="{6AAB086A-3E3A-4D80-824F-5D65715C2C6F}"/>
    <cellStyle name="Standard 4 2 6 3 2 3 6" xfId="27121" xr:uid="{1B1830A3-6669-4767-9CCC-238EE37C1CDC}"/>
    <cellStyle name="Standard 4 2 6 3 2 4" xfId="5958" xr:uid="{E61A9B9B-A7B8-48E6-8B27-5E48E6FA19D5}"/>
    <cellStyle name="Standard 4 2 6 3 2 4 2" xfId="11608" xr:uid="{58C642FD-E427-4138-AE1E-8EDB2C6EB673}"/>
    <cellStyle name="Standard 4 2 6 3 2 4 2 2" xfId="22904" xr:uid="{02670002-7F76-4A1D-A6DA-9ABD3FD285D3}"/>
    <cellStyle name="Standard 4 2 6 3 2 4 2 2 2" xfId="56792" xr:uid="{84AB3C16-38F3-415B-BB14-71BD51CFF067}"/>
    <cellStyle name="Standard 4 2 6 3 2 4 2 3" xfId="45496" xr:uid="{5DBE8D9B-B803-4D09-962E-C7C0391F26DB}"/>
    <cellStyle name="Standard 4 2 6 3 2 4 2 4" xfId="34200" xr:uid="{FD93A1AE-5FC0-4CCB-9EB2-07EE78A6492D}"/>
    <cellStyle name="Standard 4 2 6 3 2 4 3" xfId="17256" xr:uid="{34C22D41-7B22-43D6-8563-E85EEE576564}"/>
    <cellStyle name="Standard 4 2 6 3 2 4 3 2" xfId="51144" xr:uid="{79ACB635-743B-4C4B-B9DE-A3B90F707E60}"/>
    <cellStyle name="Standard 4 2 6 3 2 4 4" xfId="39848" xr:uid="{E0705600-A2C9-4859-81B1-107A8B3736B3}"/>
    <cellStyle name="Standard 4 2 6 3 2 4 5" xfId="28552" xr:uid="{21566EE2-AB19-46B8-BEE5-6A3D7EFB56F7}"/>
    <cellStyle name="Standard 4 2 6 3 2 5" xfId="8784" xr:uid="{673F269E-F352-4F2E-AA91-E00141F81B32}"/>
    <cellStyle name="Standard 4 2 6 3 2 5 2" xfId="20080" xr:uid="{632B01AB-B0F9-4E00-8AF8-0C71AF9A6ECB}"/>
    <cellStyle name="Standard 4 2 6 3 2 5 2 2" xfId="53968" xr:uid="{8070DED0-54D7-49EF-8F55-2079C3F6516F}"/>
    <cellStyle name="Standard 4 2 6 3 2 5 3" xfId="42672" xr:uid="{A151E90B-D2CA-4C7C-91A3-04A1D8BC8770}"/>
    <cellStyle name="Standard 4 2 6 3 2 5 4" xfId="31376" xr:uid="{8CBE0866-EDD7-419A-9AF5-599B77401766}"/>
    <cellStyle name="Standard 4 2 6 3 2 6" xfId="14432" xr:uid="{67C0BA84-0C05-428B-9F27-014E38EB1AAD}"/>
    <cellStyle name="Standard 4 2 6 3 2 6 2" xfId="48320" xr:uid="{019091D0-A1D4-4A30-90C7-1B5EC608789C}"/>
    <cellStyle name="Standard 4 2 6 3 2 7" xfId="37024" xr:uid="{51BD7577-C81A-412A-B3EB-AA5AB98DD56F}"/>
    <cellStyle name="Standard 4 2 6 3 2 8" xfId="25728" xr:uid="{F01248BF-72E2-484C-A9D4-731A1CF72BD2}"/>
    <cellStyle name="Standard 4 2 6 3 3" xfId="3041" xr:uid="{63E186CE-6D8B-43EB-A249-2C6BEFA23FA9}"/>
    <cellStyle name="Standard 4 2 6 3 3 2" xfId="5259" xr:uid="{EA43BBF7-9C27-44E5-B0D5-2114D394E39A}"/>
    <cellStyle name="Standard 4 2 6 3 3 2 2" xfId="8085" xr:uid="{BF377FDF-4F9B-40D1-B4BB-3798D126F9C3}"/>
    <cellStyle name="Standard 4 2 6 3 3 2 2 2" xfId="13734" xr:uid="{79651273-8D4B-4538-8495-A5DB016BC307}"/>
    <cellStyle name="Standard 4 2 6 3 3 2 2 2 2" xfId="25030" xr:uid="{F9273862-2293-49EA-AA96-D8C1545E796A}"/>
    <cellStyle name="Standard 4 2 6 3 3 2 2 2 2 2" xfId="58918" xr:uid="{58EAEC9F-4D2E-4BCB-8123-74BE6A61B102}"/>
    <cellStyle name="Standard 4 2 6 3 3 2 2 2 3" xfId="47622" xr:uid="{A937A86C-35A5-4391-9F3B-2BB81519EC8A}"/>
    <cellStyle name="Standard 4 2 6 3 3 2 2 2 4" xfId="36326" xr:uid="{886F922F-B8FB-4ED2-AEED-85CDC09EEA26}"/>
    <cellStyle name="Standard 4 2 6 3 3 2 2 3" xfId="19382" xr:uid="{6FBD6737-527B-4BD5-A21A-4DAAD3046562}"/>
    <cellStyle name="Standard 4 2 6 3 3 2 2 3 2" xfId="53270" xr:uid="{888BC5DF-BD9C-447D-8168-52EDA897B786}"/>
    <cellStyle name="Standard 4 2 6 3 3 2 2 4" xfId="41974" xr:uid="{70072F5C-A82B-4480-839C-98C9EBD639D9}"/>
    <cellStyle name="Standard 4 2 6 3 3 2 2 5" xfId="30678" xr:uid="{144870F9-DE55-4C41-88D1-376529928EB4}"/>
    <cellStyle name="Standard 4 2 6 3 3 2 3" xfId="10910" xr:uid="{558AE515-0A63-4D65-B089-3791512A5DCF}"/>
    <cellStyle name="Standard 4 2 6 3 3 2 3 2" xfId="22206" xr:uid="{A9F00F39-81D6-4B28-8AB4-BB862516ED97}"/>
    <cellStyle name="Standard 4 2 6 3 3 2 3 2 2" xfId="56094" xr:uid="{80EA2279-238E-481A-84CF-955AFAE27453}"/>
    <cellStyle name="Standard 4 2 6 3 3 2 3 3" xfId="44798" xr:uid="{5732C701-7CAA-4777-85F7-33789842B48A}"/>
    <cellStyle name="Standard 4 2 6 3 3 2 3 4" xfId="33502" xr:uid="{30DD5B1E-1395-4FDF-9531-D8F4D1B3E6CC}"/>
    <cellStyle name="Standard 4 2 6 3 3 2 4" xfId="16558" xr:uid="{0A6DEAE2-AB2C-485A-B221-E5E6355F690E}"/>
    <cellStyle name="Standard 4 2 6 3 3 2 4 2" xfId="50446" xr:uid="{A9C5E9F8-138E-40FE-9344-668AC8EF88B2}"/>
    <cellStyle name="Standard 4 2 6 3 3 2 5" xfId="39150" xr:uid="{B1BB7EC3-0760-4A32-B0CF-62FC95A6F149}"/>
    <cellStyle name="Standard 4 2 6 3 3 2 6" xfId="27854" xr:uid="{D2F90388-E91C-4F93-A8CD-63FAFC444E8B}"/>
    <cellStyle name="Standard 4 2 6 3 3 3" xfId="4477" xr:uid="{A340E2B0-EFCD-4823-ADA6-7C049BA16C73}"/>
    <cellStyle name="Standard 4 2 6 3 3 3 2" xfId="7351" xr:uid="{CA3EC89C-9FB3-477F-84EE-AAE02AA6CF45}"/>
    <cellStyle name="Standard 4 2 6 3 3 3 2 2" xfId="13000" xr:uid="{6B518216-CB3B-4C1B-B9DB-5EB9BF917BA4}"/>
    <cellStyle name="Standard 4 2 6 3 3 3 2 2 2" xfId="24296" xr:uid="{37B25C17-0F31-4988-B6AA-EC14D8D1089F}"/>
    <cellStyle name="Standard 4 2 6 3 3 3 2 2 2 2" xfId="58184" xr:uid="{97FABAA7-7A06-4844-8BC6-46527D232F1B}"/>
    <cellStyle name="Standard 4 2 6 3 3 3 2 2 3" xfId="46888" xr:uid="{D4277F2C-85A9-4E04-BD8E-EF1767D3510C}"/>
    <cellStyle name="Standard 4 2 6 3 3 3 2 2 4" xfId="35592" xr:uid="{61A94444-3DE5-4459-9C8A-6008C051DAC4}"/>
    <cellStyle name="Standard 4 2 6 3 3 3 2 3" xfId="18648" xr:uid="{E24916F1-1E0A-499E-9052-8935DCEDACA8}"/>
    <cellStyle name="Standard 4 2 6 3 3 3 2 3 2" xfId="52536" xr:uid="{8FA86F9C-5D13-4337-BE07-6619EE37EB69}"/>
    <cellStyle name="Standard 4 2 6 3 3 3 2 4" xfId="41240" xr:uid="{03E60D21-A374-4A77-887E-CE70EADB1EE6}"/>
    <cellStyle name="Standard 4 2 6 3 3 3 2 5" xfId="29944" xr:uid="{6B85A7F0-C33D-4DE8-A3C5-A2C2E3737592}"/>
    <cellStyle name="Standard 4 2 6 3 3 3 3" xfId="10176" xr:uid="{7F701189-DDF0-4470-8B2F-11A22ABAEDFF}"/>
    <cellStyle name="Standard 4 2 6 3 3 3 3 2" xfId="21472" xr:uid="{943DCCEE-A64F-4881-9663-5167B4E8BAE7}"/>
    <cellStyle name="Standard 4 2 6 3 3 3 3 2 2" xfId="55360" xr:uid="{E0092E32-80A2-4920-B146-35A87E3570FA}"/>
    <cellStyle name="Standard 4 2 6 3 3 3 3 3" xfId="44064" xr:uid="{11156C83-CF5C-41E3-8465-5DCC66A08A5F}"/>
    <cellStyle name="Standard 4 2 6 3 3 3 3 4" xfId="32768" xr:uid="{E033EDD8-76DD-4B91-B7F8-7005CDCFB34B}"/>
    <cellStyle name="Standard 4 2 6 3 3 3 4" xfId="15824" xr:uid="{02EE681C-ADD1-4619-AA0B-9BF8C5E61FD8}"/>
    <cellStyle name="Standard 4 2 6 3 3 3 4 2" xfId="49712" xr:uid="{6DDDE3A8-75F1-4E4A-B161-4445708C5637}"/>
    <cellStyle name="Standard 4 2 6 3 3 3 5" xfId="38416" xr:uid="{9AD0B1C6-3742-4F0D-AC80-9B8DCF83BABD}"/>
    <cellStyle name="Standard 4 2 6 3 3 3 6" xfId="27120" xr:uid="{B49CDA48-FAD7-4A72-8B19-3AFBE943CC2C}"/>
    <cellStyle name="Standard 4 2 6 3 3 4" xfId="6212" xr:uid="{C94A82CB-2AC4-4712-B49D-509BAECC87E4}"/>
    <cellStyle name="Standard 4 2 6 3 3 4 2" xfId="11862" xr:uid="{CDCD0132-C026-4DE5-8151-229F506CE925}"/>
    <cellStyle name="Standard 4 2 6 3 3 4 2 2" xfId="23158" xr:uid="{DE0C7794-FABD-4BE5-B8F0-EA84611F07A9}"/>
    <cellStyle name="Standard 4 2 6 3 3 4 2 2 2" xfId="57046" xr:uid="{DF93188D-C914-41AF-9B49-0211D91D6BAA}"/>
    <cellStyle name="Standard 4 2 6 3 3 4 2 3" xfId="45750" xr:uid="{DA3CB942-CE18-4AC5-818A-48643195F930}"/>
    <cellStyle name="Standard 4 2 6 3 3 4 2 4" xfId="34454" xr:uid="{467D1D59-AD35-4254-A314-B711E32D88F8}"/>
    <cellStyle name="Standard 4 2 6 3 3 4 3" xfId="17510" xr:uid="{3ECDD095-2468-4369-8260-7C2AAFCD4B57}"/>
    <cellStyle name="Standard 4 2 6 3 3 4 3 2" xfId="51398" xr:uid="{516B7C0D-99E1-44A5-9987-C574B8E4D670}"/>
    <cellStyle name="Standard 4 2 6 3 3 4 4" xfId="40102" xr:uid="{501E0B5F-88B7-4B95-9BF1-6C365E2C44C5}"/>
    <cellStyle name="Standard 4 2 6 3 3 4 5" xfId="28806" xr:uid="{46E34149-7A7C-4855-AC74-32BD14A90B48}"/>
    <cellStyle name="Standard 4 2 6 3 3 5" xfId="9038" xr:uid="{49A54540-8B73-46AA-9606-2F1ACFD09CE8}"/>
    <cellStyle name="Standard 4 2 6 3 3 5 2" xfId="20334" xr:uid="{45F292F4-1323-4B46-832B-1D4F47CCE411}"/>
    <cellStyle name="Standard 4 2 6 3 3 5 2 2" xfId="54222" xr:uid="{3BE93A30-4D16-4C10-BBBB-DA80E3AF748C}"/>
    <cellStyle name="Standard 4 2 6 3 3 5 3" xfId="42926" xr:uid="{AD992466-A889-48F9-912A-0F23C29A62FF}"/>
    <cellStyle name="Standard 4 2 6 3 3 5 4" xfId="31630" xr:uid="{C024CD8B-0068-42AA-9D57-A2F70D02DC8B}"/>
    <cellStyle name="Standard 4 2 6 3 3 6" xfId="14686" xr:uid="{A77842FB-97F4-452C-93EB-1AFE5482FE5D}"/>
    <cellStyle name="Standard 4 2 6 3 3 6 2" xfId="48574" xr:uid="{EE332EF6-0955-4E5B-8A0A-740E9B0CF1DF}"/>
    <cellStyle name="Standard 4 2 6 3 3 7" xfId="37278" xr:uid="{737E5B7C-1D1B-4809-B375-DC01C77043E3}"/>
    <cellStyle name="Standard 4 2 6 3 3 8" xfId="25982" xr:uid="{58509F0D-6D2A-483F-8F96-78DA92DB5270}"/>
    <cellStyle name="Standard 4 2 6 3 4" xfId="3900" xr:uid="{3BCC4EE0-3303-4490-B9F3-8FF77046E15F}"/>
    <cellStyle name="Standard 4 2 6 3 4 2" xfId="7054" xr:uid="{96BE0C30-57D0-4A61-8501-7815AC99D53C}"/>
    <cellStyle name="Standard 4 2 6 3 4 2 2" xfId="12703" xr:uid="{CA54F0EA-C372-4287-801F-B4510CCF137D}"/>
    <cellStyle name="Standard 4 2 6 3 4 2 2 2" xfId="23999" xr:uid="{15873C2C-AC57-4655-970D-7DBA855C8A21}"/>
    <cellStyle name="Standard 4 2 6 3 4 2 2 2 2" xfId="57887" xr:uid="{F0A35049-98BE-4A6C-AF42-E55767F9D579}"/>
    <cellStyle name="Standard 4 2 6 3 4 2 2 3" xfId="46591" xr:uid="{6C154259-B560-4AF9-8D84-678E5375B29C}"/>
    <cellStyle name="Standard 4 2 6 3 4 2 2 4" xfId="35295" xr:uid="{8E4F1B97-43E5-4704-8893-3281BE182189}"/>
    <cellStyle name="Standard 4 2 6 3 4 2 3" xfId="18351" xr:uid="{E67EC9DF-09B8-42A5-8C7E-3811CB66CBFD}"/>
    <cellStyle name="Standard 4 2 6 3 4 2 3 2" xfId="52239" xr:uid="{198B3CC0-430F-4F11-B2D6-DACD0D6C61A9}"/>
    <cellStyle name="Standard 4 2 6 3 4 2 4" xfId="40943" xr:uid="{122F31EE-55C1-4E4E-8484-D622E51F06E5}"/>
    <cellStyle name="Standard 4 2 6 3 4 2 5" xfId="29647" xr:uid="{3EA52B37-D9AB-43D0-B563-FF77D9FCD43F}"/>
    <cellStyle name="Standard 4 2 6 3 4 3" xfId="9879" xr:uid="{F6167799-9387-4227-B0C9-0C65F32CCDF4}"/>
    <cellStyle name="Standard 4 2 6 3 4 3 2" xfId="21175" xr:uid="{15ECA394-BF4A-4CA0-81E8-07134A561C05}"/>
    <cellStyle name="Standard 4 2 6 3 4 3 2 2" xfId="55063" xr:uid="{298A2082-EB8F-4B34-A4F3-DEB68EBC4716}"/>
    <cellStyle name="Standard 4 2 6 3 4 3 3" xfId="43767" xr:uid="{F401E5C3-B76D-4B90-90BF-F620650D75B3}"/>
    <cellStyle name="Standard 4 2 6 3 4 3 4" xfId="32471" xr:uid="{36F44501-2D2A-47D9-B2DF-EC2D96121EB5}"/>
    <cellStyle name="Standard 4 2 6 3 4 4" xfId="15527" xr:uid="{92EA1E6D-8D2C-498B-89FA-477BFBB7D491}"/>
    <cellStyle name="Standard 4 2 6 3 4 4 2" xfId="49415" xr:uid="{25FF0E9E-BE7B-4E4B-8559-8BBF9AAFBB03}"/>
    <cellStyle name="Standard 4 2 6 3 4 5" xfId="38119" xr:uid="{03EF354D-5973-453C-8A1F-5FCB2BA9F2A0}"/>
    <cellStyle name="Standard 4 2 6 3 4 6" xfId="26823" xr:uid="{B4946886-97F1-496A-866C-98D9A377B0DC}"/>
    <cellStyle name="Standard 4 2 6 3 5" xfId="5001" xr:uid="{AE719A94-9413-4D58-94D5-266994C764D6}"/>
    <cellStyle name="Standard 4 2 6 3 5 2" xfId="7827" xr:uid="{73FB1236-9A65-4C8F-A24C-7B05145A3DAB}"/>
    <cellStyle name="Standard 4 2 6 3 5 2 2" xfId="13476" xr:uid="{F94AFC6D-350F-4905-8DF4-352BF990BA7A}"/>
    <cellStyle name="Standard 4 2 6 3 5 2 2 2" xfId="24772" xr:uid="{098EBBE3-6E66-4F86-9540-0725B3F6BD4D}"/>
    <cellStyle name="Standard 4 2 6 3 5 2 2 2 2" xfId="58660" xr:uid="{0F297E7E-0C8F-4A02-BC95-B8C6D029126F}"/>
    <cellStyle name="Standard 4 2 6 3 5 2 2 3" xfId="47364" xr:uid="{B0D6A4FD-49B4-4A95-834E-E2B77DD8AF20}"/>
    <cellStyle name="Standard 4 2 6 3 5 2 2 4" xfId="36068" xr:uid="{4991879A-F5D0-4A44-86F3-E5CCD850AAE0}"/>
    <cellStyle name="Standard 4 2 6 3 5 2 3" xfId="19124" xr:uid="{8FEF2752-E805-4E2F-99AF-38D474741A13}"/>
    <cellStyle name="Standard 4 2 6 3 5 2 3 2" xfId="53012" xr:uid="{FC908305-D90D-499A-A1BD-F184A724AE0A}"/>
    <cellStyle name="Standard 4 2 6 3 5 2 4" xfId="41716" xr:uid="{B48DA4B6-9FF8-4F43-84F5-A4A7359066A3}"/>
    <cellStyle name="Standard 4 2 6 3 5 2 5" xfId="30420" xr:uid="{ADE62C3D-9573-49C7-984F-E1877B71D2BF}"/>
    <cellStyle name="Standard 4 2 6 3 5 3" xfId="10652" xr:uid="{DBFBA27A-2633-4015-A22C-3D176F66DA23}"/>
    <cellStyle name="Standard 4 2 6 3 5 3 2" xfId="21948" xr:uid="{2BCA3DA2-F14C-43D8-8986-88B1D4504D36}"/>
    <cellStyle name="Standard 4 2 6 3 5 3 2 2" xfId="55836" xr:uid="{7FE20696-9D02-40E1-A3F8-F5CADF353A98}"/>
    <cellStyle name="Standard 4 2 6 3 5 3 3" xfId="44540" xr:uid="{F5B6A1FA-46B5-490C-AD30-BBB4D7427B3E}"/>
    <cellStyle name="Standard 4 2 6 3 5 3 4" xfId="33244" xr:uid="{CFDC5932-55C9-4DB7-BD79-C7DEBD0BFCC9}"/>
    <cellStyle name="Standard 4 2 6 3 5 4" xfId="16300" xr:uid="{74C8CF80-06BD-4FB8-9FE9-B6A4E1852B76}"/>
    <cellStyle name="Standard 4 2 6 3 5 4 2" xfId="50188" xr:uid="{D2D8293A-A3C7-46D6-9193-9992E5BC2082}"/>
    <cellStyle name="Standard 4 2 6 3 5 5" xfId="38892" xr:uid="{AC36FEF7-23B4-4C76-9C0B-1EB2C8254EA2}"/>
    <cellStyle name="Standard 4 2 6 3 5 6" xfId="27596" xr:uid="{1316643B-C0A5-4042-A552-73DDFDF726C4}"/>
    <cellStyle name="Standard 4 2 6 3 6" xfId="3607" xr:uid="{D8909F68-26E6-4B99-81D0-11553753F3BD}"/>
    <cellStyle name="Standard 4 2 6 3 6 2" xfId="6763" xr:uid="{D2192BA6-AEAA-4DC0-AF13-C7224724F4F1}"/>
    <cellStyle name="Standard 4 2 6 3 6 2 2" xfId="12412" xr:uid="{AF90611D-8ECA-4422-9859-3753BEB4892C}"/>
    <cellStyle name="Standard 4 2 6 3 6 2 2 2" xfId="23708" xr:uid="{748B44F5-CA69-4F90-8801-64E8A3CBC786}"/>
    <cellStyle name="Standard 4 2 6 3 6 2 2 2 2" xfId="57596" xr:uid="{F663A070-8724-4BDB-B32C-E893BCEA7D8B}"/>
    <cellStyle name="Standard 4 2 6 3 6 2 2 3" xfId="46300" xr:uid="{46114817-A795-46B0-9D9E-CA20DB678934}"/>
    <cellStyle name="Standard 4 2 6 3 6 2 2 4" xfId="35004" xr:uid="{5499B104-EF60-4A2E-A83E-7214B0886F32}"/>
    <cellStyle name="Standard 4 2 6 3 6 2 3" xfId="18060" xr:uid="{BF2D2B1D-053F-4D54-8823-EB9712F2935B}"/>
    <cellStyle name="Standard 4 2 6 3 6 2 3 2" xfId="51948" xr:uid="{9F34F941-636E-47AD-A677-1848A630A646}"/>
    <cellStyle name="Standard 4 2 6 3 6 2 4" xfId="40652" xr:uid="{7EE2A56E-0C64-4109-A229-018CD8043E54}"/>
    <cellStyle name="Standard 4 2 6 3 6 2 5" xfId="29356" xr:uid="{04A2FD38-2E3E-40FC-AA70-C88292FE756D}"/>
    <cellStyle name="Standard 4 2 6 3 6 3" xfId="9588" xr:uid="{48EF2FCA-FD19-4AF6-A245-402FFE9D6252}"/>
    <cellStyle name="Standard 4 2 6 3 6 3 2" xfId="20884" xr:uid="{E3C9BBA8-CB3B-44F5-B0D2-E48CFBD7A10B}"/>
    <cellStyle name="Standard 4 2 6 3 6 3 2 2" xfId="54772" xr:uid="{56EBAE6B-1CB0-40BF-9540-70E73E11521C}"/>
    <cellStyle name="Standard 4 2 6 3 6 3 3" xfId="43476" xr:uid="{7545B22A-6EBA-415C-884F-998E616BE373}"/>
    <cellStyle name="Standard 4 2 6 3 6 3 4" xfId="32180" xr:uid="{B5D0163C-A92B-41B0-819F-B0A9BAA348D1}"/>
    <cellStyle name="Standard 4 2 6 3 6 4" xfId="15236" xr:uid="{8E8A3A2A-E1CC-444F-8957-E5AA8890917C}"/>
    <cellStyle name="Standard 4 2 6 3 6 4 2" xfId="49124" xr:uid="{A4D226CD-2451-483C-A3CD-04452F55D4EF}"/>
    <cellStyle name="Standard 4 2 6 3 6 5" xfId="37828" xr:uid="{DA19571E-33F6-4BAF-9F78-F83A9B09FD3D}"/>
    <cellStyle name="Standard 4 2 6 3 6 6" xfId="26532" xr:uid="{CF2B2650-57E2-41DE-B0D2-8F936EC18C56}"/>
    <cellStyle name="Standard 4 2 6 3 7" xfId="5712" xr:uid="{B64712D9-986C-4997-B5B5-AFC8AFFFC398}"/>
    <cellStyle name="Standard 4 2 6 3 7 2" xfId="11362" xr:uid="{E077F442-D917-47A6-955E-88B5513F76BF}"/>
    <cellStyle name="Standard 4 2 6 3 7 2 2" xfId="22658" xr:uid="{35E66C10-882C-439C-85F5-A8C3631E3280}"/>
    <cellStyle name="Standard 4 2 6 3 7 2 2 2" xfId="56546" xr:uid="{7CD74F64-9E90-4DB9-B75E-DECA44872AD6}"/>
    <cellStyle name="Standard 4 2 6 3 7 2 3" xfId="45250" xr:uid="{B646D75B-509E-419C-8F7B-C7AED8565762}"/>
    <cellStyle name="Standard 4 2 6 3 7 2 4" xfId="33954" xr:uid="{3DA633E6-5F44-4741-86DB-1D566B04EACD}"/>
    <cellStyle name="Standard 4 2 6 3 7 3" xfId="17010" xr:uid="{DF24B671-61DD-4127-9597-C05924ACA1ED}"/>
    <cellStyle name="Standard 4 2 6 3 7 3 2" xfId="50898" xr:uid="{1C605593-E008-4A5E-AA17-9BCAF12B2C15}"/>
    <cellStyle name="Standard 4 2 6 3 7 4" xfId="39602" xr:uid="{CE40C3FE-E61E-41EA-84F1-E547C2C7DBB1}"/>
    <cellStyle name="Standard 4 2 6 3 7 5" xfId="28306" xr:uid="{4F4CFDE2-023E-484D-819E-B890AB2DCF1D}"/>
    <cellStyle name="Standard 4 2 6 3 8" xfId="8538" xr:uid="{D77F5A30-52C6-492F-AC4D-31FFEAD2B5B6}"/>
    <cellStyle name="Standard 4 2 6 3 8 2" xfId="19834" xr:uid="{F6FC004D-C761-41EE-9071-164EA6B7F12E}"/>
    <cellStyle name="Standard 4 2 6 3 8 2 2" xfId="53722" xr:uid="{099CB2A0-0213-47E6-99AF-A056EAC6EBED}"/>
    <cellStyle name="Standard 4 2 6 3 8 3" xfId="42426" xr:uid="{7C487943-D582-4C38-B65A-27E60913B799}"/>
    <cellStyle name="Standard 4 2 6 3 8 4" xfId="31130" xr:uid="{A972D724-2308-4EBC-BF39-B9B4E28C7F0E}"/>
    <cellStyle name="Standard 4 2 6 3 9" xfId="14186" xr:uid="{C94F02B4-6469-4B96-922E-25FF3FFEA8F2}"/>
    <cellStyle name="Standard 4 2 6 3 9 2" xfId="48074" xr:uid="{FDED392B-5598-4CCC-B36F-05300284F18A}"/>
    <cellStyle name="Standard 4 2 6 4" xfId="2654" xr:uid="{E8D843DB-1400-42DE-A426-5F075420278D}"/>
    <cellStyle name="Standard 4 2 6 4 10" xfId="25597" xr:uid="{BEAEF9DA-8D33-428E-821D-E03C94F4309C}"/>
    <cellStyle name="Standard 4 2 6 4 2" xfId="3156" xr:uid="{50F60913-1C15-4F42-8A43-4706ACA2420D}"/>
    <cellStyle name="Standard 4 2 6 4 2 2" xfId="5261" xr:uid="{E11F1E1E-04E3-4920-AAA3-8C92192FE3CB}"/>
    <cellStyle name="Standard 4 2 6 4 2 2 2" xfId="8087" xr:uid="{6C992B7C-096D-4359-BDBF-7E021031BC17}"/>
    <cellStyle name="Standard 4 2 6 4 2 2 2 2" xfId="13736" xr:uid="{13E39E97-12ED-4835-9497-916837C3DA48}"/>
    <cellStyle name="Standard 4 2 6 4 2 2 2 2 2" xfId="25032" xr:uid="{47F78A37-6649-413E-96BB-32A5C2B4D43C}"/>
    <cellStyle name="Standard 4 2 6 4 2 2 2 2 2 2" xfId="58920" xr:uid="{2092245F-7526-4AEF-9B92-F7DF3EBABD08}"/>
    <cellStyle name="Standard 4 2 6 4 2 2 2 2 3" xfId="47624" xr:uid="{EAAF2D5B-8B86-4D07-9AD7-C026F9C878C5}"/>
    <cellStyle name="Standard 4 2 6 4 2 2 2 2 4" xfId="36328" xr:uid="{ACABCF00-5D02-4124-B27C-82BA23A7F62B}"/>
    <cellStyle name="Standard 4 2 6 4 2 2 2 3" xfId="19384" xr:uid="{0AF8F110-6157-4C1E-BDE0-BBA4FFB87C60}"/>
    <cellStyle name="Standard 4 2 6 4 2 2 2 3 2" xfId="53272" xr:uid="{5EF6288F-A3A1-4D7B-B57E-005E19697A12}"/>
    <cellStyle name="Standard 4 2 6 4 2 2 2 4" xfId="41976" xr:uid="{C572D4CD-4BF8-4FB2-ADB8-13E3D305E4AB}"/>
    <cellStyle name="Standard 4 2 6 4 2 2 2 5" xfId="30680" xr:uid="{1D9F829F-416A-46C6-B775-5D95E433D3F0}"/>
    <cellStyle name="Standard 4 2 6 4 2 2 3" xfId="10912" xr:uid="{094752FE-9FE2-4562-8DDC-55DF91A11D8C}"/>
    <cellStyle name="Standard 4 2 6 4 2 2 3 2" xfId="22208" xr:uid="{1328A02B-D707-4033-81D7-656AF51C5B7D}"/>
    <cellStyle name="Standard 4 2 6 4 2 2 3 2 2" xfId="56096" xr:uid="{182B3F0A-35C0-44C7-AF9B-C417C0967526}"/>
    <cellStyle name="Standard 4 2 6 4 2 2 3 3" xfId="44800" xr:uid="{34247BE8-0DBE-4D37-B0C7-55778415F585}"/>
    <cellStyle name="Standard 4 2 6 4 2 2 3 4" xfId="33504" xr:uid="{3E727EFE-BEBA-4290-B8C3-A9FE58D0DB2F}"/>
    <cellStyle name="Standard 4 2 6 4 2 2 4" xfId="16560" xr:uid="{D42DBC41-5F0A-4F74-BE6B-5750AEFEC327}"/>
    <cellStyle name="Standard 4 2 6 4 2 2 4 2" xfId="50448" xr:uid="{E8315016-B1FB-41C1-B0EC-FA491581EF62}"/>
    <cellStyle name="Standard 4 2 6 4 2 2 5" xfId="39152" xr:uid="{363C626E-0F42-4F4E-BD6D-7B860943674F}"/>
    <cellStyle name="Standard 4 2 6 4 2 2 6" xfId="27856" xr:uid="{8F1AA254-9881-4EC8-A9E4-54F68555E522}"/>
    <cellStyle name="Standard 4 2 6 4 2 3" xfId="4479" xr:uid="{C64D53E4-79F9-471D-B814-623B88CCD144}"/>
    <cellStyle name="Standard 4 2 6 4 2 3 2" xfId="7353" xr:uid="{DDB9865D-413A-456F-8589-F72B3BCFC703}"/>
    <cellStyle name="Standard 4 2 6 4 2 3 2 2" xfId="13002" xr:uid="{DE049AFE-5600-4145-A31A-C1841A217B12}"/>
    <cellStyle name="Standard 4 2 6 4 2 3 2 2 2" xfId="24298" xr:uid="{35AA43C3-760E-458C-8C9E-9F90F07A520F}"/>
    <cellStyle name="Standard 4 2 6 4 2 3 2 2 2 2" xfId="58186" xr:uid="{1E794166-5DAC-45E2-9DD3-81766840AE0D}"/>
    <cellStyle name="Standard 4 2 6 4 2 3 2 2 3" xfId="46890" xr:uid="{A07261C6-C617-4F59-8745-099DCF19B8F6}"/>
    <cellStyle name="Standard 4 2 6 4 2 3 2 2 4" xfId="35594" xr:uid="{977687EF-320F-4CED-9998-FD11F07BC92C}"/>
    <cellStyle name="Standard 4 2 6 4 2 3 2 3" xfId="18650" xr:uid="{8DABFCAB-9969-48EB-91B0-9D36F5B8DB2F}"/>
    <cellStyle name="Standard 4 2 6 4 2 3 2 3 2" xfId="52538" xr:uid="{6BD86479-BFB1-497F-B68E-4E2FBC3CD01B}"/>
    <cellStyle name="Standard 4 2 6 4 2 3 2 4" xfId="41242" xr:uid="{3E2533E7-32C8-4B59-96C7-D04CA778246D}"/>
    <cellStyle name="Standard 4 2 6 4 2 3 2 5" xfId="29946" xr:uid="{7DE453CB-BAE3-4A60-BBA8-CE8F443FFF9F}"/>
    <cellStyle name="Standard 4 2 6 4 2 3 3" xfId="10178" xr:uid="{FA4B9D47-6BE8-4310-AF1B-7C1CF722AD8A}"/>
    <cellStyle name="Standard 4 2 6 4 2 3 3 2" xfId="21474" xr:uid="{9795A490-BAA0-4EE6-8A70-087A5A86B5B0}"/>
    <cellStyle name="Standard 4 2 6 4 2 3 3 2 2" xfId="55362" xr:uid="{224D0415-BEBD-45AB-A168-DF92F81C1FF6}"/>
    <cellStyle name="Standard 4 2 6 4 2 3 3 3" xfId="44066" xr:uid="{753288BD-DA68-42EE-B7D4-218FE371F3F6}"/>
    <cellStyle name="Standard 4 2 6 4 2 3 3 4" xfId="32770" xr:uid="{87621654-CD22-48D8-BE10-B117D69BD101}"/>
    <cellStyle name="Standard 4 2 6 4 2 3 4" xfId="15826" xr:uid="{B958A7F2-9B44-4E0B-B389-A348D0AF67D8}"/>
    <cellStyle name="Standard 4 2 6 4 2 3 4 2" xfId="49714" xr:uid="{6E5B1B27-A95A-4722-96A0-F64C621B55BB}"/>
    <cellStyle name="Standard 4 2 6 4 2 3 5" xfId="38418" xr:uid="{5950E58B-3791-4003-BFFD-42D79417BE7E}"/>
    <cellStyle name="Standard 4 2 6 4 2 3 6" xfId="27122" xr:uid="{7CEE79F2-74FB-466D-9D75-E8D8FBD70AD7}"/>
    <cellStyle name="Standard 4 2 6 4 2 4" xfId="6327" xr:uid="{DEB14040-E40D-4940-B510-16567F01CAA4}"/>
    <cellStyle name="Standard 4 2 6 4 2 4 2" xfId="11977" xr:uid="{B698B81A-7B59-4BEA-BEDA-045D539EF2CB}"/>
    <cellStyle name="Standard 4 2 6 4 2 4 2 2" xfId="23273" xr:uid="{541840C6-EB04-4E60-B390-64829CFEB624}"/>
    <cellStyle name="Standard 4 2 6 4 2 4 2 2 2" xfId="57161" xr:uid="{548CA661-A044-4E4B-8EFE-3396B834E65E}"/>
    <cellStyle name="Standard 4 2 6 4 2 4 2 3" xfId="45865" xr:uid="{C5AC24F5-4F92-4222-94B2-2DC89BE1AAD8}"/>
    <cellStyle name="Standard 4 2 6 4 2 4 2 4" xfId="34569" xr:uid="{2D7327DD-A609-44C2-B913-C5026D15A479}"/>
    <cellStyle name="Standard 4 2 6 4 2 4 3" xfId="17625" xr:uid="{0A7FC882-DEDD-4759-AB03-D2DA342FA8EA}"/>
    <cellStyle name="Standard 4 2 6 4 2 4 3 2" xfId="51513" xr:uid="{112F30D8-41C8-458E-AFD8-E47A8E6731CB}"/>
    <cellStyle name="Standard 4 2 6 4 2 4 4" xfId="40217" xr:uid="{3D498642-E15C-43BD-BDA5-4981CDDD8ACD}"/>
    <cellStyle name="Standard 4 2 6 4 2 4 5" xfId="28921" xr:uid="{E2340AB2-05EA-4A88-8AA2-15ED7675A4E1}"/>
    <cellStyle name="Standard 4 2 6 4 2 5" xfId="9153" xr:uid="{35237775-7950-43C2-BE99-4240F45E38F7}"/>
    <cellStyle name="Standard 4 2 6 4 2 5 2" xfId="20449" xr:uid="{65CE76A3-9824-499B-A779-98ABE36DC81F}"/>
    <cellStyle name="Standard 4 2 6 4 2 5 2 2" xfId="54337" xr:uid="{231C2A2F-5091-4915-B3A6-DECF8AE69499}"/>
    <cellStyle name="Standard 4 2 6 4 2 5 3" xfId="43041" xr:uid="{21E435EE-5C34-441B-8D09-9EDD55B3BB3A}"/>
    <cellStyle name="Standard 4 2 6 4 2 5 4" xfId="31745" xr:uid="{F63B8D1E-D1A7-4578-B4DA-3EF9D2FF196D}"/>
    <cellStyle name="Standard 4 2 6 4 2 6" xfId="14801" xr:uid="{03918DEC-3F1B-48DC-A42E-34CF3FB4A581}"/>
    <cellStyle name="Standard 4 2 6 4 2 6 2" xfId="48689" xr:uid="{9AF5056D-94F0-4441-90E8-AABFC534145B}"/>
    <cellStyle name="Standard 4 2 6 4 2 7" xfId="37393" xr:uid="{C4BAC79D-B4F2-4F5F-B4EB-C25165120140}"/>
    <cellStyle name="Standard 4 2 6 4 2 8" xfId="26097" xr:uid="{0862F01B-C115-4B79-9D85-15FE0218C0A0}"/>
    <cellStyle name="Standard 4 2 6 4 3" xfId="3790" xr:uid="{FBFE28C3-A478-4364-B3BE-603F91508730}"/>
    <cellStyle name="Standard 4 2 6 4 3 2" xfId="6944" xr:uid="{F3624813-AB6B-4747-8783-EF284ACA699D}"/>
    <cellStyle name="Standard 4 2 6 4 3 2 2" xfId="12593" xr:uid="{40036D7F-C255-44D8-BD35-3F1C582FD814}"/>
    <cellStyle name="Standard 4 2 6 4 3 2 2 2" xfId="23889" xr:uid="{52CEA2A4-A33F-43D5-B1D1-C0DF6EDB4784}"/>
    <cellStyle name="Standard 4 2 6 4 3 2 2 2 2" xfId="57777" xr:uid="{07048078-6CB3-4024-BC82-52F8D43A6119}"/>
    <cellStyle name="Standard 4 2 6 4 3 2 2 3" xfId="46481" xr:uid="{21FC7186-0C72-4386-A575-9C26E5F85A6C}"/>
    <cellStyle name="Standard 4 2 6 4 3 2 2 4" xfId="35185" xr:uid="{54E3FF4A-F9B7-4535-A9ED-55EE063554D7}"/>
    <cellStyle name="Standard 4 2 6 4 3 2 3" xfId="18241" xr:uid="{86C4D605-F224-49E1-BBF2-C94410417024}"/>
    <cellStyle name="Standard 4 2 6 4 3 2 3 2" xfId="52129" xr:uid="{1B3A5587-6DF0-449C-B029-FF63752AC867}"/>
    <cellStyle name="Standard 4 2 6 4 3 2 4" xfId="40833" xr:uid="{1CACC7DE-2150-4DB9-9CB4-3F78D1ADACC4}"/>
    <cellStyle name="Standard 4 2 6 4 3 2 5" xfId="29537" xr:uid="{A13C1914-502C-422A-A173-01CC76FBC982}"/>
    <cellStyle name="Standard 4 2 6 4 3 3" xfId="9769" xr:uid="{CEB154B7-E424-4CE7-9173-18E6A86CEF70}"/>
    <cellStyle name="Standard 4 2 6 4 3 3 2" xfId="21065" xr:uid="{75A264A0-8177-406B-A959-825B48088845}"/>
    <cellStyle name="Standard 4 2 6 4 3 3 2 2" xfId="54953" xr:uid="{C43F4D94-242D-4DEA-9817-53A985D388C3}"/>
    <cellStyle name="Standard 4 2 6 4 3 3 3" xfId="43657" xr:uid="{C19CE117-18A4-4514-A5F0-C1B73D37CF1E}"/>
    <cellStyle name="Standard 4 2 6 4 3 3 4" xfId="32361" xr:uid="{39F9FA1C-A91A-40F8-B375-75C021937135}"/>
    <cellStyle name="Standard 4 2 6 4 3 4" xfId="15417" xr:uid="{DB541AE3-F4C9-4739-9C9C-538543175446}"/>
    <cellStyle name="Standard 4 2 6 4 3 4 2" xfId="49305" xr:uid="{55BAE903-0823-4716-8867-65B20FC12777}"/>
    <cellStyle name="Standard 4 2 6 4 3 5" xfId="38009" xr:uid="{9366A6B7-A404-4CBF-BB60-5B7B729F014D}"/>
    <cellStyle name="Standard 4 2 6 4 3 6" xfId="26713" xr:uid="{9D8E5D8C-0D9F-4446-8A7F-1C1A0F943F8F}"/>
    <cellStyle name="Standard 4 2 6 4 4" xfId="4891" xr:uid="{DD1F9B6F-A4B5-4E92-BA19-8966B9655197}"/>
    <cellStyle name="Standard 4 2 6 4 4 2" xfId="7717" xr:uid="{B761C814-F57D-42A6-9318-2689D27F9477}"/>
    <cellStyle name="Standard 4 2 6 4 4 2 2" xfId="13366" xr:uid="{7C1FE6DC-48B2-4C44-A02C-21E31777327B}"/>
    <cellStyle name="Standard 4 2 6 4 4 2 2 2" xfId="24662" xr:uid="{9136E93A-6B43-49B1-BCFA-83A127C280D0}"/>
    <cellStyle name="Standard 4 2 6 4 4 2 2 2 2" xfId="58550" xr:uid="{E1C32CBC-F812-4858-A13F-A93BA39F88A7}"/>
    <cellStyle name="Standard 4 2 6 4 4 2 2 3" xfId="47254" xr:uid="{79D5F818-FE33-4327-8167-618A5F3F38A3}"/>
    <cellStyle name="Standard 4 2 6 4 4 2 2 4" xfId="35958" xr:uid="{2998F56D-7FF7-4566-A88D-DE99E49FCBD6}"/>
    <cellStyle name="Standard 4 2 6 4 4 2 3" xfId="19014" xr:uid="{86862F81-B9A5-497E-9FE1-A74B2DAA6E60}"/>
    <cellStyle name="Standard 4 2 6 4 4 2 3 2" xfId="52902" xr:uid="{06626686-8D19-4EB9-9817-B4A9062F1230}"/>
    <cellStyle name="Standard 4 2 6 4 4 2 4" xfId="41606" xr:uid="{8BC21EF7-ED5F-4FE0-AFB6-477EAF5B0858}"/>
    <cellStyle name="Standard 4 2 6 4 4 2 5" xfId="30310" xr:uid="{227EAB6B-75D7-4F91-90BF-C24B7730629B}"/>
    <cellStyle name="Standard 4 2 6 4 4 3" xfId="10542" xr:uid="{35DDA3D0-3C19-4D90-B765-58DC80187AB8}"/>
    <cellStyle name="Standard 4 2 6 4 4 3 2" xfId="21838" xr:uid="{95E4E743-2505-4764-86EC-9AA4611E0CDC}"/>
    <cellStyle name="Standard 4 2 6 4 4 3 2 2" xfId="55726" xr:uid="{C6F57F86-B817-476D-9B97-D31BAF166BB2}"/>
    <cellStyle name="Standard 4 2 6 4 4 3 3" xfId="44430" xr:uid="{638AF693-0375-4C79-BACA-D71C9D9E8B49}"/>
    <cellStyle name="Standard 4 2 6 4 4 3 4" xfId="33134" xr:uid="{6424915D-FCCE-4AC1-90EA-F6BBD9FCE481}"/>
    <cellStyle name="Standard 4 2 6 4 4 4" xfId="16190" xr:uid="{639BACF9-5202-4C82-8554-7A6336D95563}"/>
    <cellStyle name="Standard 4 2 6 4 4 4 2" xfId="50078" xr:uid="{28441559-71A0-44F5-A565-8F0A6A8BD1BE}"/>
    <cellStyle name="Standard 4 2 6 4 4 5" xfId="38782" xr:uid="{BFA942A8-302D-4DD8-92DD-5578ECD0CB4B}"/>
    <cellStyle name="Standard 4 2 6 4 4 6" xfId="27486" xr:uid="{4979EAC3-8EAE-481D-B1FF-DE2F79F743FE}"/>
    <cellStyle name="Standard 4 2 6 4 5" xfId="3494" xr:uid="{24A1757B-3EE3-4964-8242-8B5F2832725D}"/>
    <cellStyle name="Standard 4 2 6 4 5 2" xfId="6651" xr:uid="{7CF2F580-BCB5-47DB-A569-BA1B9ECADAB5}"/>
    <cellStyle name="Standard 4 2 6 4 5 2 2" xfId="12300" xr:uid="{D892D29F-B5BD-48A7-AD6F-660D592FD4EF}"/>
    <cellStyle name="Standard 4 2 6 4 5 2 2 2" xfId="23596" xr:uid="{F2CF470D-0CFD-4A0E-A9AB-2DA6F3E35D89}"/>
    <cellStyle name="Standard 4 2 6 4 5 2 2 2 2" xfId="57484" xr:uid="{1A432B4E-0E0A-4875-A5D5-D3B56052B06E}"/>
    <cellStyle name="Standard 4 2 6 4 5 2 2 3" xfId="46188" xr:uid="{7C384B64-E91F-4B73-B5BA-0B5B74C86859}"/>
    <cellStyle name="Standard 4 2 6 4 5 2 2 4" xfId="34892" xr:uid="{92254F92-27AF-4E91-82D1-8B6ABA0B7C38}"/>
    <cellStyle name="Standard 4 2 6 4 5 2 3" xfId="17948" xr:uid="{FB68DCD4-AEC2-442B-8885-CBFC426FDE5D}"/>
    <cellStyle name="Standard 4 2 6 4 5 2 3 2" xfId="51836" xr:uid="{0D8EAB18-A6F4-437A-8D79-11C48458806E}"/>
    <cellStyle name="Standard 4 2 6 4 5 2 4" xfId="40540" xr:uid="{073A4969-F81B-4B77-B68A-B1413D036125}"/>
    <cellStyle name="Standard 4 2 6 4 5 2 5" xfId="29244" xr:uid="{783D2C7A-7B7E-4699-A8C2-DFB0EEE1AE61}"/>
    <cellStyle name="Standard 4 2 6 4 5 3" xfId="9476" xr:uid="{0A35A1C8-17D3-4725-98CC-0BF8044D8B6A}"/>
    <cellStyle name="Standard 4 2 6 4 5 3 2" xfId="20772" xr:uid="{8CC4F9AA-3CB4-4421-B9C8-0D468B2BC51B}"/>
    <cellStyle name="Standard 4 2 6 4 5 3 2 2" xfId="54660" xr:uid="{E99A0A7B-CB91-405B-AB7A-957E361F6999}"/>
    <cellStyle name="Standard 4 2 6 4 5 3 3" xfId="43364" xr:uid="{0A826DD5-D999-491D-B8AF-5A86D393399B}"/>
    <cellStyle name="Standard 4 2 6 4 5 3 4" xfId="32068" xr:uid="{620BE898-EA51-46FA-AFE0-4A242E207673}"/>
    <cellStyle name="Standard 4 2 6 4 5 4" xfId="15124" xr:uid="{B362F212-0F09-4AAA-A817-DA4281FB1197}"/>
    <cellStyle name="Standard 4 2 6 4 5 4 2" xfId="49012" xr:uid="{3F673E52-74D2-4627-99EC-17B9AD3C8BF4}"/>
    <cellStyle name="Standard 4 2 6 4 5 5" xfId="37716" xr:uid="{86DEF32F-0C0A-446E-A574-61FD17381BDA}"/>
    <cellStyle name="Standard 4 2 6 4 5 6" xfId="26420" xr:uid="{A404E8DE-6E80-4494-9C66-02B1184FA450}"/>
    <cellStyle name="Standard 4 2 6 4 6" xfId="5827" xr:uid="{912F3B5E-0CD9-4977-9477-09A80B558E07}"/>
    <cellStyle name="Standard 4 2 6 4 6 2" xfId="11477" xr:uid="{9527F8B2-C73A-42E2-A0FA-F69450FD50C9}"/>
    <cellStyle name="Standard 4 2 6 4 6 2 2" xfId="22773" xr:uid="{262C8CD8-9F01-4F14-99AF-BD9A6D22E80F}"/>
    <cellStyle name="Standard 4 2 6 4 6 2 2 2" xfId="56661" xr:uid="{55BBB476-D855-49CD-B08E-92DF2BAC86D5}"/>
    <cellStyle name="Standard 4 2 6 4 6 2 3" xfId="45365" xr:uid="{9D363385-9501-4EE7-87BA-A1254A5B8605}"/>
    <cellStyle name="Standard 4 2 6 4 6 2 4" xfId="34069" xr:uid="{80E1CB67-0E28-46A8-8846-C72787C2B00D}"/>
    <cellStyle name="Standard 4 2 6 4 6 3" xfId="17125" xr:uid="{7CD9AA1E-D9B6-4375-AFB0-3A1C85787AD3}"/>
    <cellStyle name="Standard 4 2 6 4 6 3 2" xfId="51013" xr:uid="{2C5428E3-5CCB-4679-80EE-FC94E4DFBA48}"/>
    <cellStyle name="Standard 4 2 6 4 6 4" xfId="39717" xr:uid="{27628ACD-A896-4AF2-97F6-57FB68EAFE82}"/>
    <cellStyle name="Standard 4 2 6 4 6 5" xfId="28421" xr:uid="{82080697-C789-4BE3-A502-77B95603F7FC}"/>
    <cellStyle name="Standard 4 2 6 4 7" xfId="8653" xr:uid="{85022452-7D67-42B6-9A57-B89361C6691D}"/>
    <cellStyle name="Standard 4 2 6 4 7 2" xfId="19949" xr:uid="{A17D65AD-38BE-4957-856B-774014D06076}"/>
    <cellStyle name="Standard 4 2 6 4 7 2 2" xfId="53837" xr:uid="{9FA840E1-E808-4B6F-9C9E-D3A31ED9139B}"/>
    <cellStyle name="Standard 4 2 6 4 7 3" xfId="42541" xr:uid="{13287E4E-2F4E-4772-AA7A-A42995FD001B}"/>
    <cellStyle name="Standard 4 2 6 4 7 4" xfId="31245" xr:uid="{5745D314-7061-4FC5-9953-E8C5F859C705}"/>
    <cellStyle name="Standard 4 2 6 4 8" xfId="14301" xr:uid="{C1D80DB0-4C9B-4FC9-AA73-ED01E6B5740F}"/>
    <cellStyle name="Standard 4 2 6 4 8 2" xfId="48189" xr:uid="{FCF11DE6-E98F-4245-BEAF-271F45CC1E01}"/>
    <cellStyle name="Standard 4 2 6 4 9" xfId="36893" xr:uid="{AEA6ADD2-A3B6-4560-8FE5-58777F46A26B}"/>
    <cellStyle name="Standard 4 2 6 5" xfId="2908" xr:uid="{CD31B82A-6EF6-4968-A9BD-28B4358C57CC}"/>
    <cellStyle name="Standard 4 2 6 5 2" xfId="5254" xr:uid="{93BA240B-E4BF-42F5-9AC3-710EA1974A0C}"/>
    <cellStyle name="Standard 4 2 6 5 2 2" xfId="8080" xr:uid="{B1720906-83CE-4667-B41D-8506C257E967}"/>
    <cellStyle name="Standard 4 2 6 5 2 2 2" xfId="13729" xr:uid="{BEAC062E-0F90-4902-A072-450AD1DB171B}"/>
    <cellStyle name="Standard 4 2 6 5 2 2 2 2" xfId="25025" xr:uid="{1B22977B-D2C1-4790-B9C9-3B6B86B25B7F}"/>
    <cellStyle name="Standard 4 2 6 5 2 2 2 2 2" xfId="58913" xr:uid="{2774B64E-F4F1-4B58-BE17-4055A35388A1}"/>
    <cellStyle name="Standard 4 2 6 5 2 2 2 3" xfId="47617" xr:uid="{A98C277B-F779-4B62-BE72-59FE6F7FD298}"/>
    <cellStyle name="Standard 4 2 6 5 2 2 2 4" xfId="36321" xr:uid="{36FA4169-D29E-48E1-833B-8D471B98E031}"/>
    <cellStyle name="Standard 4 2 6 5 2 2 3" xfId="19377" xr:uid="{F370EBBD-DA32-494D-99D7-72D9E9EDFA46}"/>
    <cellStyle name="Standard 4 2 6 5 2 2 3 2" xfId="53265" xr:uid="{EDC7BEBD-5793-42E8-9B89-FD7F68C1A204}"/>
    <cellStyle name="Standard 4 2 6 5 2 2 4" xfId="41969" xr:uid="{C0C1014D-7516-42EE-B479-21278720E63D}"/>
    <cellStyle name="Standard 4 2 6 5 2 2 5" xfId="30673" xr:uid="{4585F645-392F-4D87-A956-AB04F410A2C1}"/>
    <cellStyle name="Standard 4 2 6 5 2 3" xfId="10905" xr:uid="{EDFD87DF-06F6-48EC-8E00-4C4F6B303986}"/>
    <cellStyle name="Standard 4 2 6 5 2 3 2" xfId="22201" xr:uid="{C0A21933-815A-492E-853D-A055EC958EC8}"/>
    <cellStyle name="Standard 4 2 6 5 2 3 2 2" xfId="56089" xr:uid="{23843251-9EDB-46C2-9D85-BCF9692803F3}"/>
    <cellStyle name="Standard 4 2 6 5 2 3 3" xfId="44793" xr:uid="{D99E4295-76EC-4097-B148-B1FB371AA3B0}"/>
    <cellStyle name="Standard 4 2 6 5 2 3 4" xfId="33497" xr:uid="{F267A7EA-3A38-4DE9-82BC-9DE142B8EA0D}"/>
    <cellStyle name="Standard 4 2 6 5 2 4" xfId="16553" xr:uid="{8F9C5455-8348-42F1-B73F-75AC122446E0}"/>
    <cellStyle name="Standard 4 2 6 5 2 4 2" xfId="50441" xr:uid="{34B79DF9-39AF-4BFF-88C6-43C86F909741}"/>
    <cellStyle name="Standard 4 2 6 5 2 5" xfId="39145" xr:uid="{11E8B916-8582-4AE7-9AF4-04B3256205CF}"/>
    <cellStyle name="Standard 4 2 6 5 2 6" xfId="27849" xr:uid="{15B8267A-FD94-4D5A-9ED2-5A43CC6A8FA1}"/>
    <cellStyle name="Standard 4 2 6 5 3" xfId="4472" xr:uid="{835F8980-79D1-4805-9785-C0CD3D9E79CA}"/>
    <cellStyle name="Standard 4 2 6 5 3 2" xfId="7346" xr:uid="{CDAE7034-2B4D-4DD7-9EE1-903C675AC35F}"/>
    <cellStyle name="Standard 4 2 6 5 3 2 2" xfId="12995" xr:uid="{978C54DB-278A-472A-816D-ED918E50C211}"/>
    <cellStyle name="Standard 4 2 6 5 3 2 2 2" xfId="24291" xr:uid="{E626ACB5-FD08-4229-9410-6F0711CDD99C}"/>
    <cellStyle name="Standard 4 2 6 5 3 2 2 2 2" xfId="58179" xr:uid="{92944B6F-1ED1-44FB-B809-995A555686FF}"/>
    <cellStyle name="Standard 4 2 6 5 3 2 2 3" xfId="46883" xr:uid="{D37BE9B3-6A58-436A-A2E0-506B24E73A0A}"/>
    <cellStyle name="Standard 4 2 6 5 3 2 2 4" xfId="35587" xr:uid="{7D44D762-C80C-47A4-A9F4-B84D859BA305}"/>
    <cellStyle name="Standard 4 2 6 5 3 2 3" xfId="18643" xr:uid="{13DFC6E7-0782-469C-AEE1-9A46E448B748}"/>
    <cellStyle name="Standard 4 2 6 5 3 2 3 2" xfId="52531" xr:uid="{2F7BB29C-4100-4E3F-8D3A-5C4153085F49}"/>
    <cellStyle name="Standard 4 2 6 5 3 2 4" xfId="41235" xr:uid="{1B2F7371-CEFA-4ED2-83CD-9BF55EEFD60B}"/>
    <cellStyle name="Standard 4 2 6 5 3 2 5" xfId="29939" xr:uid="{59FF9265-ED08-48A0-9977-592E56DAED69}"/>
    <cellStyle name="Standard 4 2 6 5 3 3" xfId="10171" xr:uid="{FAC78656-E9C8-414C-A077-F3AC128FA47C}"/>
    <cellStyle name="Standard 4 2 6 5 3 3 2" xfId="21467" xr:uid="{AFE53DC9-D0FA-411B-B61B-0A4BA4958EC1}"/>
    <cellStyle name="Standard 4 2 6 5 3 3 2 2" xfId="55355" xr:uid="{F7BB2020-26F0-47F3-9FAF-39D65A997118}"/>
    <cellStyle name="Standard 4 2 6 5 3 3 3" xfId="44059" xr:uid="{6C0B95CB-C4D0-4EB5-B1E3-CCC1F5F05159}"/>
    <cellStyle name="Standard 4 2 6 5 3 3 4" xfId="32763" xr:uid="{E0FAA80B-22F5-4DF5-85AE-D2F168ED1037}"/>
    <cellStyle name="Standard 4 2 6 5 3 4" xfId="15819" xr:uid="{7640ABB9-9619-4475-93B2-DC9976BA81E0}"/>
    <cellStyle name="Standard 4 2 6 5 3 4 2" xfId="49707" xr:uid="{1064B22C-0D85-4DB7-845F-CB4C5211CA97}"/>
    <cellStyle name="Standard 4 2 6 5 3 5" xfId="38411" xr:uid="{F6BD94AC-1B3F-4787-B800-ACDE9BB8DB2A}"/>
    <cellStyle name="Standard 4 2 6 5 3 6" xfId="27115" xr:uid="{AC6B92F6-EB0A-4D55-9C02-E02FD668A2E4}"/>
    <cellStyle name="Standard 4 2 6 5 4" xfId="6079" xr:uid="{A38C9277-C2D2-4A40-8C84-98D4F74FB307}"/>
    <cellStyle name="Standard 4 2 6 5 4 2" xfId="11729" xr:uid="{F03D16DF-5D89-4231-AF6F-9E4D2E883A5C}"/>
    <cellStyle name="Standard 4 2 6 5 4 2 2" xfId="23025" xr:uid="{2DC03279-EDD9-40C2-93B8-7E56A6AA13EF}"/>
    <cellStyle name="Standard 4 2 6 5 4 2 2 2" xfId="56913" xr:uid="{FFB9122F-AE84-4697-8E73-F04554DD9F15}"/>
    <cellStyle name="Standard 4 2 6 5 4 2 3" xfId="45617" xr:uid="{E0D2BD21-62D8-4640-938C-4A83AC64CAF6}"/>
    <cellStyle name="Standard 4 2 6 5 4 2 4" xfId="34321" xr:uid="{826AD0D0-3B5A-484D-88BD-A5C802DB9F43}"/>
    <cellStyle name="Standard 4 2 6 5 4 3" xfId="17377" xr:uid="{5EFFB6F4-9B19-4502-BB54-2CDFE90B62F9}"/>
    <cellStyle name="Standard 4 2 6 5 4 3 2" xfId="51265" xr:uid="{05C267EF-B262-4CEA-A64E-8376478150A1}"/>
    <cellStyle name="Standard 4 2 6 5 4 4" xfId="39969" xr:uid="{0A4FBC71-5448-4B41-A52B-390737283C59}"/>
    <cellStyle name="Standard 4 2 6 5 4 5" xfId="28673" xr:uid="{5DEB8FF8-599D-4910-A5C4-DA91153AB252}"/>
    <cellStyle name="Standard 4 2 6 5 5" xfId="8905" xr:uid="{A57EA5FD-5E9F-4230-93B1-897A38B64A7E}"/>
    <cellStyle name="Standard 4 2 6 5 5 2" xfId="20201" xr:uid="{57FA577D-4941-4F8E-B296-1F764AEA59DC}"/>
    <cellStyle name="Standard 4 2 6 5 5 2 2" xfId="54089" xr:uid="{680CAC85-6390-41AB-95E4-852465938F4F}"/>
    <cellStyle name="Standard 4 2 6 5 5 3" xfId="42793" xr:uid="{BE8E0BE6-4F42-4F84-9394-3580932BC3DE}"/>
    <cellStyle name="Standard 4 2 6 5 5 4" xfId="31497" xr:uid="{92783C69-9B9C-4A59-82DA-D2A13E9829C5}"/>
    <cellStyle name="Standard 4 2 6 5 6" xfId="14553" xr:uid="{D8160FC4-E2F1-49C9-ADBC-9CA273032EB0}"/>
    <cellStyle name="Standard 4 2 6 5 6 2" xfId="48441" xr:uid="{67766B16-28E6-4C8D-803B-C91AE474DC02}"/>
    <cellStyle name="Standard 4 2 6 5 7" xfId="37145" xr:uid="{F7834464-21FF-4426-BF21-D1F8BAB8FDAC}"/>
    <cellStyle name="Standard 4 2 6 5 8" xfId="25849" xr:uid="{A1D77BCB-7B00-4C09-BF29-AF3AA1A0C4E8}"/>
    <cellStyle name="Standard 4 2 6 6" xfId="3703" xr:uid="{A687CB5D-2D95-4875-9B82-212CDFBD9B5B}"/>
    <cellStyle name="Standard 4 2 6 6 2" xfId="6857" xr:uid="{F7708938-BAE9-4A04-B47A-67A4C73B4FE3}"/>
    <cellStyle name="Standard 4 2 6 6 2 2" xfId="12506" xr:uid="{B1B1EB3A-5A19-493B-81FC-D2F2B2FA45F6}"/>
    <cellStyle name="Standard 4 2 6 6 2 2 2" xfId="23802" xr:uid="{4F27588F-C046-4E47-8B28-50A26B1714A9}"/>
    <cellStyle name="Standard 4 2 6 6 2 2 2 2" xfId="57690" xr:uid="{FB29AA0F-A5A8-4038-B089-8895E44CBC52}"/>
    <cellStyle name="Standard 4 2 6 6 2 2 3" xfId="46394" xr:uid="{DBBE3C9B-FEF0-4EA4-BE77-E554382F5ACA}"/>
    <cellStyle name="Standard 4 2 6 6 2 2 4" xfId="35098" xr:uid="{5D4418D0-4E1F-40F9-8208-132365FE9C21}"/>
    <cellStyle name="Standard 4 2 6 6 2 3" xfId="18154" xr:uid="{9E223B75-D6AB-4C31-B65F-15526B1A66B2}"/>
    <cellStyle name="Standard 4 2 6 6 2 3 2" xfId="52042" xr:uid="{CDCEFA9F-7127-46F4-BBD4-1971F126CA6A}"/>
    <cellStyle name="Standard 4 2 6 6 2 4" xfId="40746" xr:uid="{292BFA6A-8B27-45A1-A895-F6FC3B573F96}"/>
    <cellStyle name="Standard 4 2 6 6 2 5" xfId="29450" xr:uid="{173C592F-1CCE-4DAF-BA8D-9DBD3817F409}"/>
    <cellStyle name="Standard 4 2 6 6 3" xfId="9682" xr:uid="{A5E01960-122F-480E-83C0-38157104678F}"/>
    <cellStyle name="Standard 4 2 6 6 3 2" xfId="20978" xr:uid="{2BF882D0-62E2-4567-BD20-C5A2320135B6}"/>
    <cellStyle name="Standard 4 2 6 6 3 2 2" xfId="54866" xr:uid="{5861077E-AE6D-4033-A80F-24D6DA50856E}"/>
    <cellStyle name="Standard 4 2 6 6 3 3" xfId="43570" xr:uid="{18BB993D-378E-47DA-9CAE-0E05245296F6}"/>
    <cellStyle name="Standard 4 2 6 6 3 4" xfId="32274" xr:uid="{FBA7A1D8-CFB7-492A-9AB9-01D68CC70FB2}"/>
    <cellStyle name="Standard 4 2 6 6 4" xfId="15330" xr:uid="{D1BA484A-5517-40A7-A6D9-DB5126D1FE99}"/>
    <cellStyle name="Standard 4 2 6 6 4 2" xfId="49218" xr:uid="{C9194635-EBAE-42D4-87A9-5044FC17816F}"/>
    <cellStyle name="Standard 4 2 6 6 5" xfId="37922" xr:uid="{12D75448-CC35-42DC-86CE-AC438C9AFDE4}"/>
    <cellStyle name="Standard 4 2 6 6 6" xfId="26626" xr:uid="{F89C7595-930F-4486-AE32-8E419E044B50}"/>
    <cellStyle name="Standard 4 2 6 7" xfId="4804" xr:uid="{6DC23C6B-1D02-4E18-96C6-B78429BAD332}"/>
    <cellStyle name="Standard 4 2 6 7 2" xfId="7630" xr:uid="{BF524F69-57F7-4DE6-8F58-ED6D32139519}"/>
    <cellStyle name="Standard 4 2 6 7 2 2" xfId="13279" xr:uid="{DF3DB971-7F3E-45DF-8557-E1A79B5F9B13}"/>
    <cellStyle name="Standard 4 2 6 7 2 2 2" xfId="24575" xr:uid="{BE416A37-049F-4CDB-B529-295378CD7347}"/>
    <cellStyle name="Standard 4 2 6 7 2 2 2 2" xfId="58463" xr:uid="{A98871CA-7C87-43B5-A73E-9319F97DE7D1}"/>
    <cellStyle name="Standard 4 2 6 7 2 2 3" xfId="47167" xr:uid="{7BE686E1-B39A-4207-A50E-DF96CA28C236}"/>
    <cellStyle name="Standard 4 2 6 7 2 2 4" xfId="35871" xr:uid="{FCAB1DD9-220C-4697-99BB-EE12ACD67994}"/>
    <cellStyle name="Standard 4 2 6 7 2 3" xfId="18927" xr:uid="{E3D027AF-3D22-4148-BC0A-4CBAC5E781C7}"/>
    <cellStyle name="Standard 4 2 6 7 2 3 2" xfId="52815" xr:uid="{35B0AD2E-2633-4756-A997-6CD1D7604FEC}"/>
    <cellStyle name="Standard 4 2 6 7 2 4" xfId="41519" xr:uid="{04DC51C0-04A4-4EC5-8075-4D40225FB401}"/>
    <cellStyle name="Standard 4 2 6 7 2 5" xfId="30223" xr:uid="{C9EF5A4C-89F3-4CC0-B6EA-82C1B631D51F}"/>
    <cellStyle name="Standard 4 2 6 7 3" xfId="10455" xr:uid="{681E87E9-14F6-4404-83E3-EDC0BBB53618}"/>
    <cellStyle name="Standard 4 2 6 7 3 2" xfId="21751" xr:uid="{96827A94-509D-46C0-99F8-025783D02813}"/>
    <cellStyle name="Standard 4 2 6 7 3 2 2" xfId="55639" xr:uid="{A1DA771F-1E05-4C58-81FB-6BA4D1341940}"/>
    <cellStyle name="Standard 4 2 6 7 3 3" xfId="44343" xr:uid="{1C71D0EF-C150-412B-B0C3-8703CCC21857}"/>
    <cellStyle name="Standard 4 2 6 7 3 4" xfId="33047" xr:uid="{1CA0698B-3590-43D8-9ABE-F9B7B8D94987}"/>
    <cellStyle name="Standard 4 2 6 7 4" xfId="16103" xr:uid="{FC646739-339C-48E8-8541-00568251F3E5}"/>
    <cellStyle name="Standard 4 2 6 7 4 2" xfId="49991" xr:uid="{FFA0D419-1F1A-4223-827D-CF252892DB55}"/>
    <cellStyle name="Standard 4 2 6 7 5" xfId="38695" xr:uid="{9A8D665F-5045-4A6E-91E3-9839B8459EBB}"/>
    <cellStyle name="Standard 4 2 6 7 6" xfId="27399" xr:uid="{553DFF74-6CB0-40E1-9075-1384F1723639}"/>
    <cellStyle name="Standard 4 2 6 8" xfId="3392" xr:uid="{8A917FBF-55A4-424D-937F-30993F2B89D6}"/>
    <cellStyle name="Standard 4 2 6 8 2" xfId="6551" xr:uid="{E4F65668-C1B8-4B84-9911-30F77E8400B4}"/>
    <cellStyle name="Standard 4 2 6 8 2 2" xfId="12200" xr:uid="{0F4D5B1E-AA9B-4EBC-AE38-550B30F52F6B}"/>
    <cellStyle name="Standard 4 2 6 8 2 2 2" xfId="23496" xr:uid="{0FA0BFF3-9180-45C9-BB56-5D90550A5494}"/>
    <cellStyle name="Standard 4 2 6 8 2 2 2 2" xfId="57384" xr:uid="{2759D25A-EEC0-4BAB-8407-F2C477C66B22}"/>
    <cellStyle name="Standard 4 2 6 8 2 2 3" xfId="46088" xr:uid="{82999578-1111-4945-B717-A541476296E2}"/>
    <cellStyle name="Standard 4 2 6 8 2 2 4" xfId="34792" xr:uid="{8228CF18-6F4C-4C4E-9415-3E0C1E7FFD03}"/>
    <cellStyle name="Standard 4 2 6 8 2 3" xfId="17848" xr:uid="{C6C21264-509A-40E8-A595-596BD25F06E5}"/>
    <cellStyle name="Standard 4 2 6 8 2 3 2" xfId="51736" xr:uid="{405B86E7-F076-4179-83EE-E7335C7A29EA}"/>
    <cellStyle name="Standard 4 2 6 8 2 4" xfId="40440" xr:uid="{BC503254-E25F-4F0A-A297-F9BD1B95AD9A}"/>
    <cellStyle name="Standard 4 2 6 8 2 5" xfId="29144" xr:uid="{E1ECFF8D-B799-4CDE-AD70-F230F4A4DAB2}"/>
    <cellStyle name="Standard 4 2 6 8 3" xfId="9376" xr:uid="{59C39762-69EF-4617-8761-8A7D572F390D}"/>
    <cellStyle name="Standard 4 2 6 8 3 2" xfId="20672" xr:uid="{CE774D3B-1784-4952-8B32-263868C4B2F8}"/>
    <cellStyle name="Standard 4 2 6 8 3 2 2" xfId="54560" xr:uid="{F084BB36-C05F-4BCC-A843-6A6A308E4F28}"/>
    <cellStyle name="Standard 4 2 6 8 3 3" xfId="43264" xr:uid="{77EC618A-20F5-4750-8617-8DDF7BC12AC2}"/>
    <cellStyle name="Standard 4 2 6 8 3 4" xfId="31968" xr:uid="{FCDEA763-B4F3-432B-A508-F1C1FBE97A1F}"/>
    <cellStyle name="Standard 4 2 6 8 4" xfId="15024" xr:uid="{1198F806-A920-472C-8DD1-4DDD9B2F7B94}"/>
    <cellStyle name="Standard 4 2 6 8 4 2" xfId="48912" xr:uid="{2B4A6492-E390-4EAE-96FA-D9B715378E54}"/>
    <cellStyle name="Standard 4 2 6 8 5" xfId="37616" xr:uid="{E5A39957-8229-45F6-B420-53CC56051904}"/>
    <cellStyle name="Standard 4 2 6 8 6" xfId="26320" xr:uid="{5EBADDCA-1D68-4245-B005-784A0910BBB6}"/>
    <cellStyle name="Standard 4 2 6 9" xfId="5579" xr:uid="{65233789-4ED0-4098-BF22-3E7B7481C930}"/>
    <cellStyle name="Standard 4 2 6 9 2" xfId="11229" xr:uid="{A42ADD43-C730-4BBE-8FA0-A88E22258040}"/>
    <cellStyle name="Standard 4 2 6 9 2 2" xfId="22525" xr:uid="{02200AEC-1F28-487A-9D74-19B09D53F5A3}"/>
    <cellStyle name="Standard 4 2 6 9 2 2 2" xfId="56413" xr:uid="{2330DDDA-B75F-41D3-964C-911E249D7661}"/>
    <cellStyle name="Standard 4 2 6 9 2 3" xfId="45117" xr:uid="{3CF34083-243E-4D9B-8818-449B15A7D6AA}"/>
    <cellStyle name="Standard 4 2 6 9 2 4" xfId="33821" xr:uid="{C7CBEB70-9918-4C97-A8F1-DBCB3FF92751}"/>
    <cellStyle name="Standard 4 2 6 9 3" xfId="16877" xr:uid="{036C75C2-C95B-4AD3-9D58-323DD1700900}"/>
    <cellStyle name="Standard 4 2 6 9 3 2" xfId="50765" xr:uid="{76A7751D-09C1-451C-906F-3815ED94A4A8}"/>
    <cellStyle name="Standard 4 2 6 9 4" xfId="39469" xr:uid="{B845B2E0-CC57-408D-8E60-DDA4A10350C5}"/>
    <cellStyle name="Standard 4 2 6 9 5" xfId="28173" xr:uid="{5B45DEAD-65BC-4D3C-BB72-5CFAFB52F367}"/>
    <cellStyle name="Standard 4 2 7" xfId="236" xr:uid="{27CEA185-F2CA-4F6D-A9B3-E18C5E2CE7DB}"/>
    <cellStyle name="Standard 4 2 7 10" xfId="14036" xr:uid="{0803C565-F6C0-4A40-8328-6F105EBB3313}"/>
    <cellStyle name="Standard 4 2 7 10 2" xfId="47924" xr:uid="{EFA67707-DE23-4FEF-8D06-9342A10C2BE2}"/>
    <cellStyle name="Standard 4 2 7 11" xfId="36628" xr:uid="{75BBA6B6-614A-4DC4-8948-3542531BA0DE}"/>
    <cellStyle name="Standard 4 2 7 12" xfId="25332" xr:uid="{5076D110-1307-4D62-81D9-C7EDB0195F62}"/>
    <cellStyle name="Standard 4 2 7 2" xfId="1579" xr:uid="{13DDF187-38A8-4DEF-A294-DC73AD4C0D30}"/>
    <cellStyle name="Standard 4 2 7 2 10" xfId="36761" xr:uid="{374587F1-D051-4904-9E47-53F68BD9302E}"/>
    <cellStyle name="Standard 4 2 7 2 11" xfId="25465" xr:uid="{8590C22F-6F2B-4DB7-9C1C-959EBF5E964C}"/>
    <cellStyle name="Standard 4 2 7 2 2" xfId="2768" xr:uid="{7A1FDC9A-D1DC-4CAE-AC47-C10A2196DFC8}"/>
    <cellStyle name="Standard 4 2 7 2 2 2" xfId="3270" xr:uid="{ED806F81-E290-4374-9A33-62B601B592D0}"/>
    <cellStyle name="Standard 4 2 7 2 2 2 2" xfId="5264" xr:uid="{564A0A65-C16C-4973-87CA-FAB94CE5DC9E}"/>
    <cellStyle name="Standard 4 2 7 2 2 2 2 2" xfId="8090" xr:uid="{E8DB0AD0-F239-464B-84A9-20E3AC094C3C}"/>
    <cellStyle name="Standard 4 2 7 2 2 2 2 2 2" xfId="13739" xr:uid="{57D221EF-1058-498C-81D0-4B1D446C5B5D}"/>
    <cellStyle name="Standard 4 2 7 2 2 2 2 2 2 2" xfId="25035" xr:uid="{801B74CF-BDF6-45DA-B93A-163A4B2653F7}"/>
    <cellStyle name="Standard 4 2 7 2 2 2 2 2 2 2 2" xfId="58923" xr:uid="{7AE7B64C-BAA5-40B7-AB19-F8E38F00D26B}"/>
    <cellStyle name="Standard 4 2 7 2 2 2 2 2 2 3" xfId="47627" xr:uid="{950FEC5F-4278-40E6-8F2D-83768F8001C7}"/>
    <cellStyle name="Standard 4 2 7 2 2 2 2 2 2 4" xfId="36331" xr:uid="{418331CE-E9B1-44AD-9B4B-8FCDE656B44E}"/>
    <cellStyle name="Standard 4 2 7 2 2 2 2 2 3" xfId="19387" xr:uid="{D1970DD8-13ED-4851-A530-6E513B11C098}"/>
    <cellStyle name="Standard 4 2 7 2 2 2 2 2 3 2" xfId="53275" xr:uid="{A698F913-C814-48CA-B31C-9720B2113CD2}"/>
    <cellStyle name="Standard 4 2 7 2 2 2 2 2 4" xfId="41979" xr:uid="{681ABB83-9C58-4C2B-B968-3928D08DA35E}"/>
    <cellStyle name="Standard 4 2 7 2 2 2 2 2 5" xfId="30683" xr:uid="{BBF5C5DE-8CC8-45DC-B9DE-09EFDB2E76EC}"/>
    <cellStyle name="Standard 4 2 7 2 2 2 2 3" xfId="10915" xr:uid="{647CA9FE-634C-49F4-AEBC-5EBB98C6FEDD}"/>
    <cellStyle name="Standard 4 2 7 2 2 2 2 3 2" xfId="22211" xr:uid="{6394CFC2-6E3A-4885-80A8-5DDBA991CB50}"/>
    <cellStyle name="Standard 4 2 7 2 2 2 2 3 2 2" xfId="56099" xr:uid="{0017F8B6-0883-4C2E-B012-28377E6AA4A1}"/>
    <cellStyle name="Standard 4 2 7 2 2 2 2 3 3" xfId="44803" xr:uid="{0B138DB6-5075-4C85-85EE-CDD856258041}"/>
    <cellStyle name="Standard 4 2 7 2 2 2 2 3 4" xfId="33507" xr:uid="{B09913A4-72F3-4FB4-98C0-BFC5BD98C48D}"/>
    <cellStyle name="Standard 4 2 7 2 2 2 2 4" xfId="16563" xr:uid="{39380E5F-995E-4568-B232-17AAA93D35BF}"/>
    <cellStyle name="Standard 4 2 7 2 2 2 2 4 2" xfId="50451" xr:uid="{EA300F72-1A75-41FD-B2EB-2AD3B3113FE5}"/>
    <cellStyle name="Standard 4 2 7 2 2 2 2 5" xfId="39155" xr:uid="{99E3466B-4486-4519-8F5A-75DF0D2DD942}"/>
    <cellStyle name="Standard 4 2 7 2 2 2 2 6" xfId="27859" xr:uid="{F8BBFB7D-33FA-459A-8CC6-C7A9FC4E3396}"/>
    <cellStyle name="Standard 4 2 7 2 2 2 3" xfId="6441" xr:uid="{1282B06A-7C28-4971-98B8-4F68AF8E2086}"/>
    <cellStyle name="Standard 4 2 7 2 2 2 3 2" xfId="12091" xr:uid="{D6E979DE-195D-4161-9367-1F7F27D5AC2E}"/>
    <cellStyle name="Standard 4 2 7 2 2 2 3 2 2" xfId="23387" xr:uid="{6E3E1FB4-B0B6-4098-9AF0-38D71F677F67}"/>
    <cellStyle name="Standard 4 2 7 2 2 2 3 2 2 2" xfId="57275" xr:uid="{E037F63E-10A0-4DD6-830A-9B4049975BDB}"/>
    <cellStyle name="Standard 4 2 7 2 2 2 3 2 3" xfId="45979" xr:uid="{93F3B9FE-54FE-45A1-992A-6099CF6B0F84}"/>
    <cellStyle name="Standard 4 2 7 2 2 2 3 2 4" xfId="34683" xr:uid="{68EE31B0-D7FA-4F28-A359-DC434C04886D}"/>
    <cellStyle name="Standard 4 2 7 2 2 2 3 3" xfId="17739" xr:uid="{4046036D-D3A3-4A99-B330-5A4529405D44}"/>
    <cellStyle name="Standard 4 2 7 2 2 2 3 3 2" xfId="51627" xr:uid="{1BBF9D46-FB26-4E23-AD93-7D900949B284}"/>
    <cellStyle name="Standard 4 2 7 2 2 2 3 4" xfId="40331" xr:uid="{B287CFB8-9C42-4BB6-95F1-3CA63D935F71}"/>
    <cellStyle name="Standard 4 2 7 2 2 2 3 5" xfId="29035" xr:uid="{9E25D837-94CA-4D59-ACBB-9DDEBA435AAB}"/>
    <cellStyle name="Standard 4 2 7 2 2 2 4" xfId="9267" xr:uid="{A7590075-C804-44CF-BDC7-2397E7D15295}"/>
    <cellStyle name="Standard 4 2 7 2 2 2 4 2" xfId="20563" xr:uid="{E6EF8C2F-9313-424F-A9F0-47026BABBE45}"/>
    <cellStyle name="Standard 4 2 7 2 2 2 4 2 2" xfId="54451" xr:uid="{4D933242-3067-4A33-A8F9-4353E572D8E2}"/>
    <cellStyle name="Standard 4 2 7 2 2 2 4 3" xfId="43155" xr:uid="{B56C6A07-D176-4616-88DB-79B867CABCFD}"/>
    <cellStyle name="Standard 4 2 7 2 2 2 4 4" xfId="31859" xr:uid="{22CFE65C-289D-482C-A098-7C90259AA27B}"/>
    <cellStyle name="Standard 4 2 7 2 2 2 5" xfId="14915" xr:uid="{7971DA49-8E94-4094-AC90-E385D1EE3413}"/>
    <cellStyle name="Standard 4 2 7 2 2 2 5 2" xfId="48803" xr:uid="{1393D6FD-0234-4B5C-9A69-D9F2619068AC}"/>
    <cellStyle name="Standard 4 2 7 2 2 2 6" xfId="37507" xr:uid="{E630A6CA-662F-432A-AA35-F24B879BED96}"/>
    <cellStyle name="Standard 4 2 7 2 2 2 7" xfId="26211" xr:uid="{BADAFED7-207A-4547-9F14-4B0A77E94750}"/>
    <cellStyle name="Standard 4 2 7 2 2 3" xfId="4482" xr:uid="{01E8B887-00A1-4B47-B96D-A07490420B8E}"/>
    <cellStyle name="Standard 4 2 7 2 2 3 2" xfId="7356" xr:uid="{6BF578AC-E03F-46F5-AAAD-39EEBFCEA802}"/>
    <cellStyle name="Standard 4 2 7 2 2 3 2 2" xfId="13005" xr:uid="{11CFEABB-3B83-4E21-B25A-A518BD72B46A}"/>
    <cellStyle name="Standard 4 2 7 2 2 3 2 2 2" xfId="24301" xr:uid="{D63E9BA5-FD0B-4557-910A-D49C48A7C586}"/>
    <cellStyle name="Standard 4 2 7 2 2 3 2 2 2 2" xfId="58189" xr:uid="{484E5D2F-395B-4B2F-9446-673A28812231}"/>
    <cellStyle name="Standard 4 2 7 2 2 3 2 2 3" xfId="46893" xr:uid="{8E4AF572-FFA1-417B-B9A1-2874653C62E0}"/>
    <cellStyle name="Standard 4 2 7 2 2 3 2 2 4" xfId="35597" xr:uid="{F0BE635F-66D4-42F4-91F9-13F276B87E7C}"/>
    <cellStyle name="Standard 4 2 7 2 2 3 2 3" xfId="18653" xr:uid="{52C65A30-0EFF-41E1-8526-D978296F3023}"/>
    <cellStyle name="Standard 4 2 7 2 2 3 2 3 2" xfId="52541" xr:uid="{D3286C4B-8744-48AC-9731-0F15E638C3D3}"/>
    <cellStyle name="Standard 4 2 7 2 2 3 2 4" xfId="41245" xr:uid="{9E414B37-87DD-4615-853C-40CA710ADD03}"/>
    <cellStyle name="Standard 4 2 7 2 2 3 2 5" xfId="29949" xr:uid="{A16AFBDC-2F6B-414D-AA1A-FBFD61DDB631}"/>
    <cellStyle name="Standard 4 2 7 2 2 3 3" xfId="10181" xr:uid="{6606C2D2-A89A-4D19-8289-76D4F8A1DE38}"/>
    <cellStyle name="Standard 4 2 7 2 2 3 3 2" xfId="21477" xr:uid="{2CA57C91-848E-4176-B10F-9F2B1749C28C}"/>
    <cellStyle name="Standard 4 2 7 2 2 3 3 2 2" xfId="55365" xr:uid="{A1A016F4-A0F6-4C6D-B1F0-F21F8F49AB60}"/>
    <cellStyle name="Standard 4 2 7 2 2 3 3 3" xfId="44069" xr:uid="{EB639800-FF6F-4544-A554-4330B0167AA0}"/>
    <cellStyle name="Standard 4 2 7 2 2 3 3 4" xfId="32773" xr:uid="{530FDB1C-9F55-464B-9F3E-453656AA1124}"/>
    <cellStyle name="Standard 4 2 7 2 2 3 4" xfId="15829" xr:uid="{B771824C-8FC9-4DDA-A5CA-29E177C57B1A}"/>
    <cellStyle name="Standard 4 2 7 2 2 3 4 2" xfId="49717" xr:uid="{85734164-9591-4B01-A5D7-EADA04D21881}"/>
    <cellStyle name="Standard 4 2 7 2 2 3 5" xfId="38421" xr:uid="{49C8A315-62EC-4684-AA89-7F90E1CA2C0C}"/>
    <cellStyle name="Standard 4 2 7 2 2 3 6" xfId="27125" xr:uid="{79A84C8C-6F21-410B-AB79-210D2F1BBC5C}"/>
    <cellStyle name="Standard 4 2 7 2 2 4" xfId="5941" xr:uid="{C58A01F6-D951-4A28-8A39-B5196DB079CB}"/>
    <cellStyle name="Standard 4 2 7 2 2 4 2" xfId="11591" xr:uid="{421C4DE2-8DCC-44E0-BD92-9EC4BFE26155}"/>
    <cellStyle name="Standard 4 2 7 2 2 4 2 2" xfId="22887" xr:uid="{E2DC2DBC-583B-4364-B29F-CA33AA2BB33E}"/>
    <cellStyle name="Standard 4 2 7 2 2 4 2 2 2" xfId="56775" xr:uid="{3CD675AF-17A6-4AEB-AB26-BB7D02942EC0}"/>
    <cellStyle name="Standard 4 2 7 2 2 4 2 3" xfId="45479" xr:uid="{DA48A798-B227-44BF-A14A-D9E901843DC1}"/>
    <cellStyle name="Standard 4 2 7 2 2 4 2 4" xfId="34183" xr:uid="{C5C3BC76-77A2-4EA6-BAE9-4548C5C08B11}"/>
    <cellStyle name="Standard 4 2 7 2 2 4 3" xfId="17239" xr:uid="{DE2D1E0B-6907-4744-92DE-5BBAD91326C5}"/>
    <cellStyle name="Standard 4 2 7 2 2 4 3 2" xfId="51127" xr:uid="{44A8AF50-B7E6-413F-AEBE-3AD476ACFF79}"/>
    <cellStyle name="Standard 4 2 7 2 2 4 4" xfId="39831" xr:uid="{0BCCFF2E-10E7-46D4-9299-C542F134E7E6}"/>
    <cellStyle name="Standard 4 2 7 2 2 4 5" xfId="28535" xr:uid="{3E1142B3-71A4-4ED6-A33D-7A3FF6B55B7E}"/>
    <cellStyle name="Standard 4 2 7 2 2 5" xfId="8767" xr:uid="{3CDC03D3-F5C6-4A2D-9771-B924F4027FA8}"/>
    <cellStyle name="Standard 4 2 7 2 2 5 2" xfId="20063" xr:uid="{628F3412-29B5-4A1D-ADF8-E3AF90986BAD}"/>
    <cellStyle name="Standard 4 2 7 2 2 5 2 2" xfId="53951" xr:uid="{6C8A7599-F10E-4518-87E7-6FE04DD3D6D1}"/>
    <cellStyle name="Standard 4 2 7 2 2 5 3" xfId="42655" xr:uid="{6023F850-9DF5-4BAE-8D93-D0703785E540}"/>
    <cellStyle name="Standard 4 2 7 2 2 5 4" xfId="31359" xr:uid="{5BF52637-C0DA-49C9-992E-77A099519D1F}"/>
    <cellStyle name="Standard 4 2 7 2 2 6" xfId="14415" xr:uid="{7BBEABE4-5967-4559-B6D9-E475786FA53E}"/>
    <cellStyle name="Standard 4 2 7 2 2 6 2" xfId="48303" xr:uid="{6715EDB0-473A-4BDE-9173-78B180158FC4}"/>
    <cellStyle name="Standard 4 2 7 2 2 7" xfId="37007" xr:uid="{185662D9-DAC7-4295-B246-AB36773C427C}"/>
    <cellStyle name="Standard 4 2 7 2 2 8" xfId="25711" xr:uid="{724D541F-7BAE-409C-9584-5CA1ECA80A43}"/>
    <cellStyle name="Standard 4 2 7 2 3" xfId="3024" xr:uid="{5C0370EA-18A5-429F-BE74-50C74A1BAF9F}"/>
    <cellStyle name="Standard 4 2 7 2 3 2" xfId="5263" xr:uid="{702E0C13-A652-4FB7-BF49-4DC4ABAAFF49}"/>
    <cellStyle name="Standard 4 2 7 2 3 2 2" xfId="8089" xr:uid="{FA375B46-B568-4B18-A193-B5FB137BADAA}"/>
    <cellStyle name="Standard 4 2 7 2 3 2 2 2" xfId="13738" xr:uid="{0CBB55EC-964B-4E7C-AEA4-049AB02D3D82}"/>
    <cellStyle name="Standard 4 2 7 2 3 2 2 2 2" xfId="25034" xr:uid="{A8ACEAB0-1B99-430F-9193-AB9335CEC23A}"/>
    <cellStyle name="Standard 4 2 7 2 3 2 2 2 2 2" xfId="58922" xr:uid="{6C6F35D0-8F76-4CC7-A24C-D0E00E509B5E}"/>
    <cellStyle name="Standard 4 2 7 2 3 2 2 2 3" xfId="47626" xr:uid="{BF1FF384-1C58-420C-8816-AB0F75415F3A}"/>
    <cellStyle name="Standard 4 2 7 2 3 2 2 2 4" xfId="36330" xr:uid="{0F65AD98-0C5F-483C-B8A5-E6D891972327}"/>
    <cellStyle name="Standard 4 2 7 2 3 2 2 3" xfId="19386" xr:uid="{EEB7DD16-E331-46DB-AEEA-9064BF3BB18B}"/>
    <cellStyle name="Standard 4 2 7 2 3 2 2 3 2" xfId="53274" xr:uid="{58742CAC-30C9-444A-B92B-6EB3BDA53415}"/>
    <cellStyle name="Standard 4 2 7 2 3 2 2 4" xfId="41978" xr:uid="{E0B39C57-BB12-44DF-9A74-6F12035DFD02}"/>
    <cellStyle name="Standard 4 2 7 2 3 2 2 5" xfId="30682" xr:uid="{C68452D1-BC22-464A-8D8F-91F5AD310095}"/>
    <cellStyle name="Standard 4 2 7 2 3 2 3" xfId="10914" xr:uid="{371AB02F-9077-4616-B5C4-31AD115863F6}"/>
    <cellStyle name="Standard 4 2 7 2 3 2 3 2" xfId="22210" xr:uid="{75EDA7B0-B168-463A-8D48-8444D9E593E9}"/>
    <cellStyle name="Standard 4 2 7 2 3 2 3 2 2" xfId="56098" xr:uid="{D5BD3F6D-494A-4363-A86D-A19215532427}"/>
    <cellStyle name="Standard 4 2 7 2 3 2 3 3" xfId="44802" xr:uid="{E3A45DC1-DC3D-40E9-BE56-58B0B7169231}"/>
    <cellStyle name="Standard 4 2 7 2 3 2 3 4" xfId="33506" xr:uid="{706500F6-A47E-4601-9BFC-0A717C4C87AE}"/>
    <cellStyle name="Standard 4 2 7 2 3 2 4" xfId="16562" xr:uid="{4C933934-640E-40A1-B6D7-C1C1D805F07C}"/>
    <cellStyle name="Standard 4 2 7 2 3 2 4 2" xfId="50450" xr:uid="{9FFEC8E1-1EA9-4CAC-8DA9-B9CBF8563062}"/>
    <cellStyle name="Standard 4 2 7 2 3 2 5" xfId="39154" xr:uid="{0F553CF5-8C16-44CC-9240-E589EAF6B955}"/>
    <cellStyle name="Standard 4 2 7 2 3 2 6" xfId="27858" xr:uid="{F11EA309-82A3-4C5A-A5DA-FBCCFB41C2AF}"/>
    <cellStyle name="Standard 4 2 7 2 3 3" xfId="4481" xr:uid="{8B98B197-52ED-4E43-927A-EF7D1D5A02F5}"/>
    <cellStyle name="Standard 4 2 7 2 3 3 2" xfId="7355" xr:uid="{93208112-0893-4CB4-8BDD-992C0EEC0800}"/>
    <cellStyle name="Standard 4 2 7 2 3 3 2 2" xfId="13004" xr:uid="{2A63A7B7-FE4E-4C8B-87E2-2AC1A1443049}"/>
    <cellStyle name="Standard 4 2 7 2 3 3 2 2 2" xfId="24300" xr:uid="{ED363F9A-0330-4B2D-AB61-B45CF86B0D7A}"/>
    <cellStyle name="Standard 4 2 7 2 3 3 2 2 2 2" xfId="58188" xr:uid="{B4294174-3147-44FD-85C5-F3D5895860C5}"/>
    <cellStyle name="Standard 4 2 7 2 3 3 2 2 3" xfId="46892" xr:uid="{AAC1A5B5-6304-40E3-97A0-8A029B901AEB}"/>
    <cellStyle name="Standard 4 2 7 2 3 3 2 2 4" xfId="35596" xr:uid="{A8D22F77-989E-4D68-B8B3-56CD2BB36938}"/>
    <cellStyle name="Standard 4 2 7 2 3 3 2 3" xfId="18652" xr:uid="{D2A9B39D-4C86-4C57-8E8C-7997F49DD2D3}"/>
    <cellStyle name="Standard 4 2 7 2 3 3 2 3 2" xfId="52540" xr:uid="{51E5E16F-7093-4E2E-8BA4-F7F34AEF6237}"/>
    <cellStyle name="Standard 4 2 7 2 3 3 2 4" xfId="41244" xr:uid="{A14C1126-52F0-4C60-A219-194394B97059}"/>
    <cellStyle name="Standard 4 2 7 2 3 3 2 5" xfId="29948" xr:uid="{F8026292-CF3B-4D91-8407-3ECDC8D446F3}"/>
    <cellStyle name="Standard 4 2 7 2 3 3 3" xfId="10180" xr:uid="{7A265707-D53D-40F8-9776-8716D95B7EF5}"/>
    <cellStyle name="Standard 4 2 7 2 3 3 3 2" xfId="21476" xr:uid="{9E0752D9-B1E2-458B-8CCD-24A29AB09AA4}"/>
    <cellStyle name="Standard 4 2 7 2 3 3 3 2 2" xfId="55364" xr:uid="{2A92A0D7-14EF-4876-81EF-7C7CDB0A306E}"/>
    <cellStyle name="Standard 4 2 7 2 3 3 3 3" xfId="44068" xr:uid="{97AE65AC-A1EB-4F0F-9925-BF195965A8B6}"/>
    <cellStyle name="Standard 4 2 7 2 3 3 3 4" xfId="32772" xr:uid="{C85D4A85-2E25-490C-AB0E-32BFB8F148C3}"/>
    <cellStyle name="Standard 4 2 7 2 3 3 4" xfId="15828" xr:uid="{7559C6E4-997F-4EBD-BC81-F55B2FB9FBA4}"/>
    <cellStyle name="Standard 4 2 7 2 3 3 4 2" xfId="49716" xr:uid="{5305DA7B-190C-458D-A0C3-487935D2AEF4}"/>
    <cellStyle name="Standard 4 2 7 2 3 3 5" xfId="38420" xr:uid="{909DB613-3431-4DD1-96C6-84C8FEC9AA71}"/>
    <cellStyle name="Standard 4 2 7 2 3 3 6" xfId="27124" xr:uid="{7F29A8F3-A0F6-4A25-BD54-88F8432BB583}"/>
    <cellStyle name="Standard 4 2 7 2 3 4" xfId="6195" xr:uid="{6B94D43F-6E84-41ED-BC62-5034651CB992}"/>
    <cellStyle name="Standard 4 2 7 2 3 4 2" xfId="11845" xr:uid="{A6A7CA77-48AB-4D47-81CE-8C875983F4A6}"/>
    <cellStyle name="Standard 4 2 7 2 3 4 2 2" xfId="23141" xr:uid="{F6C85E87-0AB2-41CA-BC26-5F63CEF48E54}"/>
    <cellStyle name="Standard 4 2 7 2 3 4 2 2 2" xfId="57029" xr:uid="{9CBFE022-0E93-41CB-B561-C14150ACDB3C}"/>
    <cellStyle name="Standard 4 2 7 2 3 4 2 3" xfId="45733" xr:uid="{DDEA4FC5-61ED-4A84-8F17-BAAE02FD0D35}"/>
    <cellStyle name="Standard 4 2 7 2 3 4 2 4" xfId="34437" xr:uid="{26EECC89-9024-48E9-8275-903331ECAD03}"/>
    <cellStyle name="Standard 4 2 7 2 3 4 3" xfId="17493" xr:uid="{C98ACC99-5F53-444D-B79C-F711B1A97F46}"/>
    <cellStyle name="Standard 4 2 7 2 3 4 3 2" xfId="51381" xr:uid="{E52E6395-D5DC-4090-AD93-D4DC407F87BE}"/>
    <cellStyle name="Standard 4 2 7 2 3 4 4" xfId="40085" xr:uid="{9A475D4F-94B1-4196-9E8F-9193E730476E}"/>
    <cellStyle name="Standard 4 2 7 2 3 4 5" xfId="28789" xr:uid="{FD9E3CDE-B236-40CF-B042-0E10099A2F19}"/>
    <cellStyle name="Standard 4 2 7 2 3 5" xfId="9021" xr:uid="{835FF4A6-DC40-432F-94C3-2F9A5BC1514E}"/>
    <cellStyle name="Standard 4 2 7 2 3 5 2" xfId="20317" xr:uid="{24F034CE-9612-4199-AC3C-D54F67A6094C}"/>
    <cellStyle name="Standard 4 2 7 2 3 5 2 2" xfId="54205" xr:uid="{45C37C36-2503-4731-A26A-37F3B67FA792}"/>
    <cellStyle name="Standard 4 2 7 2 3 5 3" xfId="42909" xr:uid="{B6E39C48-C55D-4E9F-837C-5AEB94928CCF}"/>
    <cellStyle name="Standard 4 2 7 2 3 5 4" xfId="31613" xr:uid="{CAE350B9-464A-462F-86D7-72A668F4E447}"/>
    <cellStyle name="Standard 4 2 7 2 3 6" xfId="14669" xr:uid="{91CD75F3-0F42-4D9F-B1F9-BDBFCEEB6C64}"/>
    <cellStyle name="Standard 4 2 7 2 3 6 2" xfId="48557" xr:uid="{80B7BD03-D001-4016-A43B-0183563566CE}"/>
    <cellStyle name="Standard 4 2 7 2 3 7" xfId="37261" xr:uid="{8EA06E86-8128-471F-AF39-C7D6F1E53BA5}"/>
    <cellStyle name="Standard 4 2 7 2 3 8" xfId="25965" xr:uid="{251D0034-F6D5-40BF-90D2-8096E70DD24C}"/>
    <cellStyle name="Standard 4 2 7 2 4" xfId="3883" xr:uid="{D0076EDE-AF73-474E-A090-06C20F06700F}"/>
    <cellStyle name="Standard 4 2 7 2 4 2" xfId="7037" xr:uid="{4994D8EA-38D2-40A9-976E-0C215857502C}"/>
    <cellStyle name="Standard 4 2 7 2 4 2 2" xfId="12686" xr:uid="{FFDC7D28-6AFF-47C8-B8DF-0A6ED05C5F4B}"/>
    <cellStyle name="Standard 4 2 7 2 4 2 2 2" xfId="23982" xr:uid="{58FEF63A-F6B0-4C8F-BA51-CE050A81521C}"/>
    <cellStyle name="Standard 4 2 7 2 4 2 2 2 2" xfId="57870" xr:uid="{DDAD617B-1839-4AAC-B4B5-572A719FF9AC}"/>
    <cellStyle name="Standard 4 2 7 2 4 2 2 3" xfId="46574" xr:uid="{9EB621D7-EA05-460E-90D3-9C8E45BFDD8B}"/>
    <cellStyle name="Standard 4 2 7 2 4 2 2 4" xfId="35278" xr:uid="{AECACA3A-7FF2-4A15-8F66-99FEA7B77E71}"/>
    <cellStyle name="Standard 4 2 7 2 4 2 3" xfId="18334" xr:uid="{D606AE8A-50F9-429D-A259-ED43B3B96F60}"/>
    <cellStyle name="Standard 4 2 7 2 4 2 3 2" xfId="52222" xr:uid="{D714A3CD-F712-4214-AAA0-FE71E9E11EBF}"/>
    <cellStyle name="Standard 4 2 7 2 4 2 4" xfId="40926" xr:uid="{DA4F3434-7EAA-4CAE-BDE6-DC5B07330D2E}"/>
    <cellStyle name="Standard 4 2 7 2 4 2 5" xfId="29630" xr:uid="{84E78E81-9825-406F-B4D0-EFABA97EF3FB}"/>
    <cellStyle name="Standard 4 2 7 2 4 3" xfId="9862" xr:uid="{DA42262E-28F5-4398-B19B-C175EF46958D}"/>
    <cellStyle name="Standard 4 2 7 2 4 3 2" xfId="21158" xr:uid="{D555D3AA-C068-4535-ABBD-8D3B9700C133}"/>
    <cellStyle name="Standard 4 2 7 2 4 3 2 2" xfId="55046" xr:uid="{449C97F7-2979-41D6-9A0B-7EB03F6F0203}"/>
    <cellStyle name="Standard 4 2 7 2 4 3 3" xfId="43750" xr:uid="{59980FAB-993F-4D1C-A1F6-4AD53976F78C}"/>
    <cellStyle name="Standard 4 2 7 2 4 3 4" xfId="32454" xr:uid="{4A0B401B-8ABF-4514-836A-B92B2AC20864}"/>
    <cellStyle name="Standard 4 2 7 2 4 4" xfId="15510" xr:uid="{5F274219-E72E-4D2B-8600-825A905C9B27}"/>
    <cellStyle name="Standard 4 2 7 2 4 4 2" xfId="49398" xr:uid="{48FCDD5D-8C9A-4DC2-B555-97EAD6B9433E}"/>
    <cellStyle name="Standard 4 2 7 2 4 5" xfId="38102" xr:uid="{40B1668C-4F8C-4ADC-BB81-0E54332086AF}"/>
    <cellStyle name="Standard 4 2 7 2 4 6" xfId="26806" xr:uid="{B049D6F7-3944-467B-B83F-A8B336E5E0A1}"/>
    <cellStyle name="Standard 4 2 7 2 5" xfId="4984" xr:uid="{DB8DF753-E084-463C-AC87-E14401C6D528}"/>
    <cellStyle name="Standard 4 2 7 2 5 2" xfId="7810" xr:uid="{A3763295-8B5F-4324-9B2E-3DA140190BD6}"/>
    <cellStyle name="Standard 4 2 7 2 5 2 2" xfId="13459" xr:uid="{F7595FF7-D3C2-40E1-BB1D-0CBB9A38080B}"/>
    <cellStyle name="Standard 4 2 7 2 5 2 2 2" xfId="24755" xr:uid="{06C24A31-3DCC-4F09-AE47-D28E2203EB2D}"/>
    <cellStyle name="Standard 4 2 7 2 5 2 2 2 2" xfId="58643" xr:uid="{F76388A4-6752-415C-8EBE-FC2CF3744522}"/>
    <cellStyle name="Standard 4 2 7 2 5 2 2 3" xfId="47347" xr:uid="{918887A4-9AF0-4EF4-8AD0-24A2A3C0F2E5}"/>
    <cellStyle name="Standard 4 2 7 2 5 2 2 4" xfId="36051" xr:uid="{E97656E5-9B74-457D-91AB-BF7FCCFD0502}"/>
    <cellStyle name="Standard 4 2 7 2 5 2 3" xfId="19107" xr:uid="{49BA89BA-6B5D-4AFB-930D-ACA8A49BA3D7}"/>
    <cellStyle name="Standard 4 2 7 2 5 2 3 2" xfId="52995" xr:uid="{2A5E1036-66B5-459E-AFE3-376C4F4A101E}"/>
    <cellStyle name="Standard 4 2 7 2 5 2 4" xfId="41699" xr:uid="{840C01E3-A13A-4B93-88D8-98BB6BF9016C}"/>
    <cellStyle name="Standard 4 2 7 2 5 2 5" xfId="30403" xr:uid="{E286DAE6-C4B3-4668-A0A6-D06F9E57C5D6}"/>
    <cellStyle name="Standard 4 2 7 2 5 3" xfId="10635" xr:uid="{0AFA1A24-B113-40D6-B4CD-FA251BD8C437}"/>
    <cellStyle name="Standard 4 2 7 2 5 3 2" xfId="21931" xr:uid="{A966E775-B753-47AD-A837-AB871AC0474D}"/>
    <cellStyle name="Standard 4 2 7 2 5 3 2 2" xfId="55819" xr:uid="{6CAD159E-4448-4844-B8C1-B726B0FD95EF}"/>
    <cellStyle name="Standard 4 2 7 2 5 3 3" xfId="44523" xr:uid="{6CEE656D-DA08-4CF7-A0B2-535EE925CC66}"/>
    <cellStyle name="Standard 4 2 7 2 5 3 4" xfId="33227" xr:uid="{5204D77E-7E14-461C-8E65-599A6773EA9F}"/>
    <cellStyle name="Standard 4 2 7 2 5 4" xfId="16283" xr:uid="{0A934A60-0625-4C2A-B12A-242DFECF970D}"/>
    <cellStyle name="Standard 4 2 7 2 5 4 2" xfId="50171" xr:uid="{B54D230D-BD59-4F8C-81FD-E6DE88D9F228}"/>
    <cellStyle name="Standard 4 2 7 2 5 5" xfId="38875" xr:uid="{CD6C476E-DE8B-4B3D-BE21-EADDD3965872}"/>
    <cellStyle name="Standard 4 2 7 2 5 6" xfId="27579" xr:uid="{F8142295-AB64-421B-B5AF-0B594499651F}"/>
    <cellStyle name="Standard 4 2 7 2 6" xfId="3590" xr:uid="{308622BE-BF68-41C9-95E6-8C791A0ACCB5}"/>
    <cellStyle name="Standard 4 2 7 2 6 2" xfId="6746" xr:uid="{36F97189-CCF5-4357-AD7E-BBD4EF1B4596}"/>
    <cellStyle name="Standard 4 2 7 2 6 2 2" xfId="12395" xr:uid="{9777176E-6A31-4413-97A4-ECFE9BE0B05B}"/>
    <cellStyle name="Standard 4 2 7 2 6 2 2 2" xfId="23691" xr:uid="{BA7C8598-E868-4CAF-8FB0-32FAC0E9A3AD}"/>
    <cellStyle name="Standard 4 2 7 2 6 2 2 2 2" xfId="57579" xr:uid="{E067EF7F-C065-4481-8EC8-D1A0CD33F076}"/>
    <cellStyle name="Standard 4 2 7 2 6 2 2 3" xfId="46283" xr:uid="{583E68C6-29E0-4F2B-9BB9-ABDBF4F7D7C6}"/>
    <cellStyle name="Standard 4 2 7 2 6 2 2 4" xfId="34987" xr:uid="{3824B6F0-B26B-419E-8B94-E0FA6752F4DD}"/>
    <cellStyle name="Standard 4 2 7 2 6 2 3" xfId="18043" xr:uid="{2E3700CE-746F-44AB-A397-C6895B094E5A}"/>
    <cellStyle name="Standard 4 2 7 2 6 2 3 2" xfId="51931" xr:uid="{D8FCDC3D-09D1-4DF2-BB36-11A580512D46}"/>
    <cellStyle name="Standard 4 2 7 2 6 2 4" xfId="40635" xr:uid="{7892AC12-7273-4C15-8B13-5C4A82C20CB5}"/>
    <cellStyle name="Standard 4 2 7 2 6 2 5" xfId="29339" xr:uid="{6B017A15-3E5C-40E0-A747-4F66F539EF75}"/>
    <cellStyle name="Standard 4 2 7 2 6 3" xfId="9571" xr:uid="{90672E43-70B7-43C4-980C-9A4E62406D28}"/>
    <cellStyle name="Standard 4 2 7 2 6 3 2" xfId="20867" xr:uid="{22720715-D438-41F9-8BEC-5274281E6D28}"/>
    <cellStyle name="Standard 4 2 7 2 6 3 2 2" xfId="54755" xr:uid="{7895C40D-3AD8-45B0-8A61-7AC6742F5D15}"/>
    <cellStyle name="Standard 4 2 7 2 6 3 3" xfId="43459" xr:uid="{3392A3C4-1A5D-4634-BD48-1BA210E78692}"/>
    <cellStyle name="Standard 4 2 7 2 6 3 4" xfId="32163" xr:uid="{32CFAA55-066E-4AF5-97D6-B910F09D738D}"/>
    <cellStyle name="Standard 4 2 7 2 6 4" xfId="15219" xr:uid="{EB2E1669-03B9-43C8-AD75-04A2ABB0322C}"/>
    <cellStyle name="Standard 4 2 7 2 6 4 2" xfId="49107" xr:uid="{F51B9801-190A-4C26-9252-A82A671A72DE}"/>
    <cellStyle name="Standard 4 2 7 2 6 5" xfId="37811" xr:uid="{BC53DA55-5874-4962-A35C-CAD5EE0EFC65}"/>
    <cellStyle name="Standard 4 2 7 2 6 6" xfId="26515" xr:uid="{609A6C34-5C51-4C51-9D3B-14005093C386}"/>
    <cellStyle name="Standard 4 2 7 2 7" xfId="5695" xr:uid="{6046DDDF-2C63-4BB3-8935-6238CDA5D0D4}"/>
    <cellStyle name="Standard 4 2 7 2 7 2" xfId="11345" xr:uid="{955B58E2-4EB6-407E-9328-AA3631843F89}"/>
    <cellStyle name="Standard 4 2 7 2 7 2 2" xfId="22641" xr:uid="{5D0A7997-15A2-428E-A14D-2B9036CA5F2D}"/>
    <cellStyle name="Standard 4 2 7 2 7 2 2 2" xfId="56529" xr:uid="{A1BA5D79-C376-43BB-AD86-7E1797C6ACF7}"/>
    <cellStyle name="Standard 4 2 7 2 7 2 3" xfId="45233" xr:uid="{5859D988-8763-42C0-9FF1-837A4EFBF146}"/>
    <cellStyle name="Standard 4 2 7 2 7 2 4" xfId="33937" xr:uid="{E66ED6C0-4C55-462B-B47F-4F70BF290A65}"/>
    <cellStyle name="Standard 4 2 7 2 7 3" xfId="16993" xr:uid="{5A31D353-5FC5-41E5-9697-89E286C8A24A}"/>
    <cellStyle name="Standard 4 2 7 2 7 3 2" xfId="50881" xr:uid="{07A4B991-637C-4192-9563-170719FA9D21}"/>
    <cellStyle name="Standard 4 2 7 2 7 4" xfId="39585" xr:uid="{BFFF3F4D-10D2-4C2A-9979-28DC84BD7771}"/>
    <cellStyle name="Standard 4 2 7 2 7 5" xfId="28289" xr:uid="{BB7FBAE7-F628-4B3E-B715-CDE3C791AB27}"/>
    <cellStyle name="Standard 4 2 7 2 8" xfId="8521" xr:uid="{F3B30B45-1C8E-42B7-8AAF-584D8569DD04}"/>
    <cellStyle name="Standard 4 2 7 2 8 2" xfId="19817" xr:uid="{0AA0D3C1-73B1-43D9-9937-43BF5B011B2B}"/>
    <cellStyle name="Standard 4 2 7 2 8 2 2" xfId="53705" xr:uid="{B1D6A474-DB3E-4979-BF2E-A85A1E683A0B}"/>
    <cellStyle name="Standard 4 2 7 2 8 3" xfId="42409" xr:uid="{EA3C8185-5E50-4A24-9B45-8FB94D71A90F}"/>
    <cellStyle name="Standard 4 2 7 2 8 4" xfId="31113" xr:uid="{592BE4EB-E15B-40C9-8493-736CD061D669}"/>
    <cellStyle name="Standard 4 2 7 2 9" xfId="14169" xr:uid="{F7A965DD-1249-4141-9E44-76F7EEEE4425}"/>
    <cellStyle name="Standard 4 2 7 2 9 2" xfId="48057" xr:uid="{7D504C86-51B9-438B-BC23-6355E10821ED}"/>
    <cellStyle name="Standard 4 2 7 3" xfId="2637" xr:uid="{C58CFD56-B810-45D2-8A3C-CEAF036EC5A3}"/>
    <cellStyle name="Standard 4 2 7 3 2" xfId="3139" xr:uid="{3B578F55-78A9-4C54-89AF-1CA28B495F14}"/>
    <cellStyle name="Standard 4 2 7 3 2 2" xfId="5265" xr:uid="{C67F688B-8905-4AC5-AB04-1C5FBC543562}"/>
    <cellStyle name="Standard 4 2 7 3 2 2 2" xfId="8091" xr:uid="{BB95594B-CF44-479A-8AB0-4B758615761A}"/>
    <cellStyle name="Standard 4 2 7 3 2 2 2 2" xfId="13740" xr:uid="{2F71A170-CEBA-44B9-9FCD-01DE95156ADA}"/>
    <cellStyle name="Standard 4 2 7 3 2 2 2 2 2" xfId="25036" xr:uid="{587A9BB4-D4C0-4F46-A153-322701EF23AF}"/>
    <cellStyle name="Standard 4 2 7 3 2 2 2 2 2 2" xfId="58924" xr:uid="{5D2DC745-C1D3-4AE1-9894-8714CCDDCCFC}"/>
    <cellStyle name="Standard 4 2 7 3 2 2 2 2 3" xfId="47628" xr:uid="{AEEC1E14-8DDB-4D14-A6E4-D4632B973706}"/>
    <cellStyle name="Standard 4 2 7 3 2 2 2 2 4" xfId="36332" xr:uid="{27849FF5-E14D-4E2B-96C4-251162A158DE}"/>
    <cellStyle name="Standard 4 2 7 3 2 2 2 3" xfId="19388" xr:uid="{06CDF1BB-1602-469C-A82C-213EEDA6B852}"/>
    <cellStyle name="Standard 4 2 7 3 2 2 2 3 2" xfId="53276" xr:uid="{5394046D-FE2A-43DB-81B3-4DD7C8E645D9}"/>
    <cellStyle name="Standard 4 2 7 3 2 2 2 4" xfId="41980" xr:uid="{3C0AD9AA-EBBC-406C-AE41-7C363390A595}"/>
    <cellStyle name="Standard 4 2 7 3 2 2 2 5" xfId="30684" xr:uid="{FB8E0D19-0B9A-4A17-A97A-2B10FECCCCB9}"/>
    <cellStyle name="Standard 4 2 7 3 2 2 3" xfId="10916" xr:uid="{F8AECBE8-1F20-4C12-9117-23BBA16C6EA9}"/>
    <cellStyle name="Standard 4 2 7 3 2 2 3 2" xfId="22212" xr:uid="{CEA8778C-F9D8-4EB3-8A60-29F9111EF602}"/>
    <cellStyle name="Standard 4 2 7 3 2 2 3 2 2" xfId="56100" xr:uid="{92C1BA8D-91C6-450B-8190-0DA8FD28F7C4}"/>
    <cellStyle name="Standard 4 2 7 3 2 2 3 3" xfId="44804" xr:uid="{7A31DA10-6507-49A4-81BB-68DD0C442BF5}"/>
    <cellStyle name="Standard 4 2 7 3 2 2 3 4" xfId="33508" xr:uid="{6EDB3FC7-BEA7-4A4E-BCBB-3C2AC7D3087A}"/>
    <cellStyle name="Standard 4 2 7 3 2 2 4" xfId="16564" xr:uid="{24483A13-9840-42B3-9207-80AD0E5D9AF5}"/>
    <cellStyle name="Standard 4 2 7 3 2 2 4 2" xfId="50452" xr:uid="{3EEA3A98-E4D4-4D6D-8F5D-B4FE7B9A4A76}"/>
    <cellStyle name="Standard 4 2 7 3 2 2 5" xfId="39156" xr:uid="{601760F6-A591-4B5C-925B-3E931D408C0E}"/>
    <cellStyle name="Standard 4 2 7 3 2 2 6" xfId="27860" xr:uid="{9354C71D-925E-4830-865C-64A87E6DB7D4}"/>
    <cellStyle name="Standard 4 2 7 3 2 3" xfId="6310" xr:uid="{0A54618B-0A9D-41CB-B14F-81A21219B933}"/>
    <cellStyle name="Standard 4 2 7 3 2 3 2" xfId="11960" xr:uid="{807A94D8-8D9B-4315-AF51-E952CA50BAF4}"/>
    <cellStyle name="Standard 4 2 7 3 2 3 2 2" xfId="23256" xr:uid="{0DA899CD-5576-4D92-B695-F8F35CCB81F7}"/>
    <cellStyle name="Standard 4 2 7 3 2 3 2 2 2" xfId="57144" xr:uid="{150A33D3-67AE-4176-9409-4EAD22D6E453}"/>
    <cellStyle name="Standard 4 2 7 3 2 3 2 3" xfId="45848" xr:uid="{F2F59030-F617-416B-ADBB-269EB06024B9}"/>
    <cellStyle name="Standard 4 2 7 3 2 3 2 4" xfId="34552" xr:uid="{3C01EF5C-605C-4ACE-8A26-A8EA317FC822}"/>
    <cellStyle name="Standard 4 2 7 3 2 3 3" xfId="17608" xr:uid="{B9BC275F-7DFF-4291-B0D0-8769AFC16C92}"/>
    <cellStyle name="Standard 4 2 7 3 2 3 3 2" xfId="51496" xr:uid="{3E4A7155-E56A-4D24-A73B-62FD3737EBB4}"/>
    <cellStyle name="Standard 4 2 7 3 2 3 4" xfId="40200" xr:uid="{3CE6E1EC-D9BA-4702-8B42-7A50CE79CB41}"/>
    <cellStyle name="Standard 4 2 7 3 2 3 5" xfId="28904" xr:uid="{00EF92B1-3C7A-4DAC-AA5F-1797CE8F4A21}"/>
    <cellStyle name="Standard 4 2 7 3 2 4" xfId="9136" xr:uid="{EEC0D85D-B542-4A74-97EA-2FB6CEBDB452}"/>
    <cellStyle name="Standard 4 2 7 3 2 4 2" xfId="20432" xr:uid="{CBC3A58E-DF2B-4CFE-AAD4-9A10BF9DA3D7}"/>
    <cellStyle name="Standard 4 2 7 3 2 4 2 2" xfId="54320" xr:uid="{A5498CB7-1D58-4CEA-89EA-1115EC172A08}"/>
    <cellStyle name="Standard 4 2 7 3 2 4 3" xfId="43024" xr:uid="{3C30F766-A75E-436B-B7AE-74D0A849CFF3}"/>
    <cellStyle name="Standard 4 2 7 3 2 4 4" xfId="31728" xr:uid="{8793FE4B-8FF8-40FC-A15A-3C68ACC3B731}"/>
    <cellStyle name="Standard 4 2 7 3 2 5" xfId="14784" xr:uid="{1D5D292A-E452-430B-AE2B-9D767173F137}"/>
    <cellStyle name="Standard 4 2 7 3 2 5 2" xfId="48672" xr:uid="{6801855C-F7EB-4C29-A79D-AA8C9592C71A}"/>
    <cellStyle name="Standard 4 2 7 3 2 6" xfId="37376" xr:uid="{07B633C5-AB0E-4E19-AA86-9D5399348812}"/>
    <cellStyle name="Standard 4 2 7 3 2 7" xfId="26080" xr:uid="{370D4F5C-1C13-4377-8C66-79E0823C8337}"/>
    <cellStyle name="Standard 4 2 7 3 3" xfId="4483" xr:uid="{783852A0-2CFA-48D6-A124-F12722F8549A}"/>
    <cellStyle name="Standard 4 2 7 3 3 2" xfId="7357" xr:uid="{D0E5BEAA-0EB8-4BC6-AFA0-A1CE47C8C6D9}"/>
    <cellStyle name="Standard 4 2 7 3 3 2 2" xfId="13006" xr:uid="{174ADD52-9B5E-40C6-BDA9-796BD73E3CE4}"/>
    <cellStyle name="Standard 4 2 7 3 3 2 2 2" xfId="24302" xr:uid="{8B072B4C-1E54-461E-8B22-4FD047CBDE2C}"/>
    <cellStyle name="Standard 4 2 7 3 3 2 2 2 2" xfId="58190" xr:uid="{A42BFFF4-5D44-47C8-9692-8D1C46CC9F14}"/>
    <cellStyle name="Standard 4 2 7 3 3 2 2 3" xfId="46894" xr:uid="{2C5AEF18-5AA3-4282-85B8-0D53E9FFCE9E}"/>
    <cellStyle name="Standard 4 2 7 3 3 2 2 4" xfId="35598" xr:uid="{88C3A335-6F34-49D5-B1B3-59EC87C8FDAE}"/>
    <cellStyle name="Standard 4 2 7 3 3 2 3" xfId="18654" xr:uid="{489C1566-C5CB-44D1-9DAC-C92AAE9D466F}"/>
    <cellStyle name="Standard 4 2 7 3 3 2 3 2" xfId="52542" xr:uid="{7E38028A-C4C3-4576-820A-7EA47CAD5D61}"/>
    <cellStyle name="Standard 4 2 7 3 3 2 4" xfId="41246" xr:uid="{ACC01DDB-52DF-4607-A1DB-72D1B2AB9976}"/>
    <cellStyle name="Standard 4 2 7 3 3 2 5" xfId="29950" xr:uid="{1DE88E42-326A-4FEA-A2B6-556B44AC5BAB}"/>
    <cellStyle name="Standard 4 2 7 3 3 3" xfId="10182" xr:uid="{8878B86C-80C2-4794-9E87-3DFA1AA9DBE0}"/>
    <cellStyle name="Standard 4 2 7 3 3 3 2" xfId="21478" xr:uid="{9C18AF99-9981-4160-85D5-850E791B7624}"/>
    <cellStyle name="Standard 4 2 7 3 3 3 2 2" xfId="55366" xr:uid="{D3F7CEBD-3F65-439C-AE9F-14A8D5B36CB7}"/>
    <cellStyle name="Standard 4 2 7 3 3 3 3" xfId="44070" xr:uid="{F618E123-77F7-452B-AED0-DB628AC395C2}"/>
    <cellStyle name="Standard 4 2 7 3 3 3 4" xfId="32774" xr:uid="{E25F41B5-C12B-4466-A3FD-72C8AE2E4459}"/>
    <cellStyle name="Standard 4 2 7 3 3 4" xfId="15830" xr:uid="{7D4B4DB5-8486-47C2-B6BC-3C86DE287867}"/>
    <cellStyle name="Standard 4 2 7 3 3 4 2" xfId="49718" xr:uid="{4E446423-C000-489E-8ADB-23A92B2C4DEB}"/>
    <cellStyle name="Standard 4 2 7 3 3 5" xfId="38422" xr:uid="{150AE3D3-ED69-4137-92FD-9B19A3F56B6D}"/>
    <cellStyle name="Standard 4 2 7 3 3 6" xfId="27126" xr:uid="{2932765C-1E96-4F08-8F10-798828111A5C}"/>
    <cellStyle name="Standard 4 2 7 3 4" xfId="5810" xr:uid="{8A0414DD-F417-45A5-BFF0-146A48456B45}"/>
    <cellStyle name="Standard 4 2 7 3 4 2" xfId="11460" xr:uid="{9E9114C1-69AB-4333-8D05-8625E4588701}"/>
    <cellStyle name="Standard 4 2 7 3 4 2 2" xfId="22756" xr:uid="{B0E180A5-DA0E-46C7-874E-C100F9C12B7E}"/>
    <cellStyle name="Standard 4 2 7 3 4 2 2 2" xfId="56644" xr:uid="{8C59EC77-4682-41F6-A09B-41C79EC2197A}"/>
    <cellStyle name="Standard 4 2 7 3 4 2 3" xfId="45348" xr:uid="{35155BC5-09F5-4876-B10A-7B03278893B5}"/>
    <cellStyle name="Standard 4 2 7 3 4 2 4" xfId="34052" xr:uid="{556F8E6B-32BF-4525-9D4C-02E8C0F31FCF}"/>
    <cellStyle name="Standard 4 2 7 3 4 3" xfId="17108" xr:uid="{D3FC218B-F9F9-4B4C-8AF4-93801C1F01E9}"/>
    <cellStyle name="Standard 4 2 7 3 4 3 2" xfId="50996" xr:uid="{7431D798-6629-48B0-B6C4-F61270AC79C0}"/>
    <cellStyle name="Standard 4 2 7 3 4 4" xfId="39700" xr:uid="{ECC8C301-E7E7-4896-A3B5-E1292A669CF8}"/>
    <cellStyle name="Standard 4 2 7 3 4 5" xfId="28404" xr:uid="{5E9970A7-9B02-452F-9798-9F610C64E3D4}"/>
    <cellStyle name="Standard 4 2 7 3 5" xfId="8636" xr:uid="{F776B4DC-6517-469B-B4AD-2D56257BA8C3}"/>
    <cellStyle name="Standard 4 2 7 3 5 2" xfId="19932" xr:uid="{8E8112EE-4195-42FC-9FAA-273041F22326}"/>
    <cellStyle name="Standard 4 2 7 3 5 2 2" xfId="53820" xr:uid="{EE45719A-D4A6-420B-80B8-8EA1BF94CDB9}"/>
    <cellStyle name="Standard 4 2 7 3 5 3" xfId="42524" xr:uid="{E4758D3F-A960-4EDB-84AA-01A553FD3E96}"/>
    <cellStyle name="Standard 4 2 7 3 5 4" xfId="31228" xr:uid="{3704CA71-AEF8-4342-96CA-375588654A51}"/>
    <cellStyle name="Standard 4 2 7 3 6" xfId="14284" xr:uid="{98A7BC42-4983-4172-84CC-A54EFB58E127}"/>
    <cellStyle name="Standard 4 2 7 3 6 2" xfId="48172" xr:uid="{4EF400A4-9423-4B4A-AEE0-E3C34644D9D3}"/>
    <cellStyle name="Standard 4 2 7 3 7" xfId="36876" xr:uid="{C774FEAD-7613-4796-9BD0-36D73B8D17FE}"/>
    <cellStyle name="Standard 4 2 7 3 8" xfId="25580" xr:uid="{DFA8F93E-68A7-4AD5-8DB6-E0F9193DFC3E}"/>
    <cellStyle name="Standard 4 2 7 4" xfId="2891" xr:uid="{26B50108-802D-4D8B-97E7-70B639809F3B}"/>
    <cellStyle name="Standard 4 2 7 4 2" xfId="5262" xr:uid="{CF04AF62-78D4-4CBD-96AA-7A981F5B4675}"/>
    <cellStyle name="Standard 4 2 7 4 2 2" xfId="8088" xr:uid="{B5009951-3C5F-4659-94BD-BC28B4EFAD52}"/>
    <cellStyle name="Standard 4 2 7 4 2 2 2" xfId="13737" xr:uid="{11101ECA-EE7C-4707-AA60-A1DD94C9A102}"/>
    <cellStyle name="Standard 4 2 7 4 2 2 2 2" xfId="25033" xr:uid="{E96D4C00-C24A-4EF5-A9A1-821E176D700F}"/>
    <cellStyle name="Standard 4 2 7 4 2 2 2 2 2" xfId="58921" xr:uid="{FF44B02A-757C-4866-ADDE-B273E20DEE17}"/>
    <cellStyle name="Standard 4 2 7 4 2 2 2 3" xfId="47625" xr:uid="{D5287E7F-D022-4DCD-82F2-6F11F292FF4C}"/>
    <cellStyle name="Standard 4 2 7 4 2 2 2 4" xfId="36329" xr:uid="{DFFB105C-E866-493F-BFA9-AA6B0A3939B9}"/>
    <cellStyle name="Standard 4 2 7 4 2 2 3" xfId="19385" xr:uid="{512C1C09-852C-4466-BF54-FAB745454D22}"/>
    <cellStyle name="Standard 4 2 7 4 2 2 3 2" xfId="53273" xr:uid="{A97B8020-8A49-487A-B28D-7819708CD180}"/>
    <cellStyle name="Standard 4 2 7 4 2 2 4" xfId="41977" xr:uid="{DFB26522-63A8-462D-AC0A-BA1AE6AEEA77}"/>
    <cellStyle name="Standard 4 2 7 4 2 2 5" xfId="30681" xr:uid="{EBBC97E6-2F93-43C1-BC1E-D39422405CF0}"/>
    <cellStyle name="Standard 4 2 7 4 2 3" xfId="10913" xr:uid="{241EF5FC-EC3F-456F-B702-1C15671F92E4}"/>
    <cellStyle name="Standard 4 2 7 4 2 3 2" xfId="22209" xr:uid="{1F6E5719-FE92-4E41-B698-6D5CE17BD0DE}"/>
    <cellStyle name="Standard 4 2 7 4 2 3 2 2" xfId="56097" xr:uid="{4A3EF70D-742D-48A2-9C17-793DC8D0170D}"/>
    <cellStyle name="Standard 4 2 7 4 2 3 3" xfId="44801" xr:uid="{14DE7C95-ABA3-4259-B6ED-489E6F355F61}"/>
    <cellStyle name="Standard 4 2 7 4 2 3 4" xfId="33505" xr:uid="{5E3CA5C4-0600-4972-8E45-A236FED2E375}"/>
    <cellStyle name="Standard 4 2 7 4 2 4" xfId="16561" xr:uid="{94C42F1B-BD3E-460B-AC91-20BE25A90149}"/>
    <cellStyle name="Standard 4 2 7 4 2 4 2" xfId="50449" xr:uid="{676EE27E-A55C-4D3B-86F6-EBB615728094}"/>
    <cellStyle name="Standard 4 2 7 4 2 5" xfId="39153" xr:uid="{7C789F56-1E92-4F1F-992E-F7461E72E5EF}"/>
    <cellStyle name="Standard 4 2 7 4 2 6" xfId="27857" xr:uid="{9F68BD9D-A6C6-4A9C-8F4C-7826D6D57A0A}"/>
    <cellStyle name="Standard 4 2 7 4 3" xfId="4480" xr:uid="{10A01A75-A072-4840-A350-E6A2AFE44FBC}"/>
    <cellStyle name="Standard 4 2 7 4 3 2" xfId="7354" xr:uid="{4B44FFA1-A19D-442B-AAD7-CA69DA44ECDF}"/>
    <cellStyle name="Standard 4 2 7 4 3 2 2" xfId="13003" xr:uid="{E5073145-CCB0-4A63-85C9-F9E39AE5CCFD}"/>
    <cellStyle name="Standard 4 2 7 4 3 2 2 2" xfId="24299" xr:uid="{BA71C976-0BB0-4110-B16C-8EA5E47F85D7}"/>
    <cellStyle name="Standard 4 2 7 4 3 2 2 2 2" xfId="58187" xr:uid="{422818DC-9D2D-48F0-B69A-A61F39655D16}"/>
    <cellStyle name="Standard 4 2 7 4 3 2 2 3" xfId="46891" xr:uid="{CEF766AD-ADD3-4AC1-8E71-237791A0B12F}"/>
    <cellStyle name="Standard 4 2 7 4 3 2 2 4" xfId="35595" xr:uid="{930F2B6F-C505-4059-9896-E93D3674F92E}"/>
    <cellStyle name="Standard 4 2 7 4 3 2 3" xfId="18651" xr:uid="{E728755B-8C7E-491A-92AF-9A24EE8B6413}"/>
    <cellStyle name="Standard 4 2 7 4 3 2 3 2" xfId="52539" xr:uid="{2473AAF9-E45F-4563-94A5-20AE8E38B61B}"/>
    <cellStyle name="Standard 4 2 7 4 3 2 4" xfId="41243" xr:uid="{2571740D-0786-4652-BB59-FFCE60AEBE11}"/>
    <cellStyle name="Standard 4 2 7 4 3 2 5" xfId="29947" xr:uid="{1CF735BA-D7B1-49BC-8216-3C1601879772}"/>
    <cellStyle name="Standard 4 2 7 4 3 3" xfId="10179" xr:uid="{43321C46-D311-4F3E-9944-DE21D1764432}"/>
    <cellStyle name="Standard 4 2 7 4 3 3 2" xfId="21475" xr:uid="{FFCB10A0-DBAD-4A72-89C6-23187BD014B3}"/>
    <cellStyle name="Standard 4 2 7 4 3 3 2 2" xfId="55363" xr:uid="{10F58AAE-1931-4AF0-A930-65856F85DA4F}"/>
    <cellStyle name="Standard 4 2 7 4 3 3 3" xfId="44067" xr:uid="{EB1F88C1-32B1-4770-82D0-C5762871F5DE}"/>
    <cellStyle name="Standard 4 2 7 4 3 3 4" xfId="32771" xr:uid="{104B39A1-15C6-4082-9D60-534AE7C6DF48}"/>
    <cellStyle name="Standard 4 2 7 4 3 4" xfId="15827" xr:uid="{4A0DA7AD-8BA2-4E61-A5C0-4B0D57B334B5}"/>
    <cellStyle name="Standard 4 2 7 4 3 4 2" xfId="49715" xr:uid="{FAC564F0-731E-420E-93EB-303648CBFEF3}"/>
    <cellStyle name="Standard 4 2 7 4 3 5" xfId="38419" xr:uid="{59F7EF14-51BF-4ADB-8176-12B1347D7EE5}"/>
    <cellStyle name="Standard 4 2 7 4 3 6" xfId="27123" xr:uid="{2FA4CD79-477B-4F76-AF0B-DC975B2E0026}"/>
    <cellStyle name="Standard 4 2 7 4 4" xfId="6062" xr:uid="{518526AB-4749-4442-941E-ACDA031E8893}"/>
    <cellStyle name="Standard 4 2 7 4 4 2" xfId="11712" xr:uid="{34499415-1FC6-4A1B-8886-193072F69197}"/>
    <cellStyle name="Standard 4 2 7 4 4 2 2" xfId="23008" xr:uid="{0F82D4AC-145E-4978-AF85-FFBC5D1B2518}"/>
    <cellStyle name="Standard 4 2 7 4 4 2 2 2" xfId="56896" xr:uid="{BE8131E0-493E-4006-ACFE-3EC1C29AD9B0}"/>
    <cellStyle name="Standard 4 2 7 4 4 2 3" xfId="45600" xr:uid="{D5200436-3FD3-4CD9-8EE8-7BEBF3BD9A9B}"/>
    <cellStyle name="Standard 4 2 7 4 4 2 4" xfId="34304" xr:uid="{68137553-A559-4857-96F1-8589989AD2A6}"/>
    <cellStyle name="Standard 4 2 7 4 4 3" xfId="17360" xr:uid="{403B0422-3652-4E93-A133-2B3723E2385C}"/>
    <cellStyle name="Standard 4 2 7 4 4 3 2" xfId="51248" xr:uid="{52478FA3-BF0A-4898-961F-B9E5592F12C3}"/>
    <cellStyle name="Standard 4 2 7 4 4 4" xfId="39952" xr:uid="{9A24D2FC-85B6-4202-812C-25827DB3C530}"/>
    <cellStyle name="Standard 4 2 7 4 4 5" xfId="28656" xr:uid="{7AF85E34-2681-4076-8627-11BF385E7F93}"/>
    <cellStyle name="Standard 4 2 7 4 5" xfId="8888" xr:uid="{CC208248-43D8-4EE6-9B02-CADD23BA72A4}"/>
    <cellStyle name="Standard 4 2 7 4 5 2" xfId="20184" xr:uid="{4C280A7C-E862-44B1-8BA6-94C38A6CB66E}"/>
    <cellStyle name="Standard 4 2 7 4 5 2 2" xfId="54072" xr:uid="{5E9BC7EC-227F-49F3-884F-D5FFBB3EF19C}"/>
    <cellStyle name="Standard 4 2 7 4 5 3" xfId="42776" xr:uid="{0D3D985C-0096-4722-9537-9CB5780CE112}"/>
    <cellStyle name="Standard 4 2 7 4 5 4" xfId="31480" xr:uid="{F7C52BC4-7A27-49FF-B9D8-04EC25EE5827}"/>
    <cellStyle name="Standard 4 2 7 4 6" xfId="14536" xr:uid="{D7DCCCE3-8B4A-4DB4-8BAC-069EED5F7F50}"/>
    <cellStyle name="Standard 4 2 7 4 6 2" xfId="48424" xr:uid="{FC75B73D-836A-4BF9-B6F4-6FB89DA7214D}"/>
    <cellStyle name="Standard 4 2 7 4 7" xfId="37128" xr:uid="{549EAC3D-C1EE-4E9D-BD47-9EB926CA0BE4}"/>
    <cellStyle name="Standard 4 2 7 4 8" xfId="25832" xr:uid="{44675855-C953-47B8-8978-4301D5EF7FB6}"/>
    <cellStyle name="Standard 4 2 7 5" xfId="3773" xr:uid="{68FF874A-DDF8-4F78-8B8A-C1B00C8B1441}"/>
    <cellStyle name="Standard 4 2 7 5 2" xfId="6927" xr:uid="{8D9385BD-47E5-4C9E-BEAB-CC8FB436331B}"/>
    <cellStyle name="Standard 4 2 7 5 2 2" xfId="12576" xr:uid="{145E3488-A616-4E76-A09B-7BE172C3CF61}"/>
    <cellStyle name="Standard 4 2 7 5 2 2 2" xfId="23872" xr:uid="{F1B237EB-B29E-4274-BB43-79EE059CBAF5}"/>
    <cellStyle name="Standard 4 2 7 5 2 2 2 2" xfId="57760" xr:uid="{16C86A0A-256D-4C3D-B703-4110E3952197}"/>
    <cellStyle name="Standard 4 2 7 5 2 2 3" xfId="46464" xr:uid="{C0A64E10-2C30-4779-88CE-ECDC8CECAE72}"/>
    <cellStyle name="Standard 4 2 7 5 2 2 4" xfId="35168" xr:uid="{D2F33745-6BC1-4201-B527-ABE87A2143B5}"/>
    <cellStyle name="Standard 4 2 7 5 2 3" xfId="18224" xr:uid="{B6FCF3B7-D395-48D2-8A97-45724BA3FC76}"/>
    <cellStyle name="Standard 4 2 7 5 2 3 2" xfId="52112" xr:uid="{185DB106-5C74-49F9-A5B8-B9C6214C77B6}"/>
    <cellStyle name="Standard 4 2 7 5 2 4" xfId="40816" xr:uid="{3DDBF265-1552-475E-8958-D18E6F7FC106}"/>
    <cellStyle name="Standard 4 2 7 5 2 5" xfId="29520" xr:uid="{37CAE05F-4CD3-49A7-B886-14510F26666F}"/>
    <cellStyle name="Standard 4 2 7 5 3" xfId="9752" xr:uid="{2F0150CD-E439-469E-ABBD-F3DC82F7B15A}"/>
    <cellStyle name="Standard 4 2 7 5 3 2" xfId="21048" xr:uid="{E3A34562-EC24-4BA4-9352-800A91C6DEFC}"/>
    <cellStyle name="Standard 4 2 7 5 3 2 2" xfId="54936" xr:uid="{05DFFCE2-4A93-48E6-A028-DE1B1A7574A4}"/>
    <cellStyle name="Standard 4 2 7 5 3 3" xfId="43640" xr:uid="{2E8EF552-8B55-45A1-BBB4-1F8A3FC8849F}"/>
    <cellStyle name="Standard 4 2 7 5 3 4" xfId="32344" xr:uid="{8F588EE5-9E92-4FDE-8D89-2DC85CEEB3BC}"/>
    <cellStyle name="Standard 4 2 7 5 4" xfId="15400" xr:uid="{7798BAED-6071-4CAF-9F4B-A3A330F65AE1}"/>
    <cellStyle name="Standard 4 2 7 5 4 2" xfId="49288" xr:uid="{8CEB7485-57C9-4B62-B273-3ED89DE916B1}"/>
    <cellStyle name="Standard 4 2 7 5 5" xfId="37992" xr:uid="{A25910F5-E3D5-4A43-ABF8-707408AC6CA7}"/>
    <cellStyle name="Standard 4 2 7 5 6" xfId="26696" xr:uid="{EC6DD5A6-4003-45B3-AFE9-8BED42FF8935}"/>
    <cellStyle name="Standard 4 2 7 6" xfId="4874" xr:uid="{9543FA74-4B84-4E65-8026-0914EB025F54}"/>
    <cellStyle name="Standard 4 2 7 6 2" xfId="7700" xr:uid="{6B25D178-FC85-4B34-A9AD-7DEBDBB55556}"/>
    <cellStyle name="Standard 4 2 7 6 2 2" xfId="13349" xr:uid="{BB230875-B123-4E7E-AAD8-3802383D88A9}"/>
    <cellStyle name="Standard 4 2 7 6 2 2 2" xfId="24645" xr:uid="{73446BEF-C0B0-4821-B9E3-230E368216E0}"/>
    <cellStyle name="Standard 4 2 7 6 2 2 2 2" xfId="58533" xr:uid="{B83A16CC-739B-493F-9F08-4AB418745686}"/>
    <cellStyle name="Standard 4 2 7 6 2 2 3" xfId="47237" xr:uid="{821E6E11-819F-44F3-B0DA-EA0B759C05F5}"/>
    <cellStyle name="Standard 4 2 7 6 2 2 4" xfId="35941" xr:uid="{56F5F180-7382-42ED-8FFF-BF4EB3729A2C}"/>
    <cellStyle name="Standard 4 2 7 6 2 3" xfId="18997" xr:uid="{A15D47F6-BAB5-4C11-B400-227192E55313}"/>
    <cellStyle name="Standard 4 2 7 6 2 3 2" xfId="52885" xr:uid="{480F2DEE-3D30-4ED5-A476-C9FAB9624A66}"/>
    <cellStyle name="Standard 4 2 7 6 2 4" xfId="41589" xr:uid="{26C5B3DC-B57E-45E4-9F4E-A6621D220CD8}"/>
    <cellStyle name="Standard 4 2 7 6 2 5" xfId="30293" xr:uid="{2FF925E4-2ABB-4AC6-ABD0-3273E2F5C2C6}"/>
    <cellStyle name="Standard 4 2 7 6 3" xfId="10525" xr:uid="{C9D83C22-1932-4ECF-B81D-3CFECA44CD08}"/>
    <cellStyle name="Standard 4 2 7 6 3 2" xfId="21821" xr:uid="{8531DDA7-F24A-4F9D-BE95-2760A003E4D9}"/>
    <cellStyle name="Standard 4 2 7 6 3 2 2" xfId="55709" xr:uid="{A21DBE0A-4E9E-423E-B3A8-872D7E510FB0}"/>
    <cellStyle name="Standard 4 2 7 6 3 3" xfId="44413" xr:uid="{F7A1D155-E2C9-493A-84D0-16D53A4F2776}"/>
    <cellStyle name="Standard 4 2 7 6 3 4" xfId="33117" xr:uid="{584CBF8B-1FCD-411D-9E45-3FB435649E3F}"/>
    <cellStyle name="Standard 4 2 7 6 4" xfId="16173" xr:uid="{D637120F-2F97-4F23-85FE-C84952D801E9}"/>
    <cellStyle name="Standard 4 2 7 6 4 2" xfId="50061" xr:uid="{AEECCDC9-F9F4-4F7F-8678-FE0E2BBC8788}"/>
    <cellStyle name="Standard 4 2 7 6 5" xfId="38765" xr:uid="{EFC88FCA-4EA7-4294-88D9-D6011BB36FD6}"/>
    <cellStyle name="Standard 4 2 7 6 6" xfId="27469" xr:uid="{1031AFCD-1436-4129-B92A-4D95EC727125}"/>
    <cellStyle name="Standard 4 2 7 7" xfId="3477" xr:uid="{8881123A-7D87-4459-A3B8-33CABE1379D7}"/>
    <cellStyle name="Standard 4 2 7 7 2" xfId="6634" xr:uid="{C49C1B8D-ED08-4A4D-9DAE-6F6955560C0C}"/>
    <cellStyle name="Standard 4 2 7 7 2 2" xfId="12283" xr:uid="{4C831F10-1C5F-415B-8782-CDFCFB6B1FE3}"/>
    <cellStyle name="Standard 4 2 7 7 2 2 2" xfId="23579" xr:uid="{D457F488-AF42-456A-B846-3F25E51087C7}"/>
    <cellStyle name="Standard 4 2 7 7 2 2 2 2" xfId="57467" xr:uid="{205A4D8A-EDDF-4ADA-BC73-AE71D0AB0E80}"/>
    <cellStyle name="Standard 4 2 7 7 2 2 3" xfId="46171" xr:uid="{FE18105D-AE08-40B1-A5DA-9014B97F7D03}"/>
    <cellStyle name="Standard 4 2 7 7 2 2 4" xfId="34875" xr:uid="{BCA0E41A-DF31-4D42-ACC0-214334836123}"/>
    <cellStyle name="Standard 4 2 7 7 2 3" xfId="17931" xr:uid="{9AE042E1-7C9C-4F3E-B3E0-ABA68C9980AE}"/>
    <cellStyle name="Standard 4 2 7 7 2 3 2" xfId="51819" xr:uid="{44E1081C-1F5C-473D-A6DF-38685CDCE984}"/>
    <cellStyle name="Standard 4 2 7 7 2 4" xfId="40523" xr:uid="{A04A0A0B-0071-4B4A-A105-D6C4660A5886}"/>
    <cellStyle name="Standard 4 2 7 7 2 5" xfId="29227" xr:uid="{2C3638A5-11BA-4D50-9A26-CB8318BD3533}"/>
    <cellStyle name="Standard 4 2 7 7 3" xfId="9459" xr:uid="{F1FC279F-A3D7-4C67-8D28-5AE9AF329CD7}"/>
    <cellStyle name="Standard 4 2 7 7 3 2" xfId="20755" xr:uid="{E8BF3CAD-5B70-4C43-A3FC-7CE976DADB1C}"/>
    <cellStyle name="Standard 4 2 7 7 3 2 2" xfId="54643" xr:uid="{19B3E4EB-CAF2-4423-A4E4-008AE5C70605}"/>
    <cellStyle name="Standard 4 2 7 7 3 3" xfId="43347" xr:uid="{11B984D5-4E8E-4DB0-9D71-DBA43AC7A988}"/>
    <cellStyle name="Standard 4 2 7 7 3 4" xfId="32051" xr:uid="{567F1E78-E2FA-4C3F-81A1-4F56B5A966CA}"/>
    <cellStyle name="Standard 4 2 7 7 4" xfId="15107" xr:uid="{1062C6B4-9397-4519-BFD0-C5A8429AD7AD}"/>
    <cellStyle name="Standard 4 2 7 7 4 2" xfId="48995" xr:uid="{42FEECB9-BF70-4ABE-B88D-D9D88E6C793E}"/>
    <cellStyle name="Standard 4 2 7 7 5" xfId="37699" xr:uid="{F330BE8F-6A49-4CFB-9C84-A633B1C2281F}"/>
    <cellStyle name="Standard 4 2 7 7 6" xfId="26403" xr:uid="{75083724-6116-4DC2-9D01-FE6D793563E4}"/>
    <cellStyle name="Standard 4 2 7 8" xfId="5562" xr:uid="{E1EDEC24-EF0C-4CDD-898D-7EB5D4ABF7F6}"/>
    <cellStyle name="Standard 4 2 7 8 2" xfId="11212" xr:uid="{29E0DE78-F65F-4BDF-9699-691277036B6F}"/>
    <cellStyle name="Standard 4 2 7 8 2 2" xfId="22508" xr:uid="{54EEB12D-18E9-46A1-B999-9813CA269218}"/>
    <cellStyle name="Standard 4 2 7 8 2 2 2" xfId="56396" xr:uid="{D1DF4CD8-0B93-4F0E-9F69-0D700886F21D}"/>
    <cellStyle name="Standard 4 2 7 8 2 3" xfId="45100" xr:uid="{E9C9E82D-EBE1-44C9-97B3-CD966F1DC3EB}"/>
    <cellStyle name="Standard 4 2 7 8 2 4" xfId="33804" xr:uid="{779E9F18-9A2A-467D-8CF6-E07D4170C3E5}"/>
    <cellStyle name="Standard 4 2 7 8 3" xfId="16860" xr:uid="{8998E64B-5706-4506-A456-EB1C87CF20F6}"/>
    <cellStyle name="Standard 4 2 7 8 3 2" xfId="50748" xr:uid="{3A605A78-C395-46C3-BBF3-5121535F4528}"/>
    <cellStyle name="Standard 4 2 7 8 4" xfId="39452" xr:uid="{4FA6FEA9-008A-4DCE-8863-CD8D5DFAC8D3}"/>
    <cellStyle name="Standard 4 2 7 8 5" xfId="28156" xr:uid="{5BBED6E8-9A93-491C-9ED2-718CDFDEAD4B}"/>
    <cellStyle name="Standard 4 2 7 9" xfId="8388" xr:uid="{6A7907FB-3BE5-40AE-9C7F-FA1A4D9A6D4C}"/>
    <cellStyle name="Standard 4 2 7 9 2" xfId="19684" xr:uid="{47D77277-4895-4C0B-9C18-F49F29C310B2}"/>
    <cellStyle name="Standard 4 2 7 9 2 2" xfId="53572" xr:uid="{1BC96881-1D92-44C0-8001-4634B8744474}"/>
    <cellStyle name="Standard 4 2 7 9 3" xfId="42276" xr:uid="{A892FE59-42E4-4D01-9BA2-2C96FD681A24}"/>
    <cellStyle name="Standard 4 2 7 9 4" xfId="30980" xr:uid="{47119C69-DE51-4B0D-9012-57CCAE210D18}"/>
    <cellStyle name="Standard 4 2 8" xfId="667" xr:uid="{0CE380FE-60DF-46E1-9890-FB67EA0BF42F}"/>
    <cellStyle name="Standard 4 2 8 10" xfId="14081" xr:uid="{A8720D57-F264-40F0-BACA-D782CA335C15}"/>
    <cellStyle name="Standard 4 2 8 10 2" xfId="47969" xr:uid="{AFE97A35-FCD1-4B7F-9FC4-3CCB65E9EB34}"/>
    <cellStyle name="Standard 4 2 8 11" xfId="36673" xr:uid="{EC067459-A9EA-4960-803D-9FE76AF226D9}"/>
    <cellStyle name="Standard 4 2 8 12" xfId="25377" xr:uid="{0479FFB7-B5F2-4506-A791-DDCFD8BC408A}"/>
    <cellStyle name="Standard 4 2 8 2" xfId="1903" xr:uid="{61C05C92-AC55-44E2-ACB9-21A1FA7134BB}"/>
    <cellStyle name="Standard 4 2 8 2 10" xfId="36806" xr:uid="{05F389DD-B43B-47C0-ACDD-B8114633B5E4}"/>
    <cellStyle name="Standard 4 2 8 2 11" xfId="25510" xr:uid="{364519D9-BBF9-44E7-8A3D-B1F287A9BDEC}"/>
    <cellStyle name="Standard 4 2 8 2 2" xfId="2813" xr:uid="{7425FE14-6B9A-4CAE-B65C-5A078BE41BFB}"/>
    <cellStyle name="Standard 4 2 8 2 2 2" xfId="3315" xr:uid="{51804E68-5FD4-43B8-9CDF-5434D269B12F}"/>
    <cellStyle name="Standard 4 2 8 2 2 2 2" xfId="5268" xr:uid="{EB74941F-D118-4FAB-8BAF-A56EA0B09B3D}"/>
    <cellStyle name="Standard 4 2 8 2 2 2 2 2" xfId="8094" xr:uid="{2693D5B4-AA2E-4A14-8328-080E3E11BD8F}"/>
    <cellStyle name="Standard 4 2 8 2 2 2 2 2 2" xfId="13743" xr:uid="{43267C3B-1911-4922-AB95-363B582A80F4}"/>
    <cellStyle name="Standard 4 2 8 2 2 2 2 2 2 2" xfId="25039" xr:uid="{C95D8DE8-04A1-409C-8833-FF5A59D430C1}"/>
    <cellStyle name="Standard 4 2 8 2 2 2 2 2 2 2 2" xfId="58927" xr:uid="{C3B4968E-DDBA-4E8C-B88E-46A75776312D}"/>
    <cellStyle name="Standard 4 2 8 2 2 2 2 2 2 3" xfId="47631" xr:uid="{7FC7DDF4-8C67-44E6-AB4C-979A05A3DECC}"/>
    <cellStyle name="Standard 4 2 8 2 2 2 2 2 2 4" xfId="36335" xr:uid="{8C0D01EE-63DA-4003-AC5C-D79797BB67AB}"/>
    <cellStyle name="Standard 4 2 8 2 2 2 2 2 3" xfId="19391" xr:uid="{B4999497-AD0A-4A71-9EE9-DD0437AD6F3A}"/>
    <cellStyle name="Standard 4 2 8 2 2 2 2 2 3 2" xfId="53279" xr:uid="{2814C2BB-AC7E-4F7A-8EAA-EF684EFC25B6}"/>
    <cellStyle name="Standard 4 2 8 2 2 2 2 2 4" xfId="41983" xr:uid="{97B6EFF0-E94D-4D6E-8BCA-E1ACAE977722}"/>
    <cellStyle name="Standard 4 2 8 2 2 2 2 2 5" xfId="30687" xr:uid="{F729B62D-2578-4221-9F1B-35FD1253C698}"/>
    <cellStyle name="Standard 4 2 8 2 2 2 2 3" xfId="10919" xr:uid="{B67FC157-A57E-4F53-8044-84DFDC7ECA98}"/>
    <cellStyle name="Standard 4 2 8 2 2 2 2 3 2" xfId="22215" xr:uid="{A3B89B67-DDF0-4FEC-9FD6-65C3BAE4C4E6}"/>
    <cellStyle name="Standard 4 2 8 2 2 2 2 3 2 2" xfId="56103" xr:uid="{4DD46610-F0C9-4AF6-942B-5892BCA93EF9}"/>
    <cellStyle name="Standard 4 2 8 2 2 2 2 3 3" xfId="44807" xr:uid="{21179475-D3F0-438A-85CD-128CBF64E0F8}"/>
    <cellStyle name="Standard 4 2 8 2 2 2 2 3 4" xfId="33511" xr:uid="{61BE69F5-FA0D-44C4-B045-B4C24A4F6F75}"/>
    <cellStyle name="Standard 4 2 8 2 2 2 2 4" xfId="16567" xr:uid="{5F62F4D1-A6B6-4803-A017-B4E0AC620C3D}"/>
    <cellStyle name="Standard 4 2 8 2 2 2 2 4 2" xfId="50455" xr:uid="{EB9EF7D6-DBC6-46E3-AAAE-C2A75AAD859B}"/>
    <cellStyle name="Standard 4 2 8 2 2 2 2 5" xfId="39159" xr:uid="{BBC36DB7-70C4-43DF-B359-7B16EF17A1A1}"/>
    <cellStyle name="Standard 4 2 8 2 2 2 2 6" xfId="27863" xr:uid="{59F040A3-598C-45BA-BF07-B823CB716C9F}"/>
    <cellStyle name="Standard 4 2 8 2 2 2 3" xfId="6486" xr:uid="{3F29637C-E94A-4721-A831-DD2FAE6B0832}"/>
    <cellStyle name="Standard 4 2 8 2 2 2 3 2" xfId="12136" xr:uid="{5FDB0459-194A-4B94-817F-875FFC7BE69D}"/>
    <cellStyle name="Standard 4 2 8 2 2 2 3 2 2" xfId="23432" xr:uid="{4B331432-CBD8-46DD-86F0-05EF849568A9}"/>
    <cellStyle name="Standard 4 2 8 2 2 2 3 2 2 2" xfId="57320" xr:uid="{098CE3CA-33EA-4984-B71C-74DDFFECDF7F}"/>
    <cellStyle name="Standard 4 2 8 2 2 2 3 2 3" xfId="46024" xr:uid="{C438EF7C-684C-4813-84A7-6EB68E2BE79D}"/>
    <cellStyle name="Standard 4 2 8 2 2 2 3 2 4" xfId="34728" xr:uid="{69E34A3E-5F6C-4749-8DDD-F0172BBD137F}"/>
    <cellStyle name="Standard 4 2 8 2 2 2 3 3" xfId="17784" xr:uid="{B2747A4A-D953-4EB9-8F51-47A881F6B712}"/>
    <cellStyle name="Standard 4 2 8 2 2 2 3 3 2" xfId="51672" xr:uid="{733A30C7-D7B5-4A27-80AD-2D37E2075EC8}"/>
    <cellStyle name="Standard 4 2 8 2 2 2 3 4" xfId="40376" xr:uid="{5EAC5C98-9773-41A7-9046-B8773D760343}"/>
    <cellStyle name="Standard 4 2 8 2 2 2 3 5" xfId="29080" xr:uid="{33A768F8-A629-4399-9741-87B215419E0E}"/>
    <cellStyle name="Standard 4 2 8 2 2 2 4" xfId="9312" xr:uid="{C17E49BA-4B8B-448C-99D4-B90A11524ABC}"/>
    <cellStyle name="Standard 4 2 8 2 2 2 4 2" xfId="20608" xr:uid="{DBD64EA9-326F-4DAD-944E-D78A02FE3DFF}"/>
    <cellStyle name="Standard 4 2 8 2 2 2 4 2 2" xfId="54496" xr:uid="{435D623C-3919-4159-9A79-B6684EEDC989}"/>
    <cellStyle name="Standard 4 2 8 2 2 2 4 3" xfId="43200" xr:uid="{D5225C32-5ACD-4C3B-9C67-0B1A70F250E2}"/>
    <cellStyle name="Standard 4 2 8 2 2 2 4 4" xfId="31904" xr:uid="{F1D46056-9EB5-462B-87CD-3611AAC5DEA4}"/>
    <cellStyle name="Standard 4 2 8 2 2 2 5" xfId="14960" xr:uid="{5C71783A-00CD-4DBF-9EBB-C6D22922E8A0}"/>
    <cellStyle name="Standard 4 2 8 2 2 2 5 2" xfId="48848" xr:uid="{50522C5B-2D3C-487E-AE8C-A8C49CEA46C0}"/>
    <cellStyle name="Standard 4 2 8 2 2 2 6" xfId="37552" xr:uid="{C851FE9B-536B-4219-9D67-436129574A9C}"/>
    <cellStyle name="Standard 4 2 8 2 2 2 7" xfId="26256" xr:uid="{894F29C7-9400-4452-B461-D7C3AD3D0A27}"/>
    <cellStyle name="Standard 4 2 8 2 2 3" xfId="4486" xr:uid="{A65B0635-8D6D-47D2-B915-95002B73EC73}"/>
    <cellStyle name="Standard 4 2 8 2 2 3 2" xfId="7360" xr:uid="{17971B2C-6BC2-4D42-8ACE-F6AAF8DC9A4A}"/>
    <cellStyle name="Standard 4 2 8 2 2 3 2 2" xfId="13009" xr:uid="{083D0753-F6A6-406E-88FE-B76B82FA3837}"/>
    <cellStyle name="Standard 4 2 8 2 2 3 2 2 2" xfId="24305" xr:uid="{1287517B-647B-40B0-A32B-E71B676B672F}"/>
    <cellStyle name="Standard 4 2 8 2 2 3 2 2 2 2" xfId="58193" xr:uid="{D04173FC-5C0B-4931-9C05-B21D83E93D27}"/>
    <cellStyle name="Standard 4 2 8 2 2 3 2 2 3" xfId="46897" xr:uid="{D190CCC0-6E8D-467D-82BF-AEED6B596C6C}"/>
    <cellStyle name="Standard 4 2 8 2 2 3 2 2 4" xfId="35601" xr:uid="{2A163505-C0CB-4CAC-9343-F1E17FF6866E}"/>
    <cellStyle name="Standard 4 2 8 2 2 3 2 3" xfId="18657" xr:uid="{8E37EA2C-32A4-4D08-9BA2-3A533D706D8E}"/>
    <cellStyle name="Standard 4 2 8 2 2 3 2 3 2" xfId="52545" xr:uid="{4C91C884-8DDA-47FE-890E-563A955E8581}"/>
    <cellStyle name="Standard 4 2 8 2 2 3 2 4" xfId="41249" xr:uid="{2AB10744-B245-4500-84C3-8FA205D5CDBF}"/>
    <cellStyle name="Standard 4 2 8 2 2 3 2 5" xfId="29953" xr:uid="{E8C77D46-E806-4448-ACCE-67631A072CE2}"/>
    <cellStyle name="Standard 4 2 8 2 2 3 3" xfId="10185" xr:uid="{4A998287-511B-400A-B10A-98468FF71B50}"/>
    <cellStyle name="Standard 4 2 8 2 2 3 3 2" xfId="21481" xr:uid="{2E592254-51B7-43D2-8A94-CBA26B146E3E}"/>
    <cellStyle name="Standard 4 2 8 2 2 3 3 2 2" xfId="55369" xr:uid="{9DC470D9-AFED-41FE-A716-4821AE066101}"/>
    <cellStyle name="Standard 4 2 8 2 2 3 3 3" xfId="44073" xr:uid="{1B3428F6-EFED-46D7-B421-B6F6977AA283}"/>
    <cellStyle name="Standard 4 2 8 2 2 3 3 4" xfId="32777" xr:uid="{B7674034-7782-4EEF-9047-3E638C89037F}"/>
    <cellStyle name="Standard 4 2 8 2 2 3 4" xfId="15833" xr:uid="{1C6FE281-A75B-42DC-BD8E-68E9186B24C9}"/>
    <cellStyle name="Standard 4 2 8 2 2 3 4 2" xfId="49721" xr:uid="{F21F494C-C721-416A-932E-BB948F27EF62}"/>
    <cellStyle name="Standard 4 2 8 2 2 3 5" xfId="38425" xr:uid="{1C2BB86C-1C0A-4B1E-B020-04126B2BD6CA}"/>
    <cellStyle name="Standard 4 2 8 2 2 3 6" xfId="27129" xr:uid="{595D8697-65A7-4CE2-A3C2-C8FAEE8FFD86}"/>
    <cellStyle name="Standard 4 2 8 2 2 4" xfId="5986" xr:uid="{951211F8-C09A-4916-B220-703A14B11F4B}"/>
    <cellStyle name="Standard 4 2 8 2 2 4 2" xfId="11636" xr:uid="{26A49EA0-0D65-4606-B092-D97E6C96D0BE}"/>
    <cellStyle name="Standard 4 2 8 2 2 4 2 2" xfId="22932" xr:uid="{F692AA07-A5DE-4C34-865A-B9DBE56C5B45}"/>
    <cellStyle name="Standard 4 2 8 2 2 4 2 2 2" xfId="56820" xr:uid="{421F2DA6-CE7A-4EDF-BCFF-DCF88D205FCB}"/>
    <cellStyle name="Standard 4 2 8 2 2 4 2 3" xfId="45524" xr:uid="{CC0F7B59-2FF5-4D44-B635-94DA8F27E2D6}"/>
    <cellStyle name="Standard 4 2 8 2 2 4 2 4" xfId="34228" xr:uid="{917AA378-88EC-4443-9C47-A54196E26E9E}"/>
    <cellStyle name="Standard 4 2 8 2 2 4 3" xfId="17284" xr:uid="{7DCE60A8-8BAF-4BCA-A5EE-74345657FAA3}"/>
    <cellStyle name="Standard 4 2 8 2 2 4 3 2" xfId="51172" xr:uid="{D721553D-C40C-4E92-9E00-F7BD64E8423F}"/>
    <cellStyle name="Standard 4 2 8 2 2 4 4" xfId="39876" xr:uid="{0DEB3752-9DA6-436C-90CA-30D3045F913D}"/>
    <cellStyle name="Standard 4 2 8 2 2 4 5" xfId="28580" xr:uid="{80ED2478-AF18-4EF4-91A5-7FCBA747090F}"/>
    <cellStyle name="Standard 4 2 8 2 2 5" xfId="8812" xr:uid="{E7277834-C509-4AA5-B5D0-4DCADD1BD822}"/>
    <cellStyle name="Standard 4 2 8 2 2 5 2" xfId="20108" xr:uid="{2B5AC0C7-BB49-4378-9D52-51D08167ABBD}"/>
    <cellStyle name="Standard 4 2 8 2 2 5 2 2" xfId="53996" xr:uid="{0CDD3665-32F6-4198-9409-939F0F571502}"/>
    <cellStyle name="Standard 4 2 8 2 2 5 3" xfId="42700" xr:uid="{80D7FD46-FEC4-4536-A140-A2EDD3F7DE0C}"/>
    <cellStyle name="Standard 4 2 8 2 2 5 4" xfId="31404" xr:uid="{62E248D5-4669-437E-984A-16DDFBAF2BDA}"/>
    <cellStyle name="Standard 4 2 8 2 2 6" xfId="14460" xr:uid="{B207FCE7-FD08-43BF-8B4E-D5CCE378C138}"/>
    <cellStyle name="Standard 4 2 8 2 2 6 2" xfId="48348" xr:uid="{3509CA21-E353-4348-923B-2A7544036093}"/>
    <cellStyle name="Standard 4 2 8 2 2 7" xfId="37052" xr:uid="{E119EC62-9AF7-4251-8E21-BDF48029E769}"/>
    <cellStyle name="Standard 4 2 8 2 2 8" xfId="25756" xr:uid="{3717583A-E899-43D3-BE9F-9A654943644A}"/>
    <cellStyle name="Standard 4 2 8 2 3" xfId="3069" xr:uid="{6AB5B493-423C-47AB-807F-4D475AA7F158}"/>
    <cellStyle name="Standard 4 2 8 2 3 2" xfId="5267" xr:uid="{2D4F0D47-E94C-4B41-B9C0-35CC5FD50E45}"/>
    <cellStyle name="Standard 4 2 8 2 3 2 2" xfId="8093" xr:uid="{A1405C14-6624-4ED2-B4ED-FDAFF381F67D}"/>
    <cellStyle name="Standard 4 2 8 2 3 2 2 2" xfId="13742" xr:uid="{45EAEA1C-0466-4BD4-917E-472839BA85E0}"/>
    <cellStyle name="Standard 4 2 8 2 3 2 2 2 2" xfId="25038" xr:uid="{4E901E2E-3D4E-41B1-9553-7B0FA2D1F48D}"/>
    <cellStyle name="Standard 4 2 8 2 3 2 2 2 2 2" xfId="58926" xr:uid="{F79400F3-CFB7-48E3-8876-545FCC977D59}"/>
    <cellStyle name="Standard 4 2 8 2 3 2 2 2 3" xfId="47630" xr:uid="{5333FD8D-8879-4A3A-8493-4F3C7ED83B0F}"/>
    <cellStyle name="Standard 4 2 8 2 3 2 2 2 4" xfId="36334" xr:uid="{FEBCA750-0F61-4CA9-9CFC-4665134763F2}"/>
    <cellStyle name="Standard 4 2 8 2 3 2 2 3" xfId="19390" xr:uid="{C3758715-D729-4450-B858-33BE78E13701}"/>
    <cellStyle name="Standard 4 2 8 2 3 2 2 3 2" xfId="53278" xr:uid="{BE2A7B04-237A-4575-B0E5-6DEAF99AD509}"/>
    <cellStyle name="Standard 4 2 8 2 3 2 2 4" xfId="41982" xr:uid="{04C21BC5-52CD-4ED8-9884-F33370389468}"/>
    <cellStyle name="Standard 4 2 8 2 3 2 2 5" xfId="30686" xr:uid="{2CDFBF4B-ED59-4F16-A71E-F63F63E1E8D1}"/>
    <cellStyle name="Standard 4 2 8 2 3 2 3" xfId="10918" xr:uid="{AD9C9650-78F8-46EB-B194-7DFB14023CC4}"/>
    <cellStyle name="Standard 4 2 8 2 3 2 3 2" xfId="22214" xr:uid="{54A50549-21CE-45B3-830E-9B6A29CCE88A}"/>
    <cellStyle name="Standard 4 2 8 2 3 2 3 2 2" xfId="56102" xr:uid="{EFE0FC2C-7FEF-4198-8CD9-69FAAC2A218F}"/>
    <cellStyle name="Standard 4 2 8 2 3 2 3 3" xfId="44806" xr:uid="{8CB84F6F-9805-4758-94F9-269CE7C1684B}"/>
    <cellStyle name="Standard 4 2 8 2 3 2 3 4" xfId="33510" xr:uid="{AF5299C7-809B-4D50-8AC9-37D3D591348D}"/>
    <cellStyle name="Standard 4 2 8 2 3 2 4" xfId="16566" xr:uid="{51966841-7921-407A-9B64-7E02B228A143}"/>
    <cellStyle name="Standard 4 2 8 2 3 2 4 2" xfId="50454" xr:uid="{DA17AFE2-441D-43E2-968A-6A810887A51F}"/>
    <cellStyle name="Standard 4 2 8 2 3 2 5" xfId="39158" xr:uid="{BAA86FBD-1E24-4957-A938-589E5B1B1EB7}"/>
    <cellStyle name="Standard 4 2 8 2 3 2 6" xfId="27862" xr:uid="{0D11FF46-1602-4F36-A633-107E0B5D9C09}"/>
    <cellStyle name="Standard 4 2 8 2 3 3" xfId="4485" xr:uid="{FA17CFDB-91B2-4ECA-8B5F-330B7BA97370}"/>
    <cellStyle name="Standard 4 2 8 2 3 3 2" xfId="7359" xr:uid="{F7F22308-1AA7-4CA0-AA10-8456429924D9}"/>
    <cellStyle name="Standard 4 2 8 2 3 3 2 2" xfId="13008" xr:uid="{FA1DEAFE-06DD-453D-A67E-C82B8C0027DE}"/>
    <cellStyle name="Standard 4 2 8 2 3 3 2 2 2" xfId="24304" xr:uid="{2113F119-8C70-43DA-9A68-F80F07F82E24}"/>
    <cellStyle name="Standard 4 2 8 2 3 3 2 2 2 2" xfId="58192" xr:uid="{2ECBB9B6-2C32-40D6-87BD-2036567CCDF5}"/>
    <cellStyle name="Standard 4 2 8 2 3 3 2 2 3" xfId="46896" xr:uid="{DB4670D3-D937-462E-9DD8-1D3CE2596F4A}"/>
    <cellStyle name="Standard 4 2 8 2 3 3 2 2 4" xfId="35600" xr:uid="{88B7C68A-3183-4352-9CC9-3E143254EE97}"/>
    <cellStyle name="Standard 4 2 8 2 3 3 2 3" xfId="18656" xr:uid="{5D239174-D9F9-4FAE-927C-BEC56BB30DA4}"/>
    <cellStyle name="Standard 4 2 8 2 3 3 2 3 2" xfId="52544" xr:uid="{45C039FF-2960-4F53-9A4D-C6AAEAEB00E8}"/>
    <cellStyle name="Standard 4 2 8 2 3 3 2 4" xfId="41248" xr:uid="{37C5199C-662D-4A73-9D14-C25749CD6BD2}"/>
    <cellStyle name="Standard 4 2 8 2 3 3 2 5" xfId="29952" xr:uid="{29CCB3C6-7D9D-481C-BF18-ECF225E59C52}"/>
    <cellStyle name="Standard 4 2 8 2 3 3 3" xfId="10184" xr:uid="{CE1A57E4-863D-48B9-9D02-FE97629C46C5}"/>
    <cellStyle name="Standard 4 2 8 2 3 3 3 2" xfId="21480" xr:uid="{861A385F-3376-4953-A793-A275FB91AD55}"/>
    <cellStyle name="Standard 4 2 8 2 3 3 3 2 2" xfId="55368" xr:uid="{33B52A06-3CB6-4B17-BC54-C18DC8EEADE0}"/>
    <cellStyle name="Standard 4 2 8 2 3 3 3 3" xfId="44072" xr:uid="{B7059BCD-A1A6-4C14-AB7A-FE28C649F711}"/>
    <cellStyle name="Standard 4 2 8 2 3 3 3 4" xfId="32776" xr:uid="{D9D79D4E-94DD-4832-B6B3-AB7E1FDE30F8}"/>
    <cellStyle name="Standard 4 2 8 2 3 3 4" xfId="15832" xr:uid="{1DB38D8E-C8F5-4030-A127-10AE9D2991FC}"/>
    <cellStyle name="Standard 4 2 8 2 3 3 4 2" xfId="49720" xr:uid="{AA0AE2C1-FFA5-42CF-BFCE-1F51A972FC71}"/>
    <cellStyle name="Standard 4 2 8 2 3 3 5" xfId="38424" xr:uid="{94570377-FDD5-4898-BDA2-8E2812DB2BA2}"/>
    <cellStyle name="Standard 4 2 8 2 3 3 6" xfId="27128" xr:uid="{D2237868-5728-41B4-836E-0DF47E6F95D2}"/>
    <cellStyle name="Standard 4 2 8 2 3 4" xfId="6240" xr:uid="{847B1779-F469-4BEA-9CED-16EA54398F4A}"/>
    <cellStyle name="Standard 4 2 8 2 3 4 2" xfId="11890" xr:uid="{DF3F133B-EEE8-46D1-8E1F-C04B33461489}"/>
    <cellStyle name="Standard 4 2 8 2 3 4 2 2" xfId="23186" xr:uid="{AAEF1A31-A7E5-41BE-9FCB-7F792D0BEB59}"/>
    <cellStyle name="Standard 4 2 8 2 3 4 2 2 2" xfId="57074" xr:uid="{82372B6F-AB26-4304-81A3-7EAEED128054}"/>
    <cellStyle name="Standard 4 2 8 2 3 4 2 3" xfId="45778" xr:uid="{4E935D2E-23FB-4C2A-8C56-95F7780837C1}"/>
    <cellStyle name="Standard 4 2 8 2 3 4 2 4" xfId="34482" xr:uid="{1AFB4222-C174-4897-83EE-02F7F8C8F636}"/>
    <cellStyle name="Standard 4 2 8 2 3 4 3" xfId="17538" xr:uid="{83750827-42D6-4C9B-A71E-B72F38DB72F5}"/>
    <cellStyle name="Standard 4 2 8 2 3 4 3 2" xfId="51426" xr:uid="{443F26E3-C7FA-4B15-9812-945223BAEA28}"/>
    <cellStyle name="Standard 4 2 8 2 3 4 4" xfId="40130" xr:uid="{72446AC8-120A-4E43-AA6A-A1B3AEA1E44A}"/>
    <cellStyle name="Standard 4 2 8 2 3 4 5" xfId="28834" xr:uid="{F404753A-B1BE-4A05-B9DA-00E3538077A1}"/>
    <cellStyle name="Standard 4 2 8 2 3 5" xfId="9066" xr:uid="{B45169F4-E547-4514-94EA-2499986162D7}"/>
    <cellStyle name="Standard 4 2 8 2 3 5 2" xfId="20362" xr:uid="{D617B9A8-7960-4AE9-95A4-E54AA622C698}"/>
    <cellStyle name="Standard 4 2 8 2 3 5 2 2" xfId="54250" xr:uid="{6E668D11-3885-4750-BCD6-485A7F014026}"/>
    <cellStyle name="Standard 4 2 8 2 3 5 3" xfId="42954" xr:uid="{8867E8F8-CEFD-40E4-AF58-70C89888B753}"/>
    <cellStyle name="Standard 4 2 8 2 3 5 4" xfId="31658" xr:uid="{8C2C15E5-5187-4A15-8A58-CD3E5013566F}"/>
    <cellStyle name="Standard 4 2 8 2 3 6" xfId="14714" xr:uid="{9DA354D4-DFEA-42FC-B4A5-D9DD18AC3BE9}"/>
    <cellStyle name="Standard 4 2 8 2 3 6 2" xfId="48602" xr:uid="{877CE0B8-C4B7-4A18-834B-29DFA2B68EA4}"/>
    <cellStyle name="Standard 4 2 8 2 3 7" xfId="37306" xr:uid="{D8D9E940-F7AB-44C4-8F1A-1D5D648BAE74}"/>
    <cellStyle name="Standard 4 2 8 2 3 8" xfId="26010" xr:uid="{D7DE935A-45B1-4A14-86EC-FFE9C46C4CE1}"/>
    <cellStyle name="Standard 4 2 8 2 4" xfId="3927" xr:uid="{6CBCE5D6-5FD3-43E0-A9DE-12B0199DC8C6}"/>
    <cellStyle name="Standard 4 2 8 2 4 2" xfId="7081" xr:uid="{2B5BD07F-CD0B-4BC1-AFAA-199089135B55}"/>
    <cellStyle name="Standard 4 2 8 2 4 2 2" xfId="12730" xr:uid="{FB904474-08B3-4A7A-9005-946E13B16F1B}"/>
    <cellStyle name="Standard 4 2 8 2 4 2 2 2" xfId="24026" xr:uid="{76334EDA-5B30-4FCB-90A5-E57F81B79360}"/>
    <cellStyle name="Standard 4 2 8 2 4 2 2 2 2" xfId="57914" xr:uid="{81346308-7EE6-4D4C-B42C-E6862FA94BF6}"/>
    <cellStyle name="Standard 4 2 8 2 4 2 2 3" xfId="46618" xr:uid="{9C1AEDFE-018E-46EF-A60B-5CDD2FF38109}"/>
    <cellStyle name="Standard 4 2 8 2 4 2 2 4" xfId="35322" xr:uid="{E255F7B8-B5B7-4481-AB66-068B6015EEE1}"/>
    <cellStyle name="Standard 4 2 8 2 4 2 3" xfId="18378" xr:uid="{C268390B-8124-4534-A205-32246C93C278}"/>
    <cellStyle name="Standard 4 2 8 2 4 2 3 2" xfId="52266" xr:uid="{321E33A4-29C2-4D9D-9A8C-8945F80A6FE3}"/>
    <cellStyle name="Standard 4 2 8 2 4 2 4" xfId="40970" xr:uid="{B2746D92-C2CD-4DD3-962D-BDB2D784D55E}"/>
    <cellStyle name="Standard 4 2 8 2 4 2 5" xfId="29674" xr:uid="{57061F8C-1F68-479F-80E1-EA53D2038930}"/>
    <cellStyle name="Standard 4 2 8 2 4 3" xfId="9906" xr:uid="{3407502B-D79C-43E5-8DBA-BA486E0B6F11}"/>
    <cellStyle name="Standard 4 2 8 2 4 3 2" xfId="21202" xr:uid="{AF9A5695-3A34-4DD1-B1B2-4953FC72BA11}"/>
    <cellStyle name="Standard 4 2 8 2 4 3 2 2" xfId="55090" xr:uid="{AE856284-D589-4789-A9E5-EBFB988ECCEB}"/>
    <cellStyle name="Standard 4 2 8 2 4 3 3" xfId="43794" xr:uid="{85F75B64-A494-4DDC-B988-49DEAA4A8EEA}"/>
    <cellStyle name="Standard 4 2 8 2 4 3 4" xfId="32498" xr:uid="{7C611C9C-E6CC-4035-A2BC-A3C0F7ED7D60}"/>
    <cellStyle name="Standard 4 2 8 2 4 4" xfId="15554" xr:uid="{3AAB2AB8-B0B6-4330-AE17-A39A20AAD2F9}"/>
    <cellStyle name="Standard 4 2 8 2 4 4 2" xfId="49442" xr:uid="{BD85FC1B-B6A3-4D1F-B06A-F036FBCCF0D7}"/>
    <cellStyle name="Standard 4 2 8 2 4 5" xfId="38146" xr:uid="{438D99CD-1454-4A4E-8088-01D636FFC513}"/>
    <cellStyle name="Standard 4 2 8 2 4 6" xfId="26850" xr:uid="{31AC91A9-8814-4FA5-8CEA-1A5C5E1D0AE2}"/>
    <cellStyle name="Standard 4 2 8 2 5" xfId="5028" xr:uid="{D20127D0-9A3A-4BAA-A33C-0976AF81B11E}"/>
    <cellStyle name="Standard 4 2 8 2 5 2" xfId="7854" xr:uid="{24EEDD9C-EB7B-4948-BA76-D048A72C95F2}"/>
    <cellStyle name="Standard 4 2 8 2 5 2 2" xfId="13503" xr:uid="{A00A53D0-2338-4D0E-BD3A-7E08A3313AF4}"/>
    <cellStyle name="Standard 4 2 8 2 5 2 2 2" xfId="24799" xr:uid="{3CE2BB1C-9A8A-461A-98A8-47635884BCFB}"/>
    <cellStyle name="Standard 4 2 8 2 5 2 2 2 2" xfId="58687" xr:uid="{11E1AF58-DB2D-4A3D-9B78-5D2097CD98A1}"/>
    <cellStyle name="Standard 4 2 8 2 5 2 2 3" xfId="47391" xr:uid="{D99B7A31-1D68-452C-87DD-567D6F4F4072}"/>
    <cellStyle name="Standard 4 2 8 2 5 2 2 4" xfId="36095" xr:uid="{0489EF70-313B-40FD-ADBB-BB9EE38996D4}"/>
    <cellStyle name="Standard 4 2 8 2 5 2 3" xfId="19151" xr:uid="{198C1D27-7E2D-44E1-B6FE-A9228EAB6FCE}"/>
    <cellStyle name="Standard 4 2 8 2 5 2 3 2" xfId="53039" xr:uid="{E1482C7C-7C27-434F-BB4E-F75B529E82E0}"/>
    <cellStyle name="Standard 4 2 8 2 5 2 4" xfId="41743" xr:uid="{50A0AC99-7EEF-4CF4-93BE-D63826D8484A}"/>
    <cellStyle name="Standard 4 2 8 2 5 2 5" xfId="30447" xr:uid="{81632884-3DDB-4C5A-9889-B09E9E0E9BC2}"/>
    <cellStyle name="Standard 4 2 8 2 5 3" xfId="10679" xr:uid="{BAEAD510-67F9-4D57-9171-8893C94EB330}"/>
    <cellStyle name="Standard 4 2 8 2 5 3 2" xfId="21975" xr:uid="{430E6F21-6FC3-4C53-8441-8DCEB7344254}"/>
    <cellStyle name="Standard 4 2 8 2 5 3 2 2" xfId="55863" xr:uid="{1B401F7E-9C24-4CD8-B7EE-CA67C58C56A0}"/>
    <cellStyle name="Standard 4 2 8 2 5 3 3" xfId="44567" xr:uid="{3FCB49EF-DDF4-43B5-87BF-BD8B56384A81}"/>
    <cellStyle name="Standard 4 2 8 2 5 3 4" xfId="33271" xr:uid="{5ACCB3C1-F2BD-4F76-8912-C6CF9F8FA211}"/>
    <cellStyle name="Standard 4 2 8 2 5 4" xfId="16327" xr:uid="{6F2DB003-B918-4558-A75E-CC6CC4799767}"/>
    <cellStyle name="Standard 4 2 8 2 5 4 2" xfId="50215" xr:uid="{447FB255-3920-418D-B96A-9E21ABFEB58A}"/>
    <cellStyle name="Standard 4 2 8 2 5 5" xfId="38919" xr:uid="{7819B25F-CE05-45A1-9391-83E1A92ADDCF}"/>
    <cellStyle name="Standard 4 2 8 2 5 6" xfId="27623" xr:uid="{06E2459D-A108-484D-B756-DAAA68F0FB76}"/>
    <cellStyle name="Standard 4 2 8 2 6" xfId="3635" xr:uid="{D3C2EF99-4C35-4909-BBDB-AAE8F99B0C00}"/>
    <cellStyle name="Standard 4 2 8 2 6 2" xfId="6791" xr:uid="{6806A48E-C3DF-428D-8DBE-D0047DBD58FA}"/>
    <cellStyle name="Standard 4 2 8 2 6 2 2" xfId="12440" xr:uid="{0B28E877-4A3E-417D-BD72-998FB23EFD60}"/>
    <cellStyle name="Standard 4 2 8 2 6 2 2 2" xfId="23736" xr:uid="{80C5F38A-1F7F-440E-AD17-39077C1EC7CC}"/>
    <cellStyle name="Standard 4 2 8 2 6 2 2 2 2" xfId="57624" xr:uid="{AE6D1164-A5F7-44AF-8AFC-59BC72EADD85}"/>
    <cellStyle name="Standard 4 2 8 2 6 2 2 3" xfId="46328" xr:uid="{5D09CCE5-8C22-4061-935A-603944E2DBC2}"/>
    <cellStyle name="Standard 4 2 8 2 6 2 2 4" xfId="35032" xr:uid="{37C96CE2-CE76-45D4-805C-8F8F4B3FD7C1}"/>
    <cellStyle name="Standard 4 2 8 2 6 2 3" xfId="18088" xr:uid="{E2385544-C09A-4C42-ADDF-61FDD3C632F8}"/>
    <cellStyle name="Standard 4 2 8 2 6 2 3 2" xfId="51976" xr:uid="{9ACA9DC7-689F-4D2E-91AC-D4CBA63CCC40}"/>
    <cellStyle name="Standard 4 2 8 2 6 2 4" xfId="40680" xr:uid="{E506090E-B0C5-4E69-8DC0-9531903A91D4}"/>
    <cellStyle name="Standard 4 2 8 2 6 2 5" xfId="29384" xr:uid="{106D25CC-74AA-4208-B8C6-21612034266D}"/>
    <cellStyle name="Standard 4 2 8 2 6 3" xfId="9616" xr:uid="{FC9B7FE4-BB81-4BD8-9752-5AEEAFD64716}"/>
    <cellStyle name="Standard 4 2 8 2 6 3 2" xfId="20912" xr:uid="{B06D81A2-CF7A-4960-A631-E698D9EA0FD5}"/>
    <cellStyle name="Standard 4 2 8 2 6 3 2 2" xfId="54800" xr:uid="{5EAB2525-6315-40E2-A478-5275E264752C}"/>
    <cellStyle name="Standard 4 2 8 2 6 3 3" xfId="43504" xr:uid="{820B4827-1503-4D52-9962-19BF31D8DE1F}"/>
    <cellStyle name="Standard 4 2 8 2 6 3 4" xfId="32208" xr:uid="{1C4D7BF4-BD7C-4A6F-A3B9-AFF589DC2481}"/>
    <cellStyle name="Standard 4 2 8 2 6 4" xfId="15264" xr:uid="{129409C0-E43E-4FB2-942F-9B6046939EF8}"/>
    <cellStyle name="Standard 4 2 8 2 6 4 2" xfId="49152" xr:uid="{12C6628E-C986-4303-9F05-2E869CCDA4B5}"/>
    <cellStyle name="Standard 4 2 8 2 6 5" xfId="37856" xr:uid="{219F13A2-5802-47C2-9432-F161E2A10254}"/>
    <cellStyle name="Standard 4 2 8 2 6 6" xfId="26560" xr:uid="{3A521AB9-6FD4-48FF-98D0-9E31F731F842}"/>
    <cellStyle name="Standard 4 2 8 2 7" xfId="5740" xr:uid="{A3190E07-D2D2-4ACD-8C22-C9290F6CB8F7}"/>
    <cellStyle name="Standard 4 2 8 2 7 2" xfId="11390" xr:uid="{CD6D41BA-F010-45B9-AA53-3D64C25A2879}"/>
    <cellStyle name="Standard 4 2 8 2 7 2 2" xfId="22686" xr:uid="{DA047B45-C1EB-4990-8A57-2FBACA2B1B0A}"/>
    <cellStyle name="Standard 4 2 8 2 7 2 2 2" xfId="56574" xr:uid="{645F2940-C212-41B1-8388-9A50A06FA902}"/>
    <cellStyle name="Standard 4 2 8 2 7 2 3" xfId="45278" xr:uid="{A032FB96-4252-45D0-B419-850F746276A2}"/>
    <cellStyle name="Standard 4 2 8 2 7 2 4" xfId="33982" xr:uid="{F96931BA-7DD0-432F-987D-1DF02BA13C15}"/>
    <cellStyle name="Standard 4 2 8 2 7 3" xfId="17038" xr:uid="{DC88D781-E3A2-49DF-8AC9-F4BB268EB87E}"/>
    <cellStyle name="Standard 4 2 8 2 7 3 2" xfId="50926" xr:uid="{E8068E4A-28AB-4529-8030-B2C70CBC8D1E}"/>
    <cellStyle name="Standard 4 2 8 2 7 4" xfId="39630" xr:uid="{9B002022-D214-4CA8-9C01-CDDD44FCF712}"/>
    <cellStyle name="Standard 4 2 8 2 7 5" xfId="28334" xr:uid="{C4D5F256-FF40-4948-AD00-61EC7E65085E}"/>
    <cellStyle name="Standard 4 2 8 2 8" xfId="8566" xr:uid="{D3754411-B8F9-480C-9971-5188200E266A}"/>
    <cellStyle name="Standard 4 2 8 2 8 2" xfId="19862" xr:uid="{D69FA956-C69C-4E40-8A33-9F9F39B91FCE}"/>
    <cellStyle name="Standard 4 2 8 2 8 2 2" xfId="53750" xr:uid="{C5EFD7B9-DA91-4B06-BFD3-E91718E855C7}"/>
    <cellStyle name="Standard 4 2 8 2 8 3" xfId="42454" xr:uid="{68E47D9C-E34B-4811-988B-694B16C24844}"/>
    <cellStyle name="Standard 4 2 8 2 8 4" xfId="31158" xr:uid="{911FA1A4-379D-43C8-BE40-2D0EC7EFD9A0}"/>
    <cellStyle name="Standard 4 2 8 2 9" xfId="14214" xr:uid="{ED5BB436-FBD5-4550-BEEE-9295BDFE79EF}"/>
    <cellStyle name="Standard 4 2 8 2 9 2" xfId="48102" xr:uid="{D9495551-B374-43D7-848E-3E8351E9AF17}"/>
    <cellStyle name="Standard 4 2 8 3" xfId="2681" xr:uid="{A0DBC876-3A00-4CAC-A127-87E9AB5D0429}"/>
    <cellStyle name="Standard 4 2 8 3 2" xfId="3183" xr:uid="{72787571-DB32-40FA-98D1-EE04B648B29C}"/>
    <cellStyle name="Standard 4 2 8 3 2 2" xfId="5269" xr:uid="{E234627B-B111-4B87-AB39-ABAE7006CBBC}"/>
    <cellStyle name="Standard 4 2 8 3 2 2 2" xfId="8095" xr:uid="{98BE0AEC-28FF-4C2F-B0E1-E881FFE35349}"/>
    <cellStyle name="Standard 4 2 8 3 2 2 2 2" xfId="13744" xr:uid="{2A06DEB1-381C-48A8-A910-7FDDDF27FCAC}"/>
    <cellStyle name="Standard 4 2 8 3 2 2 2 2 2" xfId="25040" xr:uid="{3F77DB98-195B-46CF-AE9B-8DD9F88D1B94}"/>
    <cellStyle name="Standard 4 2 8 3 2 2 2 2 2 2" xfId="58928" xr:uid="{B8FFE7EF-E1DF-4015-8B4C-5BA88A7E9751}"/>
    <cellStyle name="Standard 4 2 8 3 2 2 2 2 3" xfId="47632" xr:uid="{15609165-DC0D-4DE3-ADAB-5206DE838B41}"/>
    <cellStyle name="Standard 4 2 8 3 2 2 2 2 4" xfId="36336" xr:uid="{2777143E-8EC4-451C-8309-25EC09366EFC}"/>
    <cellStyle name="Standard 4 2 8 3 2 2 2 3" xfId="19392" xr:uid="{0C48B813-87FF-415F-8C7A-BF2E76D83C17}"/>
    <cellStyle name="Standard 4 2 8 3 2 2 2 3 2" xfId="53280" xr:uid="{E750A8DA-57F8-4052-A9EA-98ABF20E71A6}"/>
    <cellStyle name="Standard 4 2 8 3 2 2 2 4" xfId="41984" xr:uid="{283D935E-35F9-4B10-AB37-47AEB1822763}"/>
    <cellStyle name="Standard 4 2 8 3 2 2 2 5" xfId="30688" xr:uid="{61EB83D0-B76E-4EBE-BB6C-2C422F44C795}"/>
    <cellStyle name="Standard 4 2 8 3 2 2 3" xfId="10920" xr:uid="{CECB317A-E289-4E8B-B4D9-AF3B41B264FE}"/>
    <cellStyle name="Standard 4 2 8 3 2 2 3 2" xfId="22216" xr:uid="{52AA3D7F-C6FB-44B9-BA98-47F49D0C8CB3}"/>
    <cellStyle name="Standard 4 2 8 3 2 2 3 2 2" xfId="56104" xr:uid="{056A9AB1-01BC-4EC0-A594-7022D89C5FE6}"/>
    <cellStyle name="Standard 4 2 8 3 2 2 3 3" xfId="44808" xr:uid="{D5A446B3-2531-4B12-8DA1-69DFCC96061C}"/>
    <cellStyle name="Standard 4 2 8 3 2 2 3 4" xfId="33512" xr:uid="{8328B280-87CD-43ED-A193-3FE0F380B857}"/>
    <cellStyle name="Standard 4 2 8 3 2 2 4" xfId="16568" xr:uid="{91E2173B-B0E2-46AD-88E6-C880AEC0D18C}"/>
    <cellStyle name="Standard 4 2 8 3 2 2 4 2" xfId="50456" xr:uid="{C81DE3A1-4FB3-4630-AFD4-683304A29401}"/>
    <cellStyle name="Standard 4 2 8 3 2 2 5" xfId="39160" xr:uid="{0CECB218-95AA-4B28-8787-C90100B46A32}"/>
    <cellStyle name="Standard 4 2 8 3 2 2 6" xfId="27864" xr:uid="{759B6784-DDC3-40FC-8D1C-1D47FB4A660F}"/>
    <cellStyle name="Standard 4 2 8 3 2 3" xfId="6354" xr:uid="{F6A377EB-5448-4260-9395-FDA1C71F91AB}"/>
    <cellStyle name="Standard 4 2 8 3 2 3 2" xfId="12004" xr:uid="{774B0393-8191-43A5-9B45-3DCBC52D04EE}"/>
    <cellStyle name="Standard 4 2 8 3 2 3 2 2" xfId="23300" xr:uid="{40DADAF2-5B0B-4F65-BC6D-A162FEF567AD}"/>
    <cellStyle name="Standard 4 2 8 3 2 3 2 2 2" xfId="57188" xr:uid="{2D457EE9-2243-4CC9-94D4-6C271C89BCF4}"/>
    <cellStyle name="Standard 4 2 8 3 2 3 2 3" xfId="45892" xr:uid="{A6425AF1-C73B-4D3A-A5ED-3731C18A8F2C}"/>
    <cellStyle name="Standard 4 2 8 3 2 3 2 4" xfId="34596" xr:uid="{BC2A59AF-9E30-4992-8E12-31036F5F76CB}"/>
    <cellStyle name="Standard 4 2 8 3 2 3 3" xfId="17652" xr:uid="{F5A188C1-0D36-4C43-9F9D-2C79F814CAA0}"/>
    <cellStyle name="Standard 4 2 8 3 2 3 3 2" xfId="51540" xr:uid="{8F244DAA-4794-4CEE-B812-4F99802ABE5A}"/>
    <cellStyle name="Standard 4 2 8 3 2 3 4" xfId="40244" xr:uid="{4159B9E7-FADF-49ED-96BB-A80D674A95B8}"/>
    <cellStyle name="Standard 4 2 8 3 2 3 5" xfId="28948" xr:uid="{17A6643F-5858-4EC9-BE7E-12E8CAE4C0B1}"/>
    <cellStyle name="Standard 4 2 8 3 2 4" xfId="9180" xr:uid="{C3EE88D6-E9FC-43D0-9B78-0CF9CAF5E310}"/>
    <cellStyle name="Standard 4 2 8 3 2 4 2" xfId="20476" xr:uid="{337A4F84-9359-4DD4-926E-3BE7B9525E68}"/>
    <cellStyle name="Standard 4 2 8 3 2 4 2 2" xfId="54364" xr:uid="{6D386F8D-DC95-4688-81EC-B6966505AF7F}"/>
    <cellStyle name="Standard 4 2 8 3 2 4 3" xfId="43068" xr:uid="{07518D38-3801-4528-8250-08706EF514BF}"/>
    <cellStyle name="Standard 4 2 8 3 2 4 4" xfId="31772" xr:uid="{E486C16A-F144-4ED1-B790-F82659680B51}"/>
    <cellStyle name="Standard 4 2 8 3 2 5" xfId="14828" xr:uid="{63772E06-3E12-4B4F-A641-010EC580CAB3}"/>
    <cellStyle name="Standard 4 2 8 3 2 5 2" xfId="48716" xr:uid="{1D4B9C8E-3FEB-4C71-B5C7-8BFBF0BA09AC}"/>
    <cellStyle name="Standard 4 2 8 3 2 6" xfId="37420" xr:uid="{F74147EA-596A-443A-9FF8-02919538D31C}"/>
    <cellStyle name="Standard 4 2 8 3 2 7" xfId="26124" xr:uid="{59463496-DAF3-4DAF-8CB6-C3AAB75DEEBC}"/>
    <cellStyle name="Standard 4 2 8 3 3" xfId="4487" xr:uid="{6E47383B-2EE9-49FB-A508-C07CC00DC671}"/>
    <cellStyle name="Standard 4 2 8 3 3 2" xfId="7361" xr:uid="{D6AABF34-ED9D-4997-AB13-D02AE91B7BB2}"/>
    <cellStyle name="Standard 4 2 8 3 3 2 2" xfId="13010" xr:uid="{4A662771-2038-4262-9F1F-FA3724184CE2}"/>
    <cellStyle name="Standard 4 2 8 3 3 2 2 2" xfId="24306" xr:uid="{9A13C5F0-5CBB-4E0B-9E52-33BEFA2BBB9F}"/>
    <cellStyle name="Standard 4 2 8 3 3 2 2 2 2" xfId="58194" xr:uid="{22AF70E8-A9F4-47B0-A293-1D55DE336A5A}"/>
    <cellStyle name="Standard 4 2 8 3 3 2 2 3" xfId="46898" xr:uid="{83111A1D-A76C-4D74-B845-6FA692F16D33}"/>
    <cellStyle name="Standard 4 2 8 3 3 2 2 4" xfId="35602" xr:uid="{D1037F94-F904-4385-8EBA-BDDD4B4C9E82}"/>
    <cellStyle name="Standard 4 2 8 3 3 2 3" xfId="18658" xr:uid="{DAA031CB-6900-4912-8524-440720CF8829}"/>
    <cellStyle name="Standard 4 2 8 3 3 2 3 2" xfId="52546" xr:uid="{4C3822CE-824A-4221-BE98-6EB13B242175}"/>
    <cellStyle name="Standard 4 2 8 3 3 2 4" xfId="41250" xr:uid="{0663FB9E-D3CE-4160-BC97-4424E1DC4F66}"/>
    <cellStyle name="Standard 4 2 8 3 3 2 5" xfId="29954" xr:uid="{36E16A3F-37F6-49DD-BB90-E10FA925B907}"/>
    <cellStyle name="Standard 4 2 8 3 3 3" xfId="10186" xr:uid="{3314EB82-6D08-476D-A848-DF9501FF0C4B}"/>
    <cellStyle name="Standard 4 2 8 3 3 3 2" xfId="21482" xr:uid="{F44F4BD8-CCE6-40BD-9BE7-8CF12AAC61BC}"/>
    <cellStyle name="Standard 4 2 8 3 3 3 2 2" xfId="55370" xr:uid="{E96E0390-E745-4D69-9C55-CE609B1A385E}"/>
    <cellStyle name="Standard 4 2 8 3 3 3 3" xfId="44074" xr:uid="{825F8FE0-79BA-422B-8781-AA1AC5AAC215}"/>
    <cellStyle name="Standard 4 2 8 3 3 3 4" xfId="32778" xr:uid="{966AEEF0-9CE1-44A3-AD60-5A4DEEB00018}"/>
    <cellStyle name="Standard 4 2 8 3 3 4" xfId="15834" xr:uid="{AD4D6AC5-1F0A-4AA1-85EF-5CC4851CF58B}"/>
    <cellStyle name="Standard 4 2 8 3 3 4 2" xfId="49722" xr:uid="{5FAC6DA1-88DA-4F81-A2AB-63BF319050D5}"/>
    <cellStyle name="Standard 4 2 8 3 3 5" xfId="38426" xr:uid="{2228AEB8-EAC0-4DF2-87AB-DDCB64BECE35}"/>
    <cellStyle name="Standard 4 2 8 3 3 6" xfId="27130" xr:uid="{796421EB-1ECE-4625-863A-0115797C912A}"/>
    <cellStyle name="Standard 4 2 8 3 4" xfId="5854" xr:uid="{178CB0C2-26C0-477E-AC19-6CD842FB2C08}"/>
    <cellStyle name="Standard 4 2 8 3 4 2" xfId="11504" xr:uid="{6D998AFB-FC50-417A-A869-553CFCEDDC26}"/>
    <cellStyle name="Standard 4 2 8 3 4 2 2" xfId="22800" xr:uid="{60F3E96F-30DD-4327-B852-5F29F9285BF8}"/>
    <cellStyle name="Standard 4 2 8 3 4 2 2 2" xfId="56688" xr:uid="{A19CB766-4D0B-42CA-B1A8-8A44ABF987C9}"/>
    <cellStyle name="Standard 4 2 8 3 4 2 3" xfId="45392" xr:uid="{C768B502-DAB3-484D-84A7-16DEA9A58C6A}"/>
    <cellStyle name="Standard 4 2 8 3 4 2 4" xfId="34096" xr:uid="{4B7E37B9-07B9-4C19-B108-5B328FFA0DF9}"/>
    <cellStyle name="Standard 4 2 8 3 4 3" xfId="17152" xr:uid="{44839027-1D69-4C59-B68B-11E4FF01CBFE}"/>
    <cellStyle name="Standard 4 2 8 3 4 3 2" xfId="51040" xr:uid="{FB4DC7CF-EEB2-4439-9BF3-E330FF09C280}"/>
    <cellStyle name="Standard 4 2 8 3 4 4" xfId="39744" xr:uid="{C384E175-E889-4E5D-A59C-DA63FB68838A}"/>
    <cellStyle name="Standard 4 2 8 3 4 5" xfId="28448" xr:uid="{8BFDD32C-6E75-4E0D-860F-31A6727A1EF2}"/>
    <cellStyle name="Standard 4 2 8 3 5" xfId="8680" xr:uid="{EFD2F5B6-2021-4D39-9B44-AA9906ED34C0}"/>
    <cellStyle name="Standard 4 2 8 3 5 2" xfId="19976" xr:uid="{FE274972-4977-41C2-9348-D47D18AEA3B8}"/>
    <cellStyle name="Standard 4 2 8 3 5 2 2" xfId="53864" xr:uid="{B83CC2B9-A136-4C35-B64C-129FA0DA2A52}"/>
    <cellStyle name="Standard 4 2 8 3 5 3" xfId="42568" xr:uid="{36162943-3897-4623-B1CA-A0AE2E4E2C73}"/>
    <cellStyle name="Standard 4 2 8 3 5 4" xfId="31272" xr:uid="{B71E9921-4B9C-484A-A7AA-B507ABFA69D3}"/>
    <cellStyle name="Standard 4 2 8 3 6" xfId="14328" xr:uid="{0BBF87D8-6E57-43AB-88A2-91A3167C7E10}"/>
    <cellStyle name="Standard 4 2 8 3 6 2" xfId="48216" xr:uid="{5B6FDED8-A974-4F4F-9631-9FA269848E37}"/>
    <cellStyle name="Standard 4 2 8 3 7" xfId="36920" xr:uid="{715C0425-DD5B-4971-98A5-813BD9FBDEB4}"/>
    <cellStyle name="Standard 4 2 8 3 8" xfId="25624" xr:uid="{9F8FD8FA-AE34-4C00-BB36-EE595E77AE81}"/>
    <cellStyle name="Standard 4 2 8 4" xfId="2936" xr:uid="{54C06401-48B1-46DA-9D08-E9AA05360A57}"/>
    <cellStyle name="Standard 4 2 8 4 2" xfId="5266" xr:uid="{CAA6E034-9532-4564-894D-95A3383BC7EF}"/>
    <cellStyle name="Standard 4 2 8 4 2 2" xfId="8092" xr:uid="{04C4ADAB-9FE6-48DD-B63E-DBC1B559A44E}"/>
    <cellStyle name="Standard 4 2 8 4 2 2 2" xfId="13741" xr:uid="{D290AA77-D17C-4A55-BD6E-223536D943FD}"/>
    <cellStyle name="Standard 4 2 8 4 2 2 2 2" xfId="25037" xr:uid="{F25F0512-BBDC-4431-9887-22674769AEEB}"/>
    <cellStyle name="Standard 4 2 8 4 2 2 2 2 2" xfId="58925" xr:uid="{2BDD1E49-612E-4977-8C5F-AB93919386F2}"/>
    <cellStyle name="Standard 4 2 8 4 2 2 2 3" xfId="47629" xr:uid="{D9BCCD47-8962-4F28-B931-167E526E0DF9}"/>
    <cellStyle name="Standard 4 2 8 4 2 2 2 4" xfId="36333" xr:uid="{62175785-CD99-443F-9E81-0ABF52E740A5}"/>
    <cellStyle name="Standard 4 2 8 4 2 2 3" xfId="19389" xr:uid="{EF9C47CD-ACB8-40CA-B975-B11E9DC22403}"/>
    <cellStyle name="Standard 4 2 8 4 2 2 3 2" xfId="53277" xr:uid="{95C35A33-F90E-40E6-A9C5-0A0B1C0B3BB3}"/>
    <cellStyle name="Standard 4 2 8 4 2 2 4" xfId="41981" xr:uid="{919860E2-F201-4D69-AA6B-B90703C74BA7}"/>
    <cellStyle name="Standard 4 2 8 4 2 2 5" xfId="30685" xr:uid="{5C272DB5-F7D8-496B-9601-EA6B395B90D1}"/>
    <cellStyle name="Standard 4 2 8 4 2 3" xfId="10917" xr:uid="{99CB0BFF-6FAA-469B-BBA6-C85A0D4C4EE2}"/>
    <cellStyle name="Standard 4 2 8 4 2 3 2" xfId="22213" xr:uid="{19F5B170-FD7F-471B-A484-AFEA10EEE727}"/>
    <cellStyle name="Standard 4 2 8 4 2 3 2 2" xfId="56101" xr:uid="{43D935CE-EB62-481B-ACF2-468EA221315D}"/>
    <cellStyle name="Standard 4 2 8 4 2 3 3" xfId="44805" xr:uid="{2AF95339-2F98-4F3C-9D2A-AC4C2AA4BA77}"/>
    <cellStyle name="Standard 4 2 8 4 2 3 4" xfId="33509" xr:uid="{D883AEA1-3D40-4998-BC09-6638C1ECE12E}"/>
    <cellStyle name="Standard 4 2 8 4 2 4" xfId="16565" xr:uid="{7869D3F6-FF67-4872-B3A6-FAE25AA71820}"/>
    <cellStyle name="Standard 4 2 8 4 2 4 2" xfId="50453" xr:uid="{4B6A91FD-BE31-4D5A-9E49-203CB4B1599E}"/>
    <cellStyle name="Standard 4 2 8 4 2 5" xfId="39157" xr:uid="{B32E2334-0513-444D-B71E-8D8F64553BDC}"/>
    <cellStyle name="Standard 4 2 8 4 2 6" xfId="27861" xr:uid="{12323483-BF68-4279-AE1D-6DABA3D84C45}"/>
    <cellStyle name="Standard 4 2 8 4 3" xfId="4484" xr:uid="{F054878E-B687-4ED9-A354-284D7459C40F}"/>
    <cellStyle name="Standard 4 2 8 4 3 2" xfId="7358" xr:uid="{723967F2-4DA1-46C8-BE34-F9BB225CFD6B}"/>
    <cellStyle name="Standard 4 2 8 4 3 2 2" xfId="13007" xr:uid="{3F56BE07-447F-428B-8CE4-096B7DB89DC9}"/>
    <cellStyle name="Standard 4 2 8 4 3 2 2 2" xfId="24303" xr:uid="{1E2AC341-6732-4EF0-846E-E9C6A4C80BBC}"/>
    <cellStyle name="Standard 4 2 8 4 3 2 2 2 2" xfId="58191" xr:uid="{7E283997-6396-43A8-8EE7-D48C60789F31}"/>
    <cellStyle name="Standard 4 2 8 4 3 2 2 3" xfId="46895" xr:uid="{210277F6-D66F-4F63-BE1B-675FD0489BFD}"/>
    <cellStyle name="Standard 4 2 8 4 3 2 2 4" xfId="35599" xr:uid="{26D7A673-FC48-4793-B898-962FC2A5DFE3}"/>
    <cellStyle name="Standard 4 2 8 4 3 2 3" xfId="18655" xr:uid="{646B24AE-712A-48A5-8939-6FA38C68A9BD}"/>
    <cellStyle name="Standard 4 2 8 4 3 2 3 2" xfId="52543" xr:uid="{BBD913F2-144F-478E-A484-08EE4F61261D}"/>
    <cellStyle name="Standard 4 2 8 4 3 2 4" xfId="41247" xr:uid="{43A02EE7-2286-495B-BE34-EBCC4306F6A7}"/>
    <cellStyle name="Standard 4 2 8 4 3 2 5" xfId="29951" xr:uid="{C9FAA21A-C946-4991-9E97-6AD08D8E84C0}"/>
    <cellStyle name="Standard 4 2 8 4 3 3" xfId="10183" xr:uid="{1E8EC60A-AB38-4877-AA79-9800BAA138B7}"/>
    <cellStyle name="Standard 4 2 8 4 3 3 2" xfId="21479" xr:uid="{C08B3845-372E-47B7-BF41-ED2689A219DC}"/>
    <cellStyle name="Standard 4 2 8 4 3 3 2 2" xfId="55367" xr:uid="{C1A221CA-4DC3-480C-B689-4FD82008E8CF}"/>
    <cellStyle name="Standard 4 2 8 4 3 3 3" xfId="44071" xr:uid="{ABE2E160-4D5B-473B-9920-A295A3622746}"/>
    <cellStyle name="Standard 4 2 8 4 3 3 4" xfId="32775" xr:uid="{4C6FFE31-2CE6-48E1-95F5-2B99A8F4E2BB}"/>
    <cellStyle name="Standard 4 2 8 4 3 4" xfId="15831" xr:uid="{0D027913-46F6-4243-A9A0-C695C85CC448}"/>
    <cellStyle name="Standard 4 2 8 4 3 4 2" xfId="49719" xr:uid="{E471054D-969C-436F-8BDE-F571D4BD8644}"/>
    <cellStyle name="Standard 4 2 8 4 3 5" xfId="38423" xr:uid="{2D609CFF-C208-492B-B39D-DD48F689E096}"/>
    <cellStyle name="Standard 4 2 8 4 3 6" xfId="27127" xr:uid="{FBECCF9D-1F1C-4434-8928-D30DC65BF6B9}"/>
    <cellStyle name="Standard 4 2 8 4 4" xfId="6107" xr:uid="{B79EB3CF-38E6-408F-BD1A-1EEADEAD8EEA}"/>
    <cellStyle name="Standard 4 2 8 4 4 2" xfId="11757" xr:uid="{7B7A5AAF-1CD7-4586-A8E0-3BBB00D4559C}"/>
    <cellStyle name="Standard 4 2 8 4 4 2 2" xfId="23053" xr:uid="{1FE9DF66-D3A7-44C9-B4CB-849D716171B7}"/>
    <cellStyle name="Standard 4 2 8 4 4 2 2 2" xfId="56941" xr:uid="{4A0707A6-5B99-4E11-BA4D-C48B965A452D}"/>
    <cellStyle name="Standard 4 2 8 4 4 2 3" xfId="45645" xr:uid="{33F846D1-3E07-4F36-B34A-18C226AD7020}"/>
    <cellStyle name="Standard 4 2 8 4 4 2 4" xfId="34349" xr:uid="{EC811715-FDCE-4E6F-BFF4-83FC5F91E9EF}"/>
    <cellStyle name="Standard 4 2 8 4 4 3" xfId="17405" xr:uid="{2836E821-C479-4CEF-85E9-0E317111CA34}"/>
    <cellStyle name="Standard 4 2 8 4 4 3 2" xfId="51293" xr:uid="{AEB7E0D1-B561-4710-BBEC-32649A8D86D5}"/>
    <cellStyle name="Standard 4 2 8 4 4 4" xfId="39997" xr:uid="{AA946CA2-0FEF-40DE-A9DF-270955ED5774}"/>
    <cellStyle name="Standard 4 2 8 4 4 5" xfId="28701" xr:uid="{26543FE0-6070-4470-A3DA-06B8AC628F9B}"/>
    <cellStyle name="Standard 4 2 8 4 5" xfId="8933" xr:uid="{9CF05C5E-3E4A-4165-A6FB-78E9070DF0C1}"/>
    <cellStyle name="Standard 4 2 8 4 5 2" xfId="20229" xr:uid="{D1CED8FE-55DE-4CDE-87E9-668F3BA0C519}"/>
    <cellStyle name="Standard 4 2 8 4 5 2 2" xfId="54117" xr:uid="{A9D59219-36EF-4081-810E-766C944BDB97}"/>
    <cellStyle name="Standard 4 2 8 4 5 3" xfId="42821" xr:uid="{CC2DD8FE-1DB3-424F-88B9-41FFB9A971D5}"/>
    <cellStyle name="Standard 4 2 8 4 5 4" xfId="31525" xr:uid="{B92B791E-8645-40EC-A6E3-8557EDA89FEE}"/>
    <cellStyle name="Standard 4 2 8 4 6" xfId="14581" xr:uid="{5D3B0937-F8A7-4477-9465-2C31047D3037}"/>
    <cellStyle name="Standard 4 2 8 4 6 2" xfId="48469" xr:uid="{5D6AACD7-D5A1-42BD-B013-929999F6E0D5}"/>
    <cellStyle name="Standard 4 2 8 4 7" xfId="37173" xr:uid="{5CB97974-4182-4620-B6FE-0C44EE713543}"/>
    <cellStyle name="Standard 4 2 8 4 8" xfId="25877" xr:uid="{FA163A1A-C2BC-4265-8481-ED2A22FCEF91}"/>
    <cellStyle name="Standard 4 2 8 5" xfId="3817" xr:uid="{98C1083C-90B7-4E46-913B-BA67C5998E4F}"/>
    <cellStyle name="Standard 4 2 8 5 2" xfId="6971" xr:uid="{8F8CAB27-A7D5-4114-9DAE-55843A90C91B}"/>
    <cellStyle name="Standard 4 2 8 5 2 2" xfId="12620" xr:uid="{25F5060E-7987-4395-A26A-8759A99E4E65}"/>
    <cellStyle name="Standard 4 2 8 5 2 2 2" xfId="23916" xr:uid="{10486EEE-0AD8-41B6-B37A-C9EDED35944A}"/>
    <cellStyle name="Standard 4 2 8 5 2 2 2 2" xfId="57804" xr:uid="{878C9A58-04E8-4637-9E66-F9D46F3DB79C}"/>
    <cellStyle name="Standard 4 2 8 5 2 2 3" xfId="46508" xr:uid="{93F84990-9207-4AB9-86B7-8CAC5C2A0479}"/>
    <cellStyle name="Standard 4 2 8 5 2 2 4" xfId="35212" xr:uid="{D7570623-23D3-491E-A55D-FE958E1EDFC0}"/>
    <cellStyle name="Standard 4 2 8 5 2 3" xfId="18268" xr:uid="{43C27E22-EC7C-4E68-898A-6F3F6862FAF2}"/>
    <cellStyle name="Standard 4 2 8 5 2 3 2" xfId="52156" xr:uid="{26EC6E8D-8F3E-4B46-8D55-FE22DAF2C2B4}"/>
    <cellStyle name="Standard 4 2 8 5 2 4" xfId="40860" xr:uid="{08232B1F-4723-4579-B36A-76E8A0D069F9}"/>
    <cellStyle name="Standard 4 2 8 5 2 5" xfId="29564" xr:uid="{26CED7E2-4630-4352-86D3-7F15FB3DB9E6}"/>
    <cellStyle name="Standard 4 2 8 5 3" xfId="9796" xr:uid="{B32A137E-835D-415E-9388-CEE5CBD7A99D}"/>
    <cellStyle name="Standard 4 2 8 5 3 2" xfId="21092" xr:uid="{4ADAAE17-0E7A-4835-BD65-A2D087483EB1}"/>
    <cellStyle name="Standard 4 2 8 5 3 2 2" xfId="54980" xr:uid="{5F363F5F-BEAA-4BF9-B5AA-23588051DAFB}"/>
    <cellStyle name="Standard 4 2 8 5 3 3" xfId="43684" xr:uid="{69B75F5C-41AE-41DA-8793-678117D8BE2F}"/>
    <cellStyle name="Standard 4 2 8 5 3 4" xfId="32388" xr:uid="{97BBBA53-B691-45F4-AB9B-91415140B50D}"/>
    <cellStyle name="Standard 4 2 8 5 4" xfId="15444" xr:uid="{0A7AB5DC-BB3D-47E9-87F5-1BF0301BD095}"/>
    <cellStyle name="Standard 4 2 8 5 4 2" xfId="49332" xr:uid="{5F69E04E-EB3E-4914-ACA1-17782DCFCB30}"/>
    <cellStyle name="Standard 4 2 8 5 5" xfId="38036" xr:uid="{F19012F0-700E-43E6-8703-115D087A14D2}"/>
    <cellStyle name="Standard 4 2 8 5 6" xfId="26740" xr:uid="{1E9AF945-E190-4D91-A325-3453DDC73CD6}"/>
    <cellStyle name="Standard 4 2 8 6" xfId="4918" xr:uid="{3D4BC33E-F074-418C-9633-4FA0977F6715}"/>
    <cellStyle name="Standard 4 2 8 6 2" xfId="7744" xr:uid="{5575E3DC-738C-4F8F-AE8F-0BC89DDB2767}"/>
    <cellStyle name="Standard 4 2 8 6 2 2" xfId="13393" xr:uid="{AFD69DF8-CA77-4B25-8A99-9B0A13A498BE}"/>
    <cellStyle name="Standard 4 2 8 6 2 2 2" xfId="24689" xr:uid="{597AD3DF-3297-4DFF-9688-DE498310875A}"/>
    <cellStyle name="Standard 4 2 8 6 2 2 2 2" xfId="58577" xr:uid="{0B606EE6-AF2D-4CF8-AF4E-180DED8E0B31}"/>
    <cellStyle name="Standard 4 2 8 6 2 2 3" xfId="47281" xr:uid="{29061FC7-1DF1-4AB4-B48C-1CEFD5FF3477}"/>
    <cellStyle name="Standard 4 2 8 6 2 2 4" xfId="35985" xr:uid="{019BB96D-70DF-473B-89C4-A5BAB962BAF6}"/>
    <cellStyle name="Standard 4 2 8 6 2 3" xfId="19041" xr:uid="{BD265622-C4F7-4A18-8516-D5A37ECA2BBA}"/>
    <cellStyle name="Standard 4 2 8 6 2 3 2" xfId="52929" xr:uid="{85604D72-ADA5-4144-97E9-CB98FE4D9A85}"/>
    <cellStyle name="Standard 4 2 8 6 2 4" xfId="41633" xr:uid="{E69CA6EE-6CFE-44E7-830D-2CA6247E4D3B}"/>
    <cellStyle name="Standard 4 2 8 6 2 5" xfId="30337" xr:uid="{7B76780B-9EC5-4530-B34B-D07199E3E68E}"/>
    <cellStyle name="Standard 4 2 8 6 3" xfId="10569" xr:uid="{011C785F-5C69-42FC-81E2-940304EB3E0F}"/>
    <cellStyle name="Standard 4 2 8 6 3 2" xfId="21865" xr:uid="{C677ECDF-92A9-482F-9A42-83AAD92EC73F}"/>
    <cellStyle name="Standard 4 2 8 6 3 2 2" xfId="55753" xr:uid="{9275D799-3CE4-43C9-A981-84386355404C}"/>
    <cellStyle name="Standard 4 2 8 6 3 3" xfId="44457" xr:uid="{18E823C3-FD2E-40E0-B3AF-0847F3024E96}"/>
    <cellStyle name="Standard 4 2 8 6 3 4" xfId="33161" xr:uid="{40AC9F12-3B4F-4A66-90C2-A3713C5EAE21}"/>
    <cellStyle name="Standard 4 2 8 6 4" xfId="16217" xr:uid="{9FAA4CC9-C061-4F01-867C-49EA4D14961A}"/>
    <cellStyle name="Standard 4 2 8 6 4 2" xfId="50105" xr:uid="{FFB049EE-6A53-4BE5-A5DB-BE7FD1119197}"/>
    <cellStyle name="Standard 4 2 8 6 5" xfId="38809" xr:uid="{2B2A8459-6E94-4DF1-8C05-60848E7105E0}"/>
    <cellStyle name="Standard 4 2 8 6 6" xfId="27513" xr:uid="{1F5C2785-4818-401C-9263-3C4736054225}"/>
    <cellStyle name="Standard 4 2 8 7" xfId="3523" xr:uid="{4B85D4AE-329F-4965-B0F9-F9EF6867110D}"/>
    <cellStyle name="Standard 4 2 8 7 2" xfId="6679" xr:uid="{1DA7A911-DEB0-452A-A181-4E014CC7A092}"/>
    <cellStyle name="Standard 4 2 8 7 2 2" xfId="12328" xr:uid="{971488C1-F5F7-41B4-8310-80B03F582E67}"/>
    <cellStyle name="Standard 4 2 8 7 2 2 2" xfId="23624" xr:uid="{2D43CBB4-343C-49CC-84C2-631DB5394012}"/>
    <cellStyle name="Standard 4 2 8 7 2 2 2 2" xfId="57512" xr:uid="{92A45602-B096-473C-8FD6-46F8B83E5C6B}"/>
    <cellStyle name="Standard 4 2 8 7 2 2 3" xfId="46216" xr:uid="{A43D714C-4626-4707-8BA3-C976E671ED1B}"/>
    <cellStyle name="Standard 4 2 8 7 2 2 4" xfId="34920" xr:uid="{0285B57B-D864-4BA4-884F-5A68D2554D21}"/>
    <cellStyle name="Standard 4 2 8 7 2 3" xfId="17976" xr:uid="{FF7A1F12-D894-4407-966F-523515310023}"/>
    <cellStyle name="Standard 4 2 8 7 2 3 2" xfId="51864" xr:uid="{1287FB8E-9A7D-4F24-810E-9060E08AC06A}"/>
    <cellStyle name="Standard 4 2 8 7 2 4" xfId="40568" xr:uid="{05149FC0-1DB6-42B1-8FF3-B8BD25C24CA9}"/>
    <cellStyle name="Standard 4 2 8 7 2 5" xfId="29272" xr:uid="{A53034B9-3450-4572-BCE3-007332C15872}"/>
    <cellStyle name="Standard 4 2 8 7 3" xfId="9504" xr:uid="{66FEA4D0-F7CF-43EF-9D66-E3A4A2DB039A}"/>
    <cellStyle name="Standard 4 2 8 7 3 2" xfId="20800" xr:uid="{B395844C-CD21-4FD0-9231-14D727682CC8}"/>
    <cellStyle name="Standard 4 2 8 7 3 2 2" xfId="54688" xr:uid="{7B540D79-6836-4DB7-B45D-FC6CE922D1D1}"/>
    <cellStyle name="Standard 4 2 8 7 3 3" xfId="43392" xr:uid="{071E773A-BA70-4DEC-9E28-6DD4CCEF88AE}"/>
    <cellStyle name="Standard 4 2 8 7 3 4" xfId="32096" xr:uid="{7836F06C-8F73-4001-9B96-8145E3EF3E29}"/>
    <cellStyle name="Standard 4 2 8 7 4" xfId="15152" xr:uid="{C7C127A1-D300-4244-A66A-1F0F39FF80B8}"/>
    <cellStyle name="Standard 4 2 8 7 4 2" xfId="49040" xr:uid="{13599785-869E-454D-B3C4-53F935153DB9}"/>
    <cellStyle name="Standard 4 2 8 7 5" xfId="37744" xr:uid="{DAF73682-1A9B-4EF3-BB5A-ACB5D2D8833A}"/>
    <cellStyle name="Standard 4 2 8 7 6" xfId="26448" xr:uid="{416678A7-A681-4F13-9E22-E9ED419FAB07}"/>
    <cellStyle name="Standard 4 2 8 8" xfId="5607" xr:uid="{933184AB-FB32-4790-B568-495D5FA80DBA}"/>
    <cellStyle name="Standard 4 2 8 8 2" xfId="11257" xr:uid="{541D0742-C8B8-4CA0-8ECA-B7CCD4B3AB13}"/>
    <cellStyle name="Standard 4 2 8 8 2 2" xfId="22553" xr:uid="{2C6D9ADF-09A1-4711-B2BE-60ADAF417AD8}"/>
    <cellStyle name="Standard 4 2 8 8 2 2 2" xfId="56441" xr:uid="{062485A4-21B0-4169-823F-ABD58C9B21BD}"/>
    <cellStyle name="Standard 4 2 8 8 2 3" xfId="45145" xr:uid="{5650081B-1147-4900-91D3-170C939EFC37}"/>
    <cellStyle name="Standard 4 2 8 8 2 4" xfId="33849" xr:uid="{B40D1818-FFD7-459C-A582-CF6B8B8D6E8A}"/>
    <cellStyle name="Standard 4 2 8 8 3" xfId="16905" xr:uid="{F98DD324-2588-405F-9281-A9A6268A8368}"/>
    <cellStyle name="Standard 4 2 8 8 3 2" xfId="50793" xr:uid="{FC57EF8D-54B4-488B-B25A-E337405F65F4}"/>
    <cellStyle name="Standard 4 2 8 8 4" xfId="39497" xr:uid="{11C9558A-3A16-4E2D-A946-29AABC82F756}"/>
    <cellStyle name="Standard 4 2 8 8 5" xfId="28201" xr:uid="{8981578C-CCD4-4B97-A04E-9D4BE6C84714}"/>
    <cellStyle name="Standard 4 2 8 9" xfId="8433" xr:uid="{BF904E38-0A26-49C7-80F0-716A2AB8138D}"/>
    <cellStyle name="Standard 4 2 8 9 2" xfId="19729" xr:uid="{A6DB0961-D473-44D4-B50F-F124D861AB74}"/>
    <cellStyle name="Standard 4 2 8 9 2 2" xfId="53617" xr:uid="{8730C20F-D530-4FCD-AEED-673BAF7609A5}"/>
    <cellStyle name="Standard 4 2 8 9 3" xfId="42321" xr:uid="{58ECBDD5-130A-4B1A-A8D3-FC6321153898}"/>
    <cellStyle name="Standard 4 2 8 9 4" xfId="31025" xr:uid="{723FC63C-3356-4BF9-9330-828BA34A471E}"/>
    <cellStyle name="Standard 4 2 9" xfId="1540" xr:uid="{7EB7AFC9-92F5-4923-87B4-AEF0D6FE38B7}"/>
    <cellStyle name="Standard 4 2 9 2" xfId="4489" xr:uid="{34EDC22C-2367-4602-BF14-E83EF570FD29}"/>
    <cellStyle name="Standard 4 2 9 3" xfId="4488" xr:uid="{C6CE6F46-DD38-4CA6-A76F-05406A06BFC1}"/>
    <cellStyle name="Standard 4 2 9 3 2" xfId="5270" xr:uid="{C485AAC8-A849-4DA5-82B5-D854A8CA218E}"/>
    <cellStyle name="Standard 4 2 9 3 2 2" xfId="8096" xr:uid="{E703BCB8-D964-452F-A40D-0D7C0C0A0CC0}"/>
    <cellStyle name="Standard 4 2 9 3 2 2 2" xfId="13745" xr:uid="{3D095FF5-8DD8-494F-8ABC-C44C32D13C93}"/>
    <cellStyle name="Standard 4 2 9 3 2 2 2 2" xfId="25041" xr:uid="{75D8698F-F9A6-40C5-A873-2652A1C7364A}"/>
    <cellStyle name="Standard 4 2 9 3 2 2 2 2 2" xfId="58929" xr:uid="{8C5481BF-9DB6-4B13-AAD2-148FE1276B03}"/>
    <cellStyle name="Standard 4 2 9 3 2 2 2 3" xfId="47633" xr:uid="{DB2D4D7E-FFAD-450E-B5E8-D9CF9BB1668E}"/>
    <cellStyle name="Standard 4 2 9 3 2 2 2 4" xfId="36337" xr:uid="{2B012595-C555-4298-9203-CD2DB0FD6FDD}"/>
    <cellStyle name="Standard 4 2 9 3 2 2 3" xfId="19393" xr:uid="{F974C5F1-87B5-4F2D-A37D-AF90DE71F940}"/>
    <cellStyle name="Standard 4 2 9 3 2 2 3 2" xfId="53281" xr:uid="{11AA06E7-401C-463F-91EA-B0B131E357C6}"/>
    <cellStyle name="Standard 4 2 9 3 2 2 4" xfId="41985" xr:uid="{48C46D3A-A190-4E6A-BAD0-408AEA42CE75}"/>
    <cellStyle name="Standard 4 2 9 3 2 2 5" xfId="30689" xr:uid="{14074FD1-2347-4954-80F5-A6497CE5C2AB}"/>
    <cellStyle name="Standard 4 2 9 3 2 3" xfId="10921" xr:uid="{E2C76220-7FC1-47D9-A833-305C1B5D7AEC}"/>
    <cellStyle name="Standard 4 2 9 3 2 3 2" xfId="22217" xr:uid="{F9D8795E-3B7E-4643-9E78-036F36F596D7}"/>
    <cellStyle name="Standard 4 2 9 3 2 3 2 2" xfId="56105" xr:uid="{1BB23232-3694-42BB-949B-CD9589414376}"/>
    <cellStyle name="Standard 4 2 9 3 2 3 3" xfId="44809" xr:uid="{EA1C147B-3CAB-4039-A784-60687B6F56E2}"/>
    <cellStyle name="Standard 4 2 9 3 2 3 4" xfId="33513" xr:uid="{0151A8F7-3257-4647-A0ED-E9989AA66C34}"/>
    <cellStyle name="Standard 4 2 9 3 2 4" xfId="16569" xr:uid="{99A2DA4F-FB7C-4363-9C39-B971DDD30ABD}"/>
    <cellStyle name="Standard 4 2 9 3 2 4 2" xfId="50457" xr:uid="{81FEE8B4-065C-4C8C-A169-29D31B286E47}"/>
    <cellStyle name="Standard 4 2 9 3 2 5" xfId="39161" xr:uid="{1A134EF9-DA54-4410-AF3B-3CA59B34563B}"/>
    <cellStyle name="Standard 4 2 9 3 2 6" xfId="27865" xr:uid="{313E6D54-C9A3-442B-8724-B2849C089BB4}"/>
    <cellStyle name="Standard 4 2 9 3 3" xfId="7362" xr:uid="{71428548-A58F-472F-8EF7-770B2BED9C86}"/>
    <cellStyle name="Standard 4 2 9 3 3 2" xfId="13011" xr:uid="{6A7687B2-0455-47B5-B1C9-BAAA65564119}"/>
    <cellStyle name="Standard 4 2 9 3 3 2 2" xfId="24307" xr:uid="{203CFAD3-35A7-472B-8273-918D72E415D9}"/>
    <cellStyle name="Standard 4 2 9 3 3 2 2 2" xfId="58195" xr:uid="{2C407DE9-9A3A-4D56-BA8C-547DCF0A06EA}"/>
    <cellStyle name="Standard 4 2 9 3 3 2 3" xfId="46899" xr:uid="{638A4973-4E5B-4075-9674-C8DE8A55B129}"/>
    <cellStyle name="Standard 4 2 9 3 3 2 4" xfId="35603" xr:uid="{171A9F14-418E-43D3-BABF-8ACD54DD0185}"/>
    <cellStyle name="Standard 4 2 9 3 3 3" xfId="18659" xr:uid="{482A9CD3-23BA-4F4E-90F5-B520F46D53E8}"/>
    <cellStyle name="Standard 4 2 9 3 3 3 2" xfId="52547" xr:uid="{5EF4C842-3B5C-4B34-BF69-846344BC752E}"/>
    <cellStyle name="Standard 4 2 9 3 3 4" xfId="41251" xr:uid="{C05F8195-D460-4900-A397-DCD5C2BDCE5A}"/>
    <cellStyle name="Standard 4 2 9 3 3 5" xfId="29955" xr:uid="{CBD4AC11-B29F-46B1-AD70-B70EA401DD56}"/>
    <cellStyle name="Standard 4 2 9 3 4" xfId="10187" xr:uid="{5AE7F365-6822-4EFA-91CB-53F7196B7624}"/>
    <cellStyle name="Standard 4 2 9 3 4 2" xfId="21483" xr:uid="{9EE9408F-C327-4FEC-A459-258C8D12D197}"/>
    <cellStyle name="Standard 4 2 9 3 4 2 2" xfId="55371" xr:uid="{3AD51236-FED6-4FED-A877-00BFB5C824BD}"/>
    <cellStyle name="Standard 4 2 9 3 4 3" xfId="44075" xr:uid="{4E420897-12CD-4260-A326-0E52238BEA10}"/>
    <cellStyle name="Standard 4 2 9 3 4 4" xfId="32779" xr:uid="{96A8B2E1-99B2-4F14-8A0A-78B9A55276D4}"/>
    <cellStyle name="Standard 4 2 9 3 5" xfId="15835" xr:uid="{96A79787-B7F9-44EB-A41F-8F94E4CC8D45}"/>
    <cellStyle name="Standard 4 2 9 3 5 2" xfId="49723" xr:uid="{F2062ABC-4433-4637-9CD7-0E497D33E6D8}"/>
    <cellStyle name="Standard 4 2 9 3 6" xfId="38427" xr:uid="{D33D7719-BB06-4AED-8377-D660BAB8FC3F}"/>
    <cellStyle name="Standard 4 2 9 3 7" xfId="27131" xr:uid="{6A3E9C20-F5A6-47F5-A5C7-5E4AAAFDB61C}"/>
    <cellStyle name="Standard 4 2 9 4" xfId="3864" xr:uid="{BB6B882E-2FC3-41F7-BD28-00FC66D6D526}"/>
    <cellStyle name="Standard 4 2 9 4 2" xfId="7018" xr:uid="{157B5BF9-20E4-4E9F-AEBC-AE9A8A9DF15E}"/>
    <cellStyle name="Standard 4 2 9 4 2 2" xfId="12667" xr:uid="{55C296EC-68E0-480F-A938-266D742A5119}"/>
    <cellStyle name="Standard 4 2 9 4 2 2 2" xfId="23963" xr:uid="{F343A43E-18BD-497E-9D4F-7B5826C659F6}"/>
    <cellStyle name="Standard 4 2 9 4 2 2 2 2" xfId="57851" xr:uid="{A26A59D4-8F8F-4B08-BA6C-9E0BE3FC1A74}"/>
    <cellStyle name="Standard 4 2 9 4 2 2 3" xfId="46555" xr:uid="{EDA71B86-56F7-4C1B-8C8E-8571658D3EB5}"/>
    <cellStyle name="Standard 4 2 9 4 2 2 4" xfId="35259" xr:uid="{62816E57-C580-4302-847E-D081F369C5EE}"/>
    <cellStyle name="Standard 4 2 9 4 2 3" xfId="18315" xr:uid="{531DEE52-DE7A-4818-99D4-120F0EDC49E5}"/>
    <cellStyle name="Standard 4 2 9 4 2 3 2" xfId="52203" xr:uid="{4BB2859E-AABC-4802-99D7-D086219F74BF}"/>
    <cellStyle name="Standard 4 2 9 4 2 4" xfId="40907" xr:uid="{C2AF70C8-AC09-4DA4-982B-20A62D241738}"/>
    <cellStyle name="Standard 4 2 9 4 2 5" xfId="29611" xr:uid="{694E41F2-4B83-4071-968D-55841952E6F1}"/>
    <cellStyle name="Standard 4 2 9 4 3" xfId="9843" xr:uid="{3AD5D0E6-CFCB-4A8A-A1D7-47C539469EA8}"/>
    <cellStyle name="Standard 4 2 9 4 3 2" xfId="21139" xr:uid="{39FB3FA7-7B6D-40A8-BA09-38A1A1CBA078}"/>
    <cellStyle name="Standard 4 2 9 4 3 2 2" xfId="55027" xr:uid="{6BAA546C-1985-4180-8651-75E0F7E7B2F4}"/>
    <cellStyle name="Standard 4 2 9 4 3 3" xfId="43731" xr:uid="{E4309410-9C09-416F-AC92-0F9E0CA5931C}"/>
    <cellStyle name="Standard 4 2 9 4 3 4" xfId="32435" xr:uid="{F672E28B-1B6A-4EE0-A3FD-6ADBF1897FC9}"/>
    <cellStyle name="Standard 4 2 9 4 4" xfId="15491" xr:uid="{CDB8113E-15B3-440A-AAA5-99FE11BD43AB}"/>
    <cellStyle name="Standard 4 2 9 4 4 2" xfId="49379" xr:uid="{C5176E12-C041-4179-A79C-8F332AC8A92E}"/>
    <cellStyle name="Standard 4 2 9 4 5" xfId="38083" xr:uid="{AB492752-174A-4FCD-B707-CB4D9E4124F7}"/>
    <cellStyle name="Standard 4 2 9 4 6" xfId="26787" xr:uid="{042FBBD3-0F53-421C-97C4-67A43B81FEA1}"/>
    <cellStyle name="Standard 4 2 9 5" xfId="4965" xr:uid="{00F99664-7D0E-4391-BB93-C9B127926FE9}"/>
    <cellStyle name="Standard 4 2 9 5 2" xfId="7791" xr:uid="{20EF29C0-D5FF-4DBD-B620-0599A84F2418}"/>
    <cellStyle name="Standard 4 2 9 5 2 2" xfId="13440" xr:uid="{8DEF4F9B-B995-4B7C-8C2E-11D98191A1A8}"/>
    <cellStyle name="Standard 4 2 9 5 2 2 2" xfId="24736" xr:uid="{2DC21925-FAC4-4643-85B8-FDA7C1CAA2E9}"/>
    <cellStyle name="Standard 4 2 9 5 2 2 2 2" xfId="58624" xr:uid="{2A47D4A4-335D-4FBD-97CE-89D9F3786A69}"/>
    <cellStyle name="Standard 4 2 9 5 2 2 3" xfId="47328" xr:uid="{FA631511-325A-4E60-9585-C4B08350FF29}"/>
    <cellStyle name="Standard 4 2 9 5 2 2 4" xfId="36032" xr:uid="{10B121FB-0A14-43B6-A655-1CB58B060863}"/>
    <cellStyle name="Standard 4 2 9 5 2 3" xfId="19088" xr:uid="{A89A54E4-F2B7-4679-89F8-1E613A122D6B}"/>
    <cellStyle name="Standard 4 2 9 5 2 3 2" xfId="52976" xr:uid="{A3EE2A08-6527-45FC-AB15-A76B07903A80}"/>
    <cellStyle name="Standard 4 2 9 5 2 4" xfId="41680" xr:uid="{0284C44E-F4CA-476B-B674-9CD7483A89A9}"/>
    <cellStyle name="Standard 4 2 9 5 2 5" xfId="30384" xr:uid="{A09B4685-BA99-4A22-A481-09B76EC492E2}"/>
    <cellStyle name="Standard 4 2 9 5 3" xfId="10616" xr:uid="{D820ABD5-D158-4716-8FF5-9577519F7DCD}"/>
    <cellStyle name="Standard 4 2 9 5 3 2" xfId="21912" xr:uid="{703CA760-EA78-4086-A182-2A30713A0BAE}"/>
    <cellStyle name="Standard 4 2 9 5 3 2 2" xfId="55800" xr:uid="{C7884E08-6EEA-466F-93C5-2A60E42410AF}"/>
    <cellStyle name="Standard 4 2 9 5 3 3" xfId="44504" xr:uid="{D5F646CC-18F5-405E-99FA-2090C64106CF}"/>
    <cellStyle name="Standard 4 2 9 5 3 4" xfId="33208" xr:uid="{3D67D83E-AE5D-43E1-A127-BCB5CF4C8804}"/>
    <cellStyle name="Standard 4 2 9 5 4" xfId="16264" xr:uid="{2D7706CE-9694-4C7F-8E8C-5E1CBDB24A8E}"/>
    <cellStyle name="Standard 4 2 9 5 4 2" xfId="50152" xr:uid="{5026A5F6-E602-41B3-851F-3858D338C541}"/>
    <cellStyle name="Standard 4 2 9 5 5" xfId="38856" xr:uid="{D2DB6573-DE72-47A2-8E86-80F4CD8BA15E}"/>
    <cellStyle name="Standard 4 2 9 5 6" xfId="27560" xr:uid="{063B0536-D10B-481A-BA54-E43E842BEEC0}"/>
    <cellStyle name="Standard 4 2 9 6" xfId="3571" xr:uid="{A7253270-0B27-48C3-AE16-A317A98E48C6}"/>
    <cellStyle name="Standard 4 2 9 6 2" xfId="6727" xr:uid="{93E6DD5E-97FF-4BAC-9DA8-D50C4BE172F8}"/>
    <cellStyle name="Standard 4 2 9 6 2 2" xfId="12376" xr:uid="{9143C9A7-1FAC-4235-94F1-8241CBCC1ABF}"/>
    <cellStyle name="Standard 4 2 9 6 2 2 2" xfId="23672" xr:uid="{D370681D-47C6-49D4-8BBD-7F5D7F490761}"/>
    <cellStyle name="Standard 4 2 9 6 2 2 2 2" xfId="57560" xr:uid="{9D848E6A-FF82-42CC-B410-F9C3AC5AD7BB}"/>
    <cellStyle name="Standard 4 2 9 6 2 2 3" xfId="46264" xr:uid="{046BB610-FA16-45B0-A67F-BD6AA0ECF555}"/>
    <cellStyle name="Standard 4 2 9 6 2 2 4" xfId="34968" xr:uid="{956A5F6A-C2F9-45D4-ABC9-2538A4E68F77}"/>
    <cellStyle name="Standard 4 2 9 6 2 3" xfId="18024" xr:uid="{216BA024-65FD-4E11-8007-8C2A21189854}"/>
    <cellStyle name="Standard 4 2 9 6 2 3 2" xfId="51912" xr:uid="{8E5E801C-5FE3-4B58-8831-39B045EC395B}"/>
    <cellStyle name="Standard 4 2 9 6 2 4" xfId="40616" xr:uid="{F77A15B0-644A-4293-B313-425F7599C344}"/>
    <cellStyle name="Standard 4 2 9 6 2 5" xfId="29320" xr:uid="{D260300D-77D4-4D50-8043-FA67884E79DD}"/>
    <cellStyle name="Standard 4 2 9 6 3" xfId="9552" xr:uid="{47D7C5C2-8EAF-4257-9CA2-4F735DDC71B5}"/>
    <cellStyle name="Standard 4 2 9 6 3 2" xfId="20848" xr:uid="{25E682C1-832E-4D78-B387-92E4F7ED81B3}"/>
    <cellStyle name="Standard 4 2 9 6 3 2 2" xfId="54736" xr:uid="{13C63BAB-D54E-4B08-8B1A-9C69384DD967}"/>
    <cellStyle name="Standard 4 2 9 6 3 3" xfId="43440" xr:uid="{0134D5DA-5F2A-46C6-9E88-89BEC2CDD33C}"/>
    <cellStyle name="Standard 4 2 9 6 3 4" xfId="32144" xr:uid="{070D1216-5AB1-4B17-8EC3-F5FDE29F0CF0}"/>
    <cellStyle name="Standard 4 2 9 6 4" xfId="15200" xr:uid="{105BF6C5-9A00-48C8-BFAB-D3ED031CACD3}"/>
    <cellStyle name="Standard 4 2 9 6 4 2" xfId="49088" xr:uid="{D0B1238E-0D5E-49E6-84DD-5AD2B800AF89}"/>
    <cellStyle name="Standard 4 2 9 6 5" xfId="37792" xr:uid="{557EE5FE-A799-4AA2-B3CD-7CFA56EE0141}"/>
    <cellStyle name="Standard 4 2 9 6 6" xfId="26496" xr:uid="{C31CDE72-F8A8-4600-8342-82C34627A6ED}"/>
    <cellStyle name="Standard 4 20" xfId="25303" xr:uid="{267046DC-C66B-44BD-A2BF-22A29DE0154A}"/>
    <cellStyle name="Standard 4 21" xfId="59223" xr:uid="{91384C32-CB4D-427F-9579-24B6CC05D3AB}"/>
    <cellStyle name="Standard 4 3" xfId="85" xr:uid="{F58BF5F0-2A64-4220-9C04-1FBA3BCC2885}"/>
    <cellStyle name="Standard 4 3 10" xfId="2865" xr:uid="{B020D3E9-155B-476E-A73E-6DCB6067C554}"/>
    <cellStyle name="Standard 4 3 10 2" xfId="5271" xr:uid="{47FF9986-97B8-4977-876E-FAEE00E5405C}"/>
    <cellStyle name="Standard 4 3 10 2 2" xfId="8097" xr:uid="{8A36425A-0274-42FA-AE92-6FA97863AB81}"/>
    <cellStyle name="Standard 4 3 10 2 2 2" xfId="13746" xr:uid="{62973C9F-0862-4210-9500-019AB0095080}"/>
    <cellStyle name="Standard 4 3 10 2 2 2 2" xfId="25042" xr:uid="{90A66A81-B47D-44F9-ADAE-1AC3C0A3B286}"/>
    <cellStyle name="Standard 4 3 10 2 2 2 2 2" xfId="58930" xr:uid="{80D10BC1-0BB7-4CED-82A7-FCC72D420B69}"/>
    <cellStyle name="Standard 4 3 10 2 2 2 3" xfId="47634" xr:uid="{0D77759F-3D83-466F-9D81-82E5DAB200F9}"/>
    <cellStyle name="Standard 4 3 10 2 2 2 4" xfId="36338" xr:uid="{52E1BDAD-E224-4C25-A7CB-690625D5260F}"/>
    <cellStyle name="Standard 4 3 10 2 2 3" xfId="19394" xr:uid="{70F05068-5DDB-4980-94BC-CA73617E9F0E}"/>
    <cellStyle name="Standard 4 3 10 2 2 3 2" xfId="53282" xr:uid="{5C87C1EA-3D51-4EF6-9C26-FE0235025DF0}"/>
    <cellStyle name="Standard 4 3 10 2 2 4" xfId="41986" xr:uid="{69E74F1E-64EE-4837-84E6-6505DEF1CDB0}"/>
    <cellStyle name="Standard 4 3 10 2 2 5" xfId="30690" xr:uid="{93FCA3D2-E8D7-47AD-923B-F90819030C97}"/>
    <cellStyle name="Standard 4 3 10 2 3" xfId="10922" xr:uid="{0FC72839-DD6B-460A-AEE1-19BC498D29CB}"/>
    <cellStyle name="Standard 4 3 10 2 3 2" xfId="22218" xr:uid="{4CBBA8B1-1D35-4C07-9F38-FF0E3AC8C197}"/>
    <cellStyle name="Standard 4 3 10 2 3 2 2" xfId="56106" xr:uid="{76627180-F1F8-4F03-B951-7FB19F67C668}"/>
    <cellStyle name="Standard 4 3 10 2 3 3" xfId="44810" xr:uid="{18FDDAFF-46A4-4094-835F-E56C8AE9BA7F}"/>
    <cellStyle name="Standard 4 3 10 2 3 4" xfId="33514" xr:uid="{B393008A-EF2A-4FD5-B257-6A726AF41883}"/>
    <cellStyle name="Standard 4 3 10 2 4" xfId="16570" xr:uid="{3E7F8578-7728-46C2-9890-9770FDE4393D}"/>
    <cellStyle name="Standard 4 3 10 2 4 2" xfId="50458" xr:uid="{0CB17F7A-BAA5-4998-95F3-E3665BB4C55C}"/>
    <cellStyle name="Standard 4 3 10 2 5" xfId="39162" xr:uid="{9397E98D-7DC8-48E7-98F6-16BB6BA78518}"/>
    <cellStyle name="Standard 4 3 10 2 6" xfId="27866" xr:uid="{46E7E5A1-ED44-4BA1-9CAD-CD939CAE02C6}"/>
    <cellStyle name="Standard 4 3 10 3" xfId="4490" xr:uid="{44C9DABB-D65E-4C83-AF26-B4F4D652D7E1}"/>
    <cellStyle name="Standard 4 3 10 3 2" xfId="7363" xr:uid="{DC3AAF97-3CE7-44E3-B376-194B17FB87CF}"/>
    <cellStyle name="Standard 4 3 10 3 2 2" xfId="13012" xr:uid="{47A936AC-6269-4BE2-957F-A3ED91C7F7A6}"/>
    <cellStyle name="Standard 4 3 10 3 2 2 2" xfId="24308" xr:uid="{38E1CCC2-ACE9-432A-A424-5BA028E314F1}"/>
    <cellStyle name="Standard 4 3 10 3 2 2 2 2" xfId="58196" xr:uid="{BD17DE38-1221-4DF2-AEB3-B566633B053A}"/>
    <cellStyle name="Standard 4 3 10 3 2 2 3" xfId="46900" xr:uid="{39D955CD-CCD0-461F-95A6-8DD8DCB8CF7B}"/>
    <cellStyle name="Standard 4 3 10 3 2 2 4" xfId="35604" xr:uid="{BA20089F-94F6-41D3-A88B-0F1FCFFFFFFF}"/>
    <cellStyle name="Standard 4 3 10 3 2 3" xfId="18660" xr:uid="{ED0EDFC4-37F1-4996-BCAF-22E021E4E8C1}"/>
    <cellStyle name="Standard 4 3 10 3 2 3 2" xfId="52548" xr:uid="{7F9FD61D-08B8-44E7-8B0C-B42B89AB64A2}"/>
    <cellStyle name="Standard 4 3 10 3 2 4" xfId="41252" xr:uid="{5BEE5676-E25C-47CF-8346-ED7D5127893D}"/>
    <cellStyle name="Standard 4 3 10 3 2 5" xfId="29956" xr:uid="{B6888D7C-9119-4BE0-A403-2C997E9C9D5A}"/>
    <cellStyle name="Standard 4 3 10 3 3" xfId="10188" xr:uid="{76E1767A-8AD2-48FE-8AB7-7FED87EADF58}"/>
    <cellStyle name="Standard 4 3 10 3 3 2" xfId="21484" xr:uid="{C1F33C2E-9FB9-46ED-9E01-E661F8309289}"/>
    <cellStyle name="Standard 4 3 10 3 3 2 2" xfId="55372" xr:uid="{5A0E43A9-856F-41BF-A63E-3B945931DDFC}"/>
    <cellStyle name="Standard 4 3 10 3 3 3" xfId="44076" xr:uid="{18D883A5-7082-49E4-9CB5-B6B1DACE7C39}"/>
    <cellStyle name="Standard 4 3 10 3 3 4" xfId="32780" xr:uid="{23ECBBD7-0948-4183-9F99-1E9D719E2C81}"/>
    <cellStyle name="Standard 4 3 10 3 4" xfId="15836" xr:uid="{0167B69C-04B9-42E5-8F8F-F25A355DD3C0}"/>
    <cellStyle name="Standard 4 3 10 3 4 2" xfId="49724" xr:uid="{28ADF809-4120-4D21-877E-920DA79521C8}"/>
    <cellStyle name="Standard 4 3 10 3 5" xfId="38428" xr:uid="{BC8A37D1-81AA-425D-90EB-45B68E90638E}"/>
    <cellStyle name="Standard 4 3 10 3 6" xfId="27132" xr:uid="{0A434791-1CB7-419E-882B-EFEE461470BA}"/>
    <cellStyle name="Standard 4 3 10 4" xfId="6036" xr:uid="{D7529F38-5800-4941-81F2-00BC0CA63EA1}"/>
    <cellStyle name="Standard 4 3 10 4 2" xfId="11686" xr:uid="{F24F3683-9FAA-4410-9FD3-46D08800D700}"/>
    <cellStyle name="Standard 4 3 10 4 2 2" xfId="22982" xr:uid="{002C4F0D-6389-4096-834D-784EAD31783E}"/>
    <cellStyle name="Standard 4 3 10 4 2 2 2" xfId="56870" xr:uid="{F31A95E2-64F7-48C8-B760-A42F99088336}"/>
    <cellStyle name="Standard 4 3 10 4 2 3" xfId="45574" xr:uid="{25AC90E2-4DD6-44C6-97BE-6D988FAA9ADE}"/>
    <cellStyle name="Standard 4 3 10 4 2 4" xfId="34278" xr:uid="{B4ABCC92-3D35-4584-9BF2-72F307667A34}"/>
    <cellStyle name="Standard 4 3 10 4 3" xfId="17334" xr:uid="{2B71CDB4-D85E-441C-8568-FD242F3621F4}"/>
    <cellStyle name="Standard 4 3 10 4 3 2" xfId="51222" xr:uid="{78173DF6-F29C-4680-8FC1-3F6050B06DDF}"/>
    <cellStyle name="Standard 4 3 10 4 4" xfId="39926" xr:uid="{FE6FAA10-A3BA-4690-B315-55AFB1104DCA}"/>
    <cellStyle name="Standard 4 3 10 4 5" xfId="28630" xr:uid="{F131D487-CB4F-4C81-9D24-5F6B273B0F01}"/>
    <cellStyle name="Standard 4 3 10 5" xfId="8862" xr:uid="{708A68D6-992D-474C-AE7A-582AEBE68E80}"/>
    <cellStyle name="Standard 4 3 10 5 2" xfId="20158" xr:uid="{425308D3-6A0E-45EC-9ED1-380957B94D04}"/>
    <cellStyle name="Standard 4 3 10 5 2 2" xfId="54046" xr:uid="{CEE29AED-EA5D-4C16-8C34-7CAB76E4E344}"/>
    <cellStyle name="Standard 4 3 10 5 3" xfId="42750" xr:uid="{9FE230A1-A0E1-4D6A-BC77-1E0B318F773D}"/>
    <cellStyle name="Standard 4 3 10 5 4" xfId="31454" xr:uid="{E6681273-1197-41C2-A668-EFFF33A976D2}"/>
    <cellStyle name="Standard 4 3 10 6" xfId="14510" xr:uid="{469674EE-82E9-4954-BD73-FB9D16BF9544}"/>
    <cellStyle name="Standard 4 3 10 6 2" xfId="48398" xr:uid="{7C359FE4-F398-40A3-81DA-4641F65CD5AC}"/>
    <cellStyle name="Standard 4 3 10 7" xfId="37102" xr:uid="{A945F107-6084-469B-BA96-038ADB80672C}"/>
    <cellStyle name="Standard 4 3 10 8" xfId="25806" xr:uid="{E2740821-F8E8-457E-B0E9-C032DA2B9761}"/>
    <cellStyle name="Standard 4 3 11" xfId="3705" xr:uid="{09068971-3F01-4AEB-97EE-BB07C50D5F10}"/>
    <cellStyle name="Standard 4 3 11 2" xfId="6859" xr:uid="{1DB18047-8E77-473F-9E18-475AE609D687}"/>
    <cellStyle name="Standard 4 3 11 2 2" xfId="12508" xr:uid="{F65E3093-1903-48EB-B5B1-8B8E4822E951}"/>
    <cellStyle name="Standard 4 3 11 2 2 2" xfId="23804" xr:uid="{6FB78A38-5E7F-4CBC-8250-D8A4C7FA6185}"/>
    <cellStyle name="Standard 4 3 11 2 2 2 2" xfId="57692" xr:uid="{916C1A73-F338-47A3-80F4-3BBEE4223061}"/>
    <cellStyle name="Standard 4 3 11 2 2 3" xfId="46396" xr:uid="{F149EB93-FC49-4260-BE6B-ABAE34414F9E}"/>
    <cellStyle name="Standard 4 3 11 2 2 4" xfId="35100" xr:uid="{B846CC72-6D31-47DF-8F27-7219DA42EDFE}"/>
    <cellStyle name="Standard 4 3 11 2 3" xfId="18156" xr:uid="{1D11B43C-6FCF-4F6F-9EF0-18A2E39EE90C}"/>
    <cellStyle name="Standard 4 3 11 2 3 2" xfId="52044" xr:uid="{2387AAE6-1A80-4B36-AC0E-0BE5BDA2974E}"/>
    <cellStyle name="Standard 4 3 11 2 4" xfId="40748" xr:uid="{50F1556F-0DC2-4CCA-880A-A32AB23BFFED}"/>
    <cellStyle name="Standard 4 3 11 2 5" xfId="29452" xr:uid="{A34EDCE5-CADC-48C7-AF77-CDE0B59AC239}"/>
    <cellStyle name="Standard 4 3 11 3" xfId="9684" xr:uid="{8877BBF2-57FB-4D70-8D05-26B3F44046A2}"/>
    <cellStyle name="Standard 4 3 11 3 2" xfId="20980" xr:uid="{39392C44-2CD0-4603-BD0F-90D39F30A419}"/>
    <cellStyle name="Standard 4 3 11 3 2 2" xfId="54868" xr:uid="{B16C5B0D-492B-4072-B761-7B0B33069C4D}"/>
    <cellStyle name="Standard 4 3 11 3 3" xfId="43572" xr:uid="{F15E8D49-B399-48A9-8DEC-4346882445A0}"/>
    <cellStyle name="Standard 4 3 11 3 4" xfId="32276" xr:uid="{58ED1767-5BD4-415B-8211-73F348297292}"/>
    <cellStyle name="Standard 4 3 11 4" xfId="15332" xr:uid="{09CC5198-8C69-4EC1-9D05-2A3816CF3630}"/>
    <cellStyle name="Standard 4 3 11 4 2" xfId="49220" xr:uid="{93393D0C-6CE8-438A-9714-691C570C3A61}"/>
    <cellStyle name="Standard 4 3 11 5" xfId="37924" xr:uid="{73A77418-0220-4B27-9E6C-519101F82D17}"/>
    <cellStyle name="Standard 4 3 11 6" xfId="26628" xr:uid="{E47B8782-B065-4B47-8DE9-A22302FB2B77}"/>
    <cellStyle name="Standard 4 3 12" xfId="4806" xr:uid="{4AF272AD-26D1-49C7-9A76-B8167218AC6C}"/>
    <cellStyle name="Standard 4 3 12 2" xfId="7632" xr:uid="{91D74B59-A03B-4FBE-9738-06143374DDD5}"/>
    <cellStyle name="Standard 4 3 12 2 2" xfId="13281" xr:uid="{05CC34F6-330E-4040-A424-D87788AFF0AB}"/>
    <cellStyle name="Standard 4 3 12 2 2 2" xfId="24577" xr:uid="{208C3F12-F290-406E-A665-7C53DC60E66B}"/>
    <cellStyle name="Standard 4 3 12 2 2 2 2" xfId="58465" xr:uid="{58A1042A-F94B-4A45-9353-A3FB21B4B9B1}"/>
    <cellStyle name="Standard 4 3 12 2 2 3" xfId="47169" xr:uid="{5674D7AF-5D74-48D3-BDBE-2E6A2750C9C8}"/>
    <cellStyle name="Standard 4 3 12 2 2 4" xfId="35873" xr:uid="{A3547B23-D12E-4C07-9155-6D37772D8E4A}"/>
    <cellStyle name="Standard 4 3 12 2 3" xfId="18929" xr:uid="{FED57039-8CB5-4330-9CB9-9F196AEE0F0B}"/>
    <cellStyle name="Standard 4 3 12 2 3 2" xfId="52817" xr:uid="{241C3BA1-7C40-4CF4-B9B5-35317162459B}"/>
    <cellStyle name="Standard 4 3 12 2 4" xfId="41521" xr:uid="{B2A4B444-F1A7-4DDA-9357-B9EC6B398BC1}"/>
    <cellStyle name="Standard 4 3 12 2 5" xfId="30225" xr:uid="{321715DB-079E-4A19-9568-064B1AF5EBEC}"/>
    <cellStyle name="Standard 4 3 12 3" xfId="10457" xr:uid="{7BC2D2FE-9002-40C9-B689-1915261A9FD9}"/>
    <cellStyle name="Standard 4 3 12 3 2" xfId="21753" xr:uid="{C7090EBE-7EB0-4294-9D22-DDD627854921}"/>
    <cellStyle name="Standard 4 3 12 3 2 2" xfId="55641" xr:uid="{110DF6E0-4140-46EA-A27B-B456B40A8A6C}"/>
    <cellStyle name="Standard 4 3 12 3 3" xfId="44345" xr:uid="{2D19CD36-1614-4C38-8E76-783125E09F9D}"/>
    <cellStyle name="Standard 4 3 12 3 4" xfId="33049" xr:uid="{1A7A5ECA-7346-4F2E-807D-6A8F6AC040B8}"/>
    <cellStyle name="Standard 4 3 12 4" xfId="16105" xr:uid="{6FF64194-65B1-440D-AE34-57376B18A27E}"/>
    <cellStyle name="Standard 4 3 12 4 2" xfId="49993" xr:uid="{99E1B08C-16B3-4D99-9644-E08C441426C1}"/>
    <cellStyle name="Standard 4 3 12 5" xfId="38697" xr:uid="{706C82D9-38BC-45BB-871B-CAEED9F94803}"/>
    <cellStyle name="Standard 4 3 12 6" xfId="27401" xr:uid="{8F92396F-57F0-42D4-9223-6EBB5492350D}"/>
    <cellStyle name="Standard 4 3 13" xfId="3396" xr:uid="{128CAB58-7A56-4961-8C37-AA322F5308E1}"/>
    <cellStyle name="Standard 4 3 13 2" xfId="6554" xr:uid="{4B2599E9-415B-4380-91A8-9193FE784881}"/>
    <cellStyle name="Standard 4 3 13 2 2" xfId="12203" xr:uid="{0068CCF7-0CCC-4966-9DCC-5A4F83A73C43}"/>
    <cellStyle name="Standard 4 3 13 2 2 2" xfId="23499" xr:uid="{DEB3D179-ACCF-4981-9867-F50606685592}"/>
    <cellStyle name="Standard 4 3 13 2 2 2 2" xfId="57387" xr:uid="{13348442-62E3-4068-A159-58C7B67D86B5}"/>
    <cellStyle name="Standard 4 3 13 2 2 3" xfId="46091" xr:uid="{C74A0348-8184-4A3C-AB27-9A0CCDC6225D}"/>
    <cellStyle name="Standard 4 3 13 2 2 4" xfId="34795" xr:uid="{D19F5348-1E5F-4CDA-ACAD-E0FCD3EA9229}"/>
    <cellStyle name="Standard 4 3 13 2 3" xfId="17851" xr:uid="{9285F8C3-F551-467E-8F3A-9A706BFB0F11}"/>
    <cellStyle name="Standard 4 3 13 2 3 2" xfId="51739" xr:uid="{16D965AB-3934-4FAC-8A94-12A8571A4A3E}"/>
    <cellStyle name="Standard 4 3 13 2 4" xfId="40443" xr:uid="{EF53B930-7D00-437B-9E58-0BD45543003A}"/>
    <cellStyle name="Standard 4 3 13 2 5" xfId="29147" xr:uid="{17F8D39A-F6E9-489A-8F1A-175C73620AF0}"/>
    <cellStyle name="Standard 4 3 13 3" xfId="9379" xr:uid="{2C8F1470-BA37-4463-AB95-1B125DC728E8}"/>
    <cellStyle name="Standard 4 3 13 3 2" xfId="20675" xr:uid="{EA049519-F475-4248-97CB-E2BBC7B6D338}"/>
    <cellStyle name="Standard 4 3 13 3 2 2" xfId="54563" xr:uid="{6ED0C69F-2EC5-48CC-BF84-F5117FB8D8C9}"/>
    <cellStyle name="Standard 4 3 13 3 3" xfId="43267" xr:uid="{B7F85FF3-4959-4778-86C4-A498C52641AD}"/>
    <cellStyle name="Standard 4 3 13 3 4" xfId="31971" xr:uid="{79209ECA-BE49-434D-9803-F5D0932B3FB8}"/>
    <cellStyle name="Standard 4 3 13 4" xfId="15027" xr:uid="{B5633CB1-CA75-44D1-BA0B-C19F7E159B01}"/>
    <cellStyle name="Standard 4 3 13 4 2" xfId="48915" xr:uid="{B37811C3-1083-497F-A210-679300F26ABE}"/>
    <cellStyle name="Standard 4 3 13 5" xfId="37619" xr:uid="{5664435A-5421-4DBF-A355-8DDFE6C08A5B}"/>
    <cellStyle name="Standard 4 3 13 6" xfId="26323" xr:uid="{6AAA4FEC-FFCB-42B3-A34F-09530EFCC8CC}"/>
    <cellStyle name="Standard 4 3 14" xfId="5536" xr:uid="{C12B41DE-A85B-4C7B-BEC8-E33DB8C811DA}"/>
    <cellStyle name="Standard 4 3 14 2" xfId="11186" xr:uid="{5C757C63-C1F7-4421-AD3F-1EC1D4ECF5E9}"/>
    <cellStyle name="Standard 4 3 14 2 2" xfId="22482" xr:uid="{BA98B01C-0E17-4F24-A157-81AED0FC64CC}"/>
    <cellStyle name="Standard 4 3 14 2 2 2" xfId="56370" xr:uid="{E2C5E2D6-B69F-4BA2-A4D1-11ED913A4F61}"/>
    <cellStyle name="Standard 4 3 14 2 3" xfId="45074" xr:uid="{1B6265C4-1F47-453A-9D27-854A208E1B88}"/>
    <cellStyle name="Standard 4 3 14 2 4" xfId="33778" xr:uid="{E138EEE3-9A08-4D28-A2C1-7C883BB4298F}"/>
    <cellStyle name="Standard 4 3 14 3" xfId="16834" xr:uid="{3E489717-F4D2-42AE-BAFA-BBAE7C0E7A25}"/>
    <cellStyle name="Standard 4 3 14 3 2" xfId="50722" xr:uid="{E1B26B09-7F89-4D0F-A2BA-858DBB0BDEF3}"/>
    <cellStyle name="Standard 4 3 14 4" xfId="39426" xr:uid="{59E3F44E-CC66-4C1B-AB49-82729575A706}"/>
    <cellStyle name="Standard 4 3 14 5" xfId="28130" xr:uid="{1C94EAD4-964B-49E3-B453-8FF3DEFFA886}"/>
    <cellStyle name="Standard 4 3 15" xfId="8362" xr:uid="{CBA23B1B-DCF8-4843-B93B-51D97477EB95}"/>
    <cellStyle name="Standard 4 3 15 2" xfId="19658" xr:uid="{11210C55-1E2D-4FDC-A15E-13967A22C63D}"/>
    <cellStyle name="Standard 4 3 15 2 2" xfId="53546" xr:uid="{57B878C1-FFB7-40F4-A96B-F1033D0EA830}"/>
    <cellStyle name="Standard 4 3 15 3" xfId="42250" xr:uid="{AF9F8094-BA12-4823-BC4B-B2C1EE611ACB}"/>
    <cellStyle name="Standard 4 3 15 4" xfId="30954" xr:uid="{C5501511-BF2F-4761-86CA-15D573164DA6}"/>
    <cellStyle name="Standard 4 3 16" xfId="14010" xr:uid="{F010B048-1601-4663-BC11-742754A8D787}"/>
    <cellStyle name="Standard 4 3 16 2" xfId="47898" xr:uid="{D91B4AB7-B315-4C05-A7D3-45AB24BBFD77}"/>
    <cellStyle name="Standard 4 3 17" xfId="36602" xr:uid="{0A7F5820-74B0-4CCB-9D39-96BB462C42D4}"/>
    <cellStyle name="Standard 4 3 18" xfId="25306" xr:uid="{F9DA4764-F93C-4C5D-9D26-8E2954EEF343}"/>
    <cellStyle name="Standard 4 3 2" xfId="191" xr:uid="{5102EBF7-A282-4398-93D9-99AC671A82F0}"/>
    <cellStyle name="Standard 4 3 2 10" xfId="3404" xr:uid="{BA639280-A2A0-4163-96E4-3B43EE069854}"/>
    <cellStyle name="Standard 4 3 2 10 2" xfId="6562" xr:uid="{F304C326-BA22-4DBE-9EF1-9DD8B3DCFBE8}"/>
    <cellStyle name="Standard 4 3 2 10 2 2" xfId="12211" xr:uid="{9FD3578E-6ABF-4C73-80DE-18B35564C873}"/>
    <cellStyle name="Standard 4 3 2 10 2 2 2" xfId="23507" xr:uid="{494F0213-D3BD-4039-BA86-C7CFEF30A42F}"/>
    <cellStyle name="Standard 4 3 2 10 2 2 2 2" xfId="57395" xr:uid="{E07BD5CE-D9A1-4896-B5C7-854844CEE87A}"/>
    <cellStyle name="Standard 4 3 2 10 2 2 3" xfId="46099" xr:uid="{C6BFCA89-6940-417E-BD1C-8CB909DCBB0E}"/>
    <cellStyle name="Standard 4 3 2 10 2 2 4" xfId="34803" xr:uid="{E077A29A-AE85-4F13-9B69-5D1728260698}"/>
    <cellStyle name="Standard 4 3 2 10 2 3" xfId="17859" xr:uid="{3D455AC7-F3E7-436A-B0CF-4C2D2F7326D1}"/>
    <cellStyle name="Standard 4 3 2 10 2 3 2" xfId="51747" xr:uid="{ABDF82BC-02F0-45B7-8F40-1C1F36F7E5C3}"/>
    <cellStyle name="Standard 4 3 2 10 2 4" xfId="40451" xr:uid="{98152B73-AF1D-4055-99D1-DCBDAA02F9E5}"/>
    <cellStyle name="Standard 4 3 2 10 2 5" xfId="29155" xr:uid="{DE7BF7E3-4959-4DCC-B382-61B9522F5C08}"/>
    <cellStyle name="Standard 4 3 2 10 3" xfId="9387" xr:uid="{B30B25A1-D846-45E4-83BA-1A8B7AAD5899}"/>
    <cellStyle name="Standard 4 3 2 10 3 2" xfId="20683" xr:uid="{39FC0A66-FD06-4532-A3C0-5E41C6757B36}"/>
    <cellStyle name="Standard 4 3 2 10 3 2 2" xfId="54571" xr:uid="{11C54287-D466-452F-9301-75EC2F15DD48}"/>
    <cellStyle name="Standard 4 3 2 10 3 3" xfId="43275" xr:uid="{861EFE1B-6B9E-4734-9BA1-456B0DF5B676}"/>
    <cellStyle name="Standard 4 3 2 10 3 4" xfId="31979" xr:uid="{3D9C59F2-3181-4374-A5A6-ED5A700E0F1A}"/>
    <cellStyle name="Standard 4 3 2 10 4" xfId="15035" xr:uid="{D9891CF0-A551-4937-9206-99E356788FB8}"/>
    <cellStyle name="Standard 4 3 2 10 4 2" xfId="48923" xr:uid="{4DF7C2B3-A24D-4EC8-A765-3D0E4FED8CB5}"/>
    <cellStyle name="Standard 4 3 2 10 5" xfId="37627" xr:uid="{D2624568-8DA4-4ECF-96A9-57B19D3FBAB0}"/>
    <cellStyle name="Standard 4 3 2 10 6" xfId="26331" xr:uid="{A91700CB-C2E2-4523-B4DF-FB5B56978B47}"/>
    <cellStyle name="Standard 4 3 2 11" xfId="5547" xr:uid="{71B22F60-F737-4AC7-B178-C8DF76F9E334}"/>
    <cellStyle name="Standard 4 3 2 11 2" xfId="11197" xr:uid="{C0377BFA-F292-4259-A745-F692FF81E335}"/>
    <cellStyle name="Standard 4 3 2 11 2 2" xfId="22493" xr:uid="{EDF5626E-674E-4834-BD87-1E97A6D31170}"/>
    <cellStyle name="Standard 4 3 2 11 2 2 2" xfId="56381" xr:uid="{6AB7D68F-1A83-4D83-88F3-C14BBDBD4193}"/>
    <cellStyle name="Standard 4 3 2 11 2 3" xfId="45085" xr:uid="{D8C50CC0-E779-4CEB-ABC3-629BBD0048E7}"/>
    <cellStyle name="Standard 4 3 2 11 2 4" xfId="33789" xr:uid="{4814FF3F-1ADC-4B75-B473-9FA1E4B76465}"/>
    <cellStyle name="Standard 4 3 2 11 3" xfId="16845" xr:uid="{7CCD4322-581D-4E1E-81FA-ADBF2D338C4B}"/>
    <cellStyle name="Standard 4 3 2 11 3 2" xfId="50733" xr:uid="{8E95B782-CA9A-4B82-99CB-653EA27AC814}"/>
    <cellStyle name="Standard 4 3 2 11 4" xfId="39437" xr:uid="{5BE15B69-7147-499D-A1BB-CF74A44DAC89}"/>
    <cellStyle name="Standard 4 3 2 11 5" xfId="28141" xr:uid="{AA8B4427-C32B-468B-A983-6BB748DFFBAE}"/>
    <cellStyle name="Standard 4 3 2 12" xfId="8373" xr:uid="{4EAF122D-203C-47E3-844B-3C322B0F413D}"/>
    <cellStyle name="Standard 4 3 2 12 2" xfId="19669" xr:uid="{639F4BBC-2399-4991-AD46-C2728396CDF6}"/>
    <cellStyle name="Standard 4 3 2 12 2 2" xfId="53557" xr:uid="{D68BB83F-5D8C-471C-AE33-4DAD2E122890}"/>
    <cellStyle name="Standard 4 3 2 12 3" xfId="42261" xr:uid="{3CD50699-66C6-47BA-A70F-4A97094FB41E}"/>
    <cellStyle name="Standard 4 3 2 12 4" xfId="30965" xr:uid="{515AAF0E-A89D-4FFC-8542-D8B6BEA8508C}"/>
    <cellStyle name="Standard 4 3 2 13" xfId="14021" xr:uid="{CEABE2FE-73B2-4891-B640-0A4FB8531BE1}"/>
    <cellStyle name="Standard 4 3 2 13 2" xfId="47909" xr:uid="{235B4A53-2C78-4B75-9AFB-83367DB1B811}"/>
    <cellStyle name="Standard 4 3 2 14" xfId="36613" xr:uid="{8E627B68-35BF-460B-8AD0-CD814ACA2814}"/>
    <cellStyle name="Standard 4 3 2 15" xfId="25317" xr:uid="{332AE773-C7E1-4AAF-86EC-7B5596F0A62F}"/>
    <cellStyle name="Standard 4 3 2 2" xfId="322" xr:uid="{D8CBFF34-C1D9-405E-B2C0-8975E828EA6F}"/>
    <cellStyle name="Standard 4 3 2 2 10" xfId="8419" xr:uid="{A0E2B47D-2AB7-47AD-9259-D540EA7060ED}"/>
    <cellStyle name="Standard 4 3 2 2 10 2" xfId="19715" xr:uid="{B4D85E61-22ED-4648-9F63-9B176047041F}"/>
    <cellStyle name="Standard 4 3 2 2 10 2 2" xfId="53603" xr:uid="{A705DDD4-B9A1-4734-BF88-53EF51552DA3}"/>
    <cellStyle name="Standard 4 3 2 2 10 3" xfId="42307" xr:uid="{A0E7D3F7-A48C-43F3-BF39-3A4282EE8441}"/>
    <cellStyle name="Standard 4 3 2 2 10 4" xfId="31011" xr:uid="{51581EAF-3F45-42D7-AEE3-EC5E7C7A4816}"/>
    <cellStyle name="Standard 4 3 2 2 11" xfId="14067" xr:uid="{0044E104-93DD-4CB2-8CF1-19D3B23599CC}"/>
    <cellStyle name="Standard 4 3 2 2 11 2" xfId="47955" xr:uid="{A07BCAA8-CEBC-49AB-954D-9DC30F79F406}"/>
    <cellStyle name="Standard 4 3 2 2 12" xfId="36659" xr:uid="{4C1EAC59-2CB9-40B4-9E73-5035D61FD1B9}"/>
    <cellStyle name="Standard 4 3 2 2 13" xfId="25363" xr:uid="{CB1DBC28-1332-4579-9579-32B9AFD9BB18}"/>
    <cellStyle name="Standard 4 3 2 2 2" xfId="715" xr:uid="{991F819B-647F-4E45-A9DA-A32D4AD08978}"/>
    <cellStyle name="Standard 4 3 2 2 2 10" xfId="14111" xr:uid="{34B9276F-3CCE-4EE3-8881-259A818DB09B}"/>
    <cellStyle name="Standard 4 3 2 2 2 10 2" xfId="47999" xr:uid="{592327EC-4A25-4B21-A7BA-E35F89CB12C8}"/>
    <cellStyle name="Standard 4 3 2 2 2 11" xfId="36703" xr:uid="{0BC6053C-0808-412B-B6D9-03687BB81E50}"/>
    <cellStyle name="Standard 4 3 2 2 2 12" xfId="25407" xr:uid="{93211687-D56C-4595-8BE5-D11C0AE59162}"/>
    <cellStyle name="Standard 4 3 2 2 2 2" xfId="1951" xr:uid="{ED4A14CF-2727-4A58-BC86-D513C3E9E941}"/>
    <cellStyle name="Standard 4 3 2 2 2 2 10" xfId="36836" xr:uid="{3F7BE9CC-3907-4724-8154-602C4D943541}"/>
    <cellStyle name="Standard 4 3 2 2 2 2 11" xfId="25540" xr:uid="{E50EAD6E-C469-42A7-9A5A-E62CD5E222EC}"/>
    <cellStyle name="Standard 4 3 2 2 2 2 2" xfId="2843" xr:uid="{D466114F-B233-42D7-BF30-DB8AFFF316FA}"/>
    <cellStyle name="Standard 4 3 2 2 2 2 2 2" xfId="3345" xr:uid="{E06150CA-D68A-46F1-A14A-D2A34E474D30}"/>
    <cellStyle name="Standard 4 3 2 2 2 2 2 2 2" xfId="5276" xr:uid="{4D0BDFBE-9CF7-433D-909D-9976AE90DB2D}"/>
    <cellStyle name="Standard 4 3 2 2 2 2 2 2 2 2" xfId="8102" xr:uid="{4805F390-36E1-47A9-9ED2-D6F514A85A7D}"/>
    <cellStyle name="Standard 4 3 2 2 2 2 2 2 2 2 2" xfId="13751" xr:uid="{186B9C7F-ED4F-4013-98BD-4BDD2D4D984E}"/>
    <cellStyle name="Standard 4 3 2 2 2 2 2 2 2 2 2 2" xfId="25047" xr:uid="{4677630B-89BF-4DC7-856B-B266C98C5AE4}"/>
    <cellStyle name="Standard 4 3 2 2 2 2 2 2 2 2 2 2 2" xfId="58935" xr:uid="{4D500E24-78DE-40AB-AFF9-28A4890071E0}"/>
    <cellStyle name="Standard 4 3 2 2 2 2 2 2 2 2 2 3" xfId="47639" xr:uid="{E15BCBF0-CBFB-4426-9B34-0A2E26B88A30}"/>
    <cellStyle name="Standard 4 3 2 2 2 2 2 2 2 2 2 4" xfId="36343" xr:uid="{6726204D-5AAF-456D-A6B7-67ECCACD4A32}"/>
    <cellStyle name="Standard 4 3 2 2 2 2 2 2 2 2 3" xfId="19399" xr:uid="{E67A44B8-AFB0-4E56-8A23-D259F5BD944C}"/>
    <cellStyle name="Standard 4 3 2 2 2 2 2 2 2 2 3 2" xfId="53287" xr:uid="{B0DD3417-4CA3-430A-BE8C-E57E8D6D3718}"/>
    <cellStyle name="Standard 4 3 2 2 2 2 2 2 2 2 4" xfId="41991" xr:uid="{5BA552BA-B19F-4108-AEA3-DE5A927AE630}"/>
    <cellStyle name="Standard 4 3 2 2 2 2 2 2 2 2 5" xfId="30695" xr:uid="{CAC0BC59-0837-45F1-8523-FDCD982C3ADA}"/>
    <cellStyle name="Standard 4 3 2 2 2 2 2 2 2 3" xfId="10927" xr:uid="{31A4DA5F-F5FB-4F8F-BF2F-0A787BAFDA50}"/>
    <cellStyle name="Standard 4 3 2 2 2 2 2 2 2 3 2" xfId="22223" xr:uid="{251B4DEE-F92A-46BE-8F21-26EF0A496ADA}"/>
    <cellStyle name="Standard 4 3 2 2 2 2 2 2 2 3 2 2" xfId="56111" xr:uid="{1C11F00A-ABF1-40BC-B26F-DA8A37A4C8DB}"/>
    <cellStyle name="Standard 4 3 2 2 2 2 2 2 2 3 3" xfId="44815" xr:uid="{197803E3-8639-4830-BF6F-0BA8DF1E3812}"/>
    <cellStyle name="Standard 4 3 2 2 2 2 2 2 2 3 4" xfId="33519" xr:uid="{5C20F80A-BC29-4F15-845D-75593CAF18E9}"/>
    <cellStyle name="Standard 4 3 2 2 2 2 2 2 2 4" xfId="16575" xr:uid="{3CA75AF9-4B0E-44BF-9ADF-FD0B6755A096}"/>
    <cellStyle name="Standard 4 3 2 2 2 2 2 2 2 4 2" xfId="50463" xr:uid="{71FD7D97-7FAE-4ACB-9E0D-FD62963776A7}"/>
    <cellStyle name="Standard 4 3 2 2 2 2 2 2 2 5" xfId="39167" xr:uid="{79F0DE6A-1D4B-4871-8E71-40D14F32F017}"/>
    <cellStyle name="Standard 4 3 2 2 2 2 2 2 2 6" xfId="27871" xr:uid="{694CA3B1-F541-4F8D-B72E-DBB28D9276A4}"/>
    <cellStyle name="Standard 4 3 2 2 2 2 2 2 3" xfId="6516" xr:uid="{F523C036-9EA7-4862-A2CD-1E0DE02301DB}"/>
    <cellStyle name="Standard 4 3 2 2 2 2 2 2 3 2" xfId="12166" xr:uid="{32499075-BC86-4022-9FB1-70CAE500BD5E}"/>
    <cellStyle name="Standard 4 3 2 2 2 2 2 2 3 2 2" xfId="23462" xr:uid="{DA011288-C4D3-4254-ADC6-5020674D63F8}"/>
    <cellStyle name="Standard 4 3 2 2 2 2 2 2 3 2 2 2" xfId="57350" xr:uid="{2E028E89-63A4-4C1F-8E55-DA33D9FE58B0}"/>
    <cellStyle name="Standard 4 3 2 2 2 2 2 2 3 2 3" xfId="46054" xr:uid="{C7D478A0-34C3-4192-8173-2E4A6472F8A9}"/>
    <cellStyle name="Standard 4 3 2 2 2 2 2 2 3 2 4" xfId="34758" xr:uid="{6820C42C-45B9-4DB9-8219-51C5962F2CC8}"/>
    <cellStyle name="Standard 4 3 2 2 2 2 2 2 3 3" xfId="17814" xr:uid="{71D87D43-1961-4849-93E3-DED01D6D946A}"/>
    <cellStyle name="Standard 4 3 2 2 2 2 2 2 3 3 2" xfId="51702" xr:uid="{7445E5C1-9987-4826-8C4F-D0260C4BBE53}"/>
    <cellStyle name="Standard 4 3 2 2 2 2 2 2 3 4" xfId="40406" xr:uid="{4E72B4D4-508F-40F8-B62C-0D69AAE0956C}"/>
    <cellStyle name="Standard 4 3 2 2 2 2 2 2 3 5" xfId="29110" xr:uid="{C52C1F92-CCED-4CAB-B6B3-91DACAE69735}"/>
    <cellStyle name="Standard 4 3 2 2 2 2 2 2 4" xfId="9342" xr:uid="{618573A8-D437-4B77-9A01-F9FD1C2EC6EC}"/>
    <cellStyle name="Standard 4 3 2 2 2 2 2 2 4 2" xfId="20638" xr:uid="{4E639F89-C44E-4CCF-8ED4-AB5DECE97CA6}"/>
    <cellStyle name="Standard 4 3 2 2 2 2 2 2 4 2 2" xfId="54526" xr:uid="{7DBD8F9A-81D7-4051-BA64-C2674DC848F9}"/>
    <cellStyle name="Standard 4 3 2 2 2 2 2 2 4 3" xfId="43230" xr:uid="{3EB6428E-5FD5-4531-8C42-01B871CAC1F3}"/>
    <cellStyle name="Standard 4 3 2 2 2 2 2 2 4 4" xfId="31934" xr:uid="{678CC4D2-2598-458D-AB5A-820F340658D3}"/>
    <cellStyle name="Standard 4 3 2 2 2 2 2 2 5" xfId="14990" xr:uid="{FBE808F0-6DD4-4652-AA82-75E0ED46E221}"/>
    <cellStyle name="Standard 4 3 2 2 2 2 2 2 5 2" xfId="48878" xr:uid="{65C6C89C-C1E4-48D4-A467-FA81D2F023A6}"/>
    <cellStyle name="Standard 4 3 2 2 2 2 2 2 6" xfId="37582" xr:uid="{11BABD25-CF4F-4A46-AB00-06FF2D0C3365}"/>
    <cellStyle name="Standard 4 3 2 2 2 2 2 2 7" xfId="26286" xr:uid="{EF245125-CDD2-4C8E-88E6-2139CFB5917C}"/>
    <cellStyle name="Standard 4 3 2 2 2 2 2 3" xfId="4495" xr:uid="{2D2D4830-203D-4811-85AA-3838436327B2}"/>
    <cellStyle name="Standard 4 3 2 2 2 2 2 3 2" xfId="7368" xr:uid="{E75F84E2-F095-49FD-891E-36CEC4B56DC0}"/>
    <cellStyle name="Standard 4 3 2 2 2 2 2 3 2 2" xfId="13017" xr:uid="{2B51745D-0A61-4E87-B1D9-FA02FD78E343}"/>
    <cellStyle name="Standard 4 3 2 2 2 2 2 3 2 2 2" xfId="24313" xr:uid="{33F28F39-06DD-428D-8251-D1F0D6B7CEB8}"/>
    <cellStyle name="Standard 4 3 2 2 2 2 2 3 2 2 2 2" xfId="58201" xr:uid="{3B168615-240A-4905-80FD-082D3F139D3F}"/>
    <cellStyle name="Standard 4 3 2 2 2 2 2 3 2 2 3" xfId="46905" xr:uid="{0666F7F1-4361-4B22-8131-12DFDF318677}"/>
    <cellStyle name="Standard 4 3 2 2 2 2 2 3 2 2 4" xfId="35609" xr:uid="{435784EF-8EC7-48DA-99C7-E744EE931A94}"/>
    <cellStyle name="Standard 4 3 2 2 2 2 2 3 2 3" xfId="18665" xr:uid="{7B5A81E5-375E-4AE3-9E84-0BB5079796CF}"/>
    <cellStyle name="Standard 4 3 2 2 2 2 2 3 2 3 2" xfId="52553" xr:uid="{97FDE014-E8BC-4FBB-99BF-8B354B45C701}"/>
    <cellStyle name="Standard 4 3 2 2 2 2 2 3 2 4" xfId="41257" xr:uid="{FCAEE645-F922-43C5-80EB-CDFFBEC3BAC0}"/>
    <cellStyle name="Standard 4 3 2 2 2 2 2 3 2 5" xfId="29961" xr:uid="{E66309B8-DE37-4E55-937C-57497AA05F57}"/>
    <cellStyle name="Standard 4 3 2 2 2 2 2 3 3" xfId="10193" xr:uid="{AE982560-4EFF-4BE8-89E6-E4AB6E82DFD5}"/>
    <cellStyle name="Standard 4 3 2 2 2 2 2 3 3 2" xfId="21489" xr:uid="{BD5FDA94-A454-4446-8EC0-DA50089DA55C}"/>
    <cellStyle name="Standard 4 3 2 2 2 2 2 3 3 2 2" xfId="55377" xr:uid="{060AC34A-8886-482E-A611-D9233A420EA6}"/>
    <cellStyle name="Standard 4 3 2 2 2 2 2 3 3 3" xfId="44081" xr:uid="{C4680622-26BB-44C1-A7F5-2B4333510B33}"/>
    <cellStyle name="Standard 4 3 2 2 2 2 2 3 3 4" xfId="32785" xr:uid="{4F5E0C0E-444B-4154-8E95-C185F65C242D}"/>
    <cellStyle name="Standard 4 3 2 2 2 2 2 3 4" xfId="15841" xr:uid="{A22329AF-07BE-41CD-B543-DB8AEF6C2B6E}"/>
    <cellStyle name="Standard 4 3 2 2 2 2 2 3 4 2" xfId="49729" xr:uid="{6DEE5C47-E5D1-4FB1-B19B-2E4237EA7296}"/>
    <cellStyle name="Standard 4 3 2 2 2 2 2 3 5" xfId="38433" xr:uid="{E2FCE82C-9178-4A1D-800B-D739A66E881D}"/>
    <cellStyle name="Standard 4 3 2 2 2 2 2 3 6" xfId="27137" xr:uid="{48CFDD44-4299-4380-9350-B81BCC6DBC96}"/>
    <cellStyle name="Standard 4 3 2 2 2 2 2 4" xfId="6016" xr:uid="{9434F316-20A9-416C-AED2-3EC7BED32E40}"/>
    <cellStyle name="Standard 4 3 2 2 2 2 2 4 2" xfId="11666" xr:uid="{4DD8E054-833E-4816-8B1F-310F5E3C29E9}"/>
    <cellStyle name="Standard 4 3 2 2 2 2 2 4 2 2" xfId="22962" xr:uid="{8B65388D-9996-4F53-8428-30C5396F1CF3}"/>
    <cellStyle name="Standard 4 3 2 2 2 2 2 4 2 2 2" xfId="56850" xr:uid="{0FAC3071-2E90-4744-B4C0-8D64D9504F11}"/>
    <cellStyle name="Standard 4 3 2 2 2 2 2 4 2 3" xfId="45554" xr:uid="{E5FD9E87-2B12-4EB6-A086-E8414BE60B85}"/>
    <cellStyle name="Standard 4 3 2 2 2 2 2 4 2 4" xfId="34258" xr:uid="{179FFDCF-F818-4CBB-9192-5935323930F3}"/>
    <cellStyle name="Standard 4 3 2 2 2 2 2 4 3" xfId="17314" xr:uid="{703A3964-31E3-484D-8B24-A5D19CE80D96}"/>
    <cellStyle name="Standard 4 3 2 2 2 2 2 4 3 2" xfId="51202" xr:uid="{6F1DBCAA-C43B-458B-971C-6DC9CB85367B}"/>
    <cellStyle name="Standard 4 3 2 2 2 2 2 4 4" xfId="39906" xr:uid="{AB2C0720-FF1F-4613-AEFC-D7D2B911EF1F}"/>
    <cellStyle name="Standard 4 3 2 2 2 2 2 4 5" xfId="28610" xr:uid="{13224F92-EACC-46C9-B10B-6AF04C5B788F}"/>
    <cellStyle name="Standard 4 3 2 2 2 2 2 5" xfId="8842" xr:uid="{C321240E-EF47-4A7C-90A2-C0B70132C85C}"/>
    <cellStyle name="Standard 4 3 2 2 2 2 2 5 2" xfId="20138" xr:uid="{66EFF41F-676C-420E-BDDD-46B47D4D5213}"/>
    <cellStyle name="Standard 4 3 2 2 2 2 2 5 2 2" xfId="54026" xr:uid="{22B4DD73-2BC9-4267-A779-1195653606CE}"/>
    <cellStyle name="Standard 4 3 2 2 2 2 2 5 3" xfId="42730" xr:uid="{321B38D5-4C32-4CCF-9184-5A419CCACB11}"/>
    <cellStyle name="Standard 4 3 2 2 2 2 2 5 4" xfId="31434" xr:uid="{EE591175-73CE-4587-9D51-FFCD13568FFA}"/>
    <cellStyle name="Standard 4 3 2 2 2 2 2 6" xfId="14490" xr:uid="{C9F60F37-E4B0-44B7-AACF-412ECB3610A1}"/>
    <cellStyle name="Standard 4 3 2 2 2 2 2 6 2" xfId="48378" xr:uid="{8ABA551C-2772-4453-8584-D9B27AB5F4F1}"/>
    <cellStyle name="Standard 4 3 2 2 2 2 2 7" xfId="37082" xr:uid="{75D318BC-35B0-40B2-A3FC-87E0FD1239FF}"/>
    <cellStyle name="Standard 4 3 2 2 2 2 2 8" xfId="25786" xr:uid="{9F366331-A8EB-47E7-B7BA-DD669032CDA3}"/>
    <cellStyle name="Standard 4 3 2 2 2 2 3" xfId="3099" xr:uid="{B809C093-6FB5-4DE6-8C9E-895972419918}"/>
    <cellStyle name="Standard 4 3 2 2 2 2 3 2" xfId="5275" xr:uid="{0F8CAD48-2BAC-4FF7-82AD-47FD22B8EA8F}"/>
    <cellStyle name="Standard 4 3 2 2 2 2 3 2 2" xfId="8101" xr:uid="{EB063D41-AF48-4FC0-BD25-5105A6833A04}"/>
    <cellStyle name="Standard 4 3 2 2 2 2 3 2 2 2" xfId="13750" xr:uid="{D674AFE7-603F-429A-8283-1886D7EAACBC}"/>
    <cellStyle name="Standard 4 3 2 2 2 2 3 2 2 2 2" xfId="25046" xr:uid="{6D82039B-1662-4301-A569-7FF071CA96F9}"/>
    <cellStyle name="Standard 4 3 2 2 2 2 3 2 2 2 2 2" xfId="58934" xr:uid="{5F8E671D-5D4B-4F4D-8747-BD2F5F7BD26A}"/>
    <cellStyle name="Standard 4 3 2 2 2 2 3 2 2 2 3" xfId="47638" xr:uid="{75BA5FE9-CCAD-4C04-9728-C7490E08B864}"/>
    <cellStyle name="Standard 4 3 2 2 2 2 3 2 2 2 4" xfId="36342" xr:uid="{56E52BAF-F832-4762-B8FC-E1760D42DAFF}"/>
    <cellStyle name="Standard 4 3 2 2 2 2 3 2 2 3" xfId="19398" xr:uid="{E3E0F7CB-6B98-48AC-95CE-A9134140B1FB}"/>
    <cellStyle name="Standard 4 3 2 2 2 2 3 2 2 3 2" xfId="53286" xr:uid="{65457A17-8186-4E6C-9909-0F0F97C44137}"/>
    <cellStyle name="Standard 4 3 2 2 2 2 3 2 2 4" xfId="41990" xr:uid="{BADCEDE1-8DA1-4BF2-818C-14C827CD139B}"/>
    <cellStyle name="Standard 4 3 2 2 2 2 3 2 2 5" xfId="30694" xr:uid="{422D6BC1-D74E-4482-8082-556FB93665D8}"/>
    <cellStyle name="Standard 4 3 2 2 2 2 3 2 3" xfId="10926" xr:uid="{7E596B6D-1F32-4BE1-AE3A-E031E3A4CC02}"/>
    <cellStyle name="Standard 4 3 2 2 2 2 3 2 3 2" xfId="22222" xr:uid="{490A3160-FCB2-455B-874B-EBF381264153}"/>
    <cellStyle name="Standard 4 3 2 2 2 2 3 2 3 2 2" xfId="56110" xr:uid="{E3882135-0ED2-488A-8285-4B3F9D77AAA9}"/>
    <cellStyle name="Standard 4 3 2 2 2 2 3 2 3 3" xfId="44814" xr:uid="{720247F1-0316-4094-BF31-AB6875A1EC62}"/>
    <cellStyle name="Standard 4 3 2 2 2 2 3 2 3 4" xfId="33518" xr:uid="{FEA6CEAC-A83B-4C13-90FC-ED8643ED192C}"/>
    <cellStyle name="Standard 4 3 2 2 2 2 3 2 4" xfId="16574" xr:uid="{4E1A9AC7-477E-4653-9B59-2B194668A01D}"/>
    <cellStyle name="Standard 4 3 2 2 2 2 3 2 4 2" xfId="50462" xr:uid="{035A6B3F-5DB8-4B96-9A62-03B20C15CB92}"/>
    <cellStyle name="Standard 4 3 2 2 2 2 3 2 5" xfId="39166" xr:uid="{7DE83642-23D6-4621-B477-73440B2042E1}"/>
    <cellStyle name="Standard 4 3 2 2 2 2 3 2 6" xfId="27870" xr:uid="{2EE53801-E42D-4690-8DFD-546EDE1C91DE}"/>
    <cellStyle name="Standard 4 3 2 2 2 2 3 3" xfId="4494" xr:uid="{C238C8D9-C82F-4B93-B66D-6DC0061C43CC}"/>
    <cellStyle name="Standard 4 3 2 2 2 2 3 3 2" xfId="7367" xr:uid="{48F114AD-EAB3-4261-994C-0C6E806357B1}"/>
    <cellStyle name="Standard 4 3 2 2 2 2 3 3 2 2" xfId="13016" xr:uid="{77AE5E92-C3EE-42C4-AE50-FBE044C53676}"/>
    <cellStyle name="Standard 4 3 2 2 2 2 3 3 2 2 2" xfId="24312" xr:uid="{EA1D438D-C396-4E89-86E8-FFCFB1D89F7F}"/>
    <cellStyle name="Standard 4 3 2 2 2 2 3 3 2 2 2 2" xfId="58200" xr:uid="{E1EB2071-DE15-450B-8925-12334E5A9EBE}"/>
    <cellStyle name="Standard 4 3 2 2 2 2 3 3 2 2 3" xfId="46904" xr:uid="{701E7B9F-0E44-402C-9E30-D753F52E2166}"/>
    <cellStyle name="Standard 4 3 2 2 2 2 3 3 2 2 4" xfId="35608" xr:uid="{65E11561-407F-4847-A44E-CC29865F143C}"/>
    <cellStyle name="Standard 4 3 2 2 2 2 3 3 2 3" xfId="18664" xr:uid="{B9E1D052-13F6-4A7D-B0F0-C1A783D0DA23}"/>
    <cellStyle name="Standard 4 3 2 2 2 2 3 3 2 3 2" xfId="52552" xr:uid="{E78D704C-A8E3-4B89-A4DE-9F39DB2BD054}"/>
    <cellStyle name="Standard 4 3 2 2 2 2 3 3 2 4" xfId="41256" xr:uid="{4B298E21-0DCA-4687-93E3-BB8D445EDA28}"/>
    <cellStyle name="Standard 4 3 2 2 2 2 3 3 2 5" xfId="29960" xr:uid="{1A267D44-94C5-4D9A-A3B7-8B9B78F89AFF}"/>
    <cellStyle name="Standard 4 3 2 2 2 2 3 3 3" xfId="10192" xr:uid="{5C46279B-D6C9-4A12-B662-85097C08F8F7}"/>
    <cellStyle name="Standard 4 3 2 2 2 2 3 3 3 2" xfId="21488" xr:uid="{41EF9EF9-2FE6-4A02-B2B5-09960414B0CB}"/>
    <cellStyle name="Standard 4 3 2 2 2 2 3 3 3 2 2" xfId="55376" xr:uid="{3907BB1B-C030-4BD9-9CF5-32F351C529AE}"/>
    <cellStyle name="Standard 4 3 2 2 2 2 3 3 3 3" xfId="44080" xr:uid="{8914F6A8-0242-4C65-BB44-47612F4D8EBA}"/>
    <cellStyle name="Standard 4 3 2 2 2 2 3 3 3 4" xfId="32784" xr:uid="{D7CACE68-A100-4CCB-BD13-F3FA26EA96A2}"/>
    <cellStyle name="Standard 4 3 2 2 2 2 3 3 4" xfId="15840" xr:uid="{72E63ED0-CB8D-4633-80E3-6B0F4A8D6269}"/>
    <cellStyle name="Standard 4 3 2 2 2 2 3 3 4 2" xfId="49728" xr:uid="{71FF47A9-DA08-4707-979B-78270EA24319}"/>
    <cellStyle name="Standard 4 3 2 2 2 2 3 3 5" xfId="38432" xr:uid="{D555A2AA-D660-4CEF-9EEA-11A0344F00EE}"/>
    <cellStyle name="Standard 4 3 2 2 2 2 3 3 6" xfId="27136" xr:uid="{C0C56F0F-6F6D-4F8F-83FB-33242C4F488D}"/>
    <cellStyle name="Standard 4 3 2 2 2 2 3 4" xfId="6270" xr:uid="{5E2DC4C1-3054-4CAA-AE36-14305B135FE7}"/>
    <cellStyle name="Standard 4 3 2 2 2 2 3 4 2" xfId="11920" xr:uid="{5D570A98-45A7-46D0-81DA-8D06ED4988B5}"/>
    <cellStyle name="Standard 4 3 2 2 2 2 3 4 2 2" xfId="23216" xr:uid="{A511A2E3-63A9-4BC7-AB49-A1F08046CF82}"/>
    <cellStyle name="Standard 4 3 2 2 2 2 3 4 2 2 2" xfId="57104" xr:uid="{93490FCA-C2F0-437B-860E-78C6B5B9B84D}"/>
    <cellStyle name="Standard 4 3 2 2 2 2 3 4 2 3" xfId="45808" xr:uid="{783B286E-4C41-4249-BF81-1C0E189D1496}"/>
    <cellStyle name="Standard 4 3 2 2 2 2 3 4 2 4" xfId="34512" xr:uid="{4EE0C89D-18E2-40AE-83BE-791E9A51F905}"/>
    <cellStyle name="Standard 4 3 2 2 2 2 3 4 3" xfId="17568" xr:uid="{A4DA7339-5799-4794-A95E-29EE71930A50}"/>
    <cellStyle name="Standard 4 3 2 2 2 2 3 4 3 2" xfId="51456" xr:uid="{3A34EF01-ED8C-4252-BC73-5FF053749D58}"/>
    <cellStyle name="Standard 4 3 2 2 2 2 3 4 4" xfId="40160" xr:uid="{6470BC12-7B1F-4611-AAC2-43407840F1CC}"/>
    <cellStyle name="Standard 4 3 2 2 2 2 3 4 5" xfId="28864" xr:uid="{93A0385B-24AA-4C88-9604-DC3277F3CB4C}"/>
    <cellStyle name="Standard 4 3 2 2 2 2 3 5" xfId="9096" xr:uid="{F290E6C1-6F6A-401B-8E64-A64992A2516C}"/>
    <cellStyle name="Standard 4 3 2 2 2 2 3 5 2" xfId="20392" xr:uid="{47CA5E18-3554-4827-BD02-BA403B1E4227}"/>
    <cellStyle name="Standard 4 3 2 2 2 2 3 5 2 2" xfId="54280" xr:uid="{9659D0E9-5DA8-4067-BB7D-37EB6C8C3DAB}"/>
    <cellStyle name="Standard 4 3 2 2 2 2 3 5 3" xfId="42984" xr:uid="{D02933A0-C4C7-4EC3-B854-8F00618BF5EB}"/>
    <cellStyle name="Standard 4 3 2 2 2 2 3 5 4" xfId="31688" xr:uid="{BC0D0E67-AD55-45FB-9767-9628A448F826}"/>
    <cellStyle name="Standard 4 3 2 2 2 2 3 6" xfId="14744" xr:uid="{EF2794AB-7579-471A-9B62-CF2F2FDCC1BD}"/>
    <cellStyle name="Standard 4 3 2 2 2 2 3 6 2" xfId="48632" xr:uid="{E61E2423-C43D-4982-8CA4-4FE4402644F4}"/>
    <cellStyle name="Standard 4 3 2 2 2 2 3 7" xfId="37336" xr:uid="{F83C47EE-848A-482B-8ACA-36DA2BDC4A90}"/>
    <cellStyle name="Standard 4 3 2 2 2 2 3 8" xfId="26040" xr:uid="{AA6118B6-76ED-46B6-B265-623B6A794B39}"/>
    <cellStyle name="Standard 4 3 2 2 2 2 4" xfId="3957" xr:uid="{1F483F6F-660A-4C09-8CE2-5D81555745D7}"/>
    <cellStyle name="Standard 4 3 2 2 2 2 4 2" xfId="7111" xr:uid="{C0D96537-5527-4068-91F7-10B70B3B45AB}"/>
    <cellStyle name="Standard 4 3 2 2 2 2 4 2 2" xfId="12760" xr:uid="{597DBF8F-7535-4C3E-98B3-87E7E54EB8E7}"/>
    <cellStyle name="Standard 4 3 2 2 2 2 4 2 2 2" xfId="24056" xr:uid="{9CB904D4-D93D-4D66-926F-437666867D87}"/>
    <cellStyle name="Standard 4 3 2 2 2 2 4 2 2 2 2" xfId="57944" xr:uid="{CAFF224E-2D8F-4E45-AC88-3FCA22E22552}"/>
    <cellStyle name="Standard 4 3 2 2 2 2 4 2 2 3" xfId="46648" xr:uid="{DB6D4950-D04A-4681-8814-89695F42BABC}"/>
    <cellStyle name="Standard 4 3 2 2 2 2 4 2 2 4" xfId="35352" xr:uid="{76E13CD6-FEE3-4293-9AD1-33D73A2BB591}"/>
    <cellStyle name="Standard 4 3 2 2 2 2 4 2 3" xfId="18408" xr:uid="{BFC4A619-C158-4E4A-B69B-AB2421D75F01}"/>
    <cellStyle name="Standard 4 3 2 2 2 2 4 2 3 2" xfId="52296" xr:uid="{4B083694-4F13-4855-BF95-5A64D27C6D8D}"/>
    <cellStyle name="Standard 4 3 2 2 2 2 4 2 4" xfId="41000" xr:uid="{425646BE-B95F-438B-BA42-E2735F08FB89}"/>
    <cellStyle name="Standard 4 3 2 2 2 2 4 2 5" xfId="29704" xr:uid="{3DCA3403-A65A-4CCA-998A-4AF3A6535069}"/>
    <cellStyle name="Standard 4 3 2 2 2 2 4 3" xfId="9936" xr:uid="{34639575-B9F9-4CAF-B7E5-0EB36E340529}"/>
    <cellStyle name="Standard 4 3 2 2 2 2 4 3 2" xfId="21232" xr:uid="{2ECAD825-50B8-4326-B378-5F8394EEEC6B}"/>
    <cellStyle name="Standard 4 3 2 2 2 2 4 3 2 2" xfId="55120" xr:uid="{6971E1E3-4EC8-4CE4-99F6-AB6B7272AB8D}"/>
    <cellStyle name="Standard 4 3 2 2 2 2 4 3 3" xfId="43824" xr:uid="{A9E72E13-4FFF-418C-8258-3DEF9AA3CC73}"/>
    <cellStyle name="Standard 4 3 2 2 2 2 4 3 4" xfId="32528" xr:uid="{6BE35E98-8BA7-4EE1-A9AA-D989C7DEED32}"/>
    <cellStyle name="Standard 4 3 2 2 2 2 4 4" xfId="15584" xr:uid="{663DD314-661E-40FF-B5DB-D6499FAEF7F4}"/>
    <cellStyle name="Standard 4 3 2 2 2 2 4 4 2" xfId="49472" xr:uid="{A9B88492-8E6F-48C6-ACE7-5CDB1B474288}"/>
    <cellStyle name="Standard 4 3 2 2 2 2 4 5" xfId="38176" xr:uid="{FD83D3A3-1F37-40DD-B71B-F4DCD8AE00F4}"/>
    <cellStyle name="Standard 4 3 2 2 2 2 4 6" xfId="26880" xr:uid="{F25F771A-32EE-4DFB-88E7-1AFB519CA404}"/>
    <cellStyle name="Standard 4 3 2 2 2 2 5" xfId="5058" xr:uid="{2564ECA3-106E-4D31-A213-06B7FFC84A78}"/>
    <cellStyle name="Standard 4 3 2 2 2 2 5 2" xfId="7884" xr:uid="{294975B2-4F10-418B-8CAE-65FDB048F8A3}"/>
    <cellStyle name="Standard 4 3 2 2 2 2 5 2 2" xfId="13533" xr:uid="{0C330D31-B717-48FA-96D6-B446F625D7D6}"/>
    <cellStyle name="Standard 4 3 2 2 2 2 5 2 2 2" xfId="24829" xr:uid="{EAB1663C-1ED8-4634-A1EF-D6DB74A8B9EC}"/>
    <cellStyle name="Standard 4 3 2 2 2 2 5 2 2 2 2" xfId="58717" xr:uid="{788673AE-1162-4A17-B3B5-D1E54FBE6D16}"/>
    <cellStyle name="Standard 4 3 2 2 2 2 5 2 2 3" xfId="47421" xr:uid="{9EE67FFF-3CC8-41E5-B407-5B7BB2D89CF6}"/>
    <cellStyle name="Standard 4 3 2 2 2 2 5 2 2 4" xfId="36125" xr:uid="{5CC73945-A75E-4B68-B192-D125C0A280A9}"/>
    <cellStyle name="Standard 4 3 2 2 2 2 5 2 3" xfId="19181" xr:uid="{4969D49E-3890-40BB-93FD-559AF0A55919}"/>
    <cellStyle name="Standard 4 3 2 2 2 2 5 2 3 2" xfId="53069" xr:uid="{13B8F542-E421-40C3-BB83-6D1AD4983836}"/>
    <cellStyle name="Standard 4 3 2 2 2 2 5 2 4" xfId="41773" xr:uid="{7124E2A1-9315-48BF-AA5D-A397E1589DE4}"/>
    <cellStyle name="Standard 4 3 2 2 2 2 5 2 5" xfId="30477" xr:uid="{D3195E6C-0911-4D00-AD7F-7B2AA37EFF24}"/>
    <cellStyle name="Standard 4 3 2 2 2 2 5 3" xfId="10709" xr:uid="{8CF8EC58-DCB3-4710-B67F-A555B1EFC13F}"/>
    <cellStyle name="Standard 4 3 2 2 2 2 5 3 2" xfId="22005" xr:uid="{A7E57E13-ECB0-4020-B575-A2542242F3C3}"/>
    <cellStyle name="Standard 4 3 2 2 2 2 5 3 2 2" xfId="55893" xr:uid="{776A2171-8F08-4A22-BA70-E02DD0E0B4E9}"/>
    <cellStyle name="Standard 4 3 2 2 2 2 5 3 3" xfId="44597" xr:uid="{3FFB644F-671A-4D0D-A990-F96A3B0A3AEC}"/>
    <cellStyle name="Standard 4 3 2 2 2 2 5 3 4" xfId="33301" xr:uid="{E9104F89-3288-4262-8D8F-39ED662AE93F}"/>
    <cellStyle name="Standard 4 3 2 2 2 2 5 4" xfId="16357" xr:uid="{75FEC47F-C355-4A2B-AE14-99AD528B1DCD}"/>
    <cellStyle name="Standard 4 3 2 2 2 2 5 4 2" xfId="50245" xr:uid="{797388ED-F05E-44A7-B38E-79E3084C646A}"/>
    <cellStyle name="Standard 4 3 2 2 2 2 5 5" xfId="38949" xr:uid="{82FBA5B9-985D-4C6F-9794-ECFDC40D6774}"/>
    <cellStyle name="Standard 4 3 2 2 2 2 5 6" xfId="27653" xr:uid="{57FA3E1F-93A1-4952-8A19-896C18EB554E}"/>
    <cellStyle name="Standard 4 3 2 2 2 2 6" xfId="3665" xr:uid="{A4079A46-66EA-45C8-977C-BA5F10E936DD}"/>
    <cellStyle name="Standard 4 3 2 2 2 2 6 2" xfId="6821" xr:uid="{23AC0D3E-4BC4-46CE-BCC6-9BE8E1547709}"/>
    <cellStyle name="Standard 4 3 2 2 2 2 6 2 2" xfId="12470" xr:uid="{E3BA9639-7031-486F-8E8D-81AA24BC50C6}"/>
    <cellStyle name="Standard 4 3 2 2 2 2 6 2 2 2" xfId="23766" xr:uid="{C8DA028F-9E71-42CD-8625-1A3485A6E0B5}"/>
    <cellStyle name="Standard 4 3 2 2 2 2 6 2 2 2 2" xfId="57654" xr:uid="{9BD0CEF3-35C8-4A07-8905-6479A050597C}"/>
    <cellStyle name="Standard 4 3 2 2 2 2 6 2 2 3" xfId="46358" xr:uid="{26A0663F-FF54-42B1-AD8D-94E3CBF94283}"/>
    <cellStyle name="Standard 4 3 2 2 2 2 6 2 2 4" xfId="35062" xr:uid="{73FCD3D8-6E9D-4DC2-A26D-1DDCD346E68F}"/>
    <cellStyle name="Standard 4 3 2 2 2 2 6 2 3" xfId="18118" xr:uid="{6D246EC0-7E4F-4B59-9638-94A62C45DBCB}"/>
    <cellStyle name="Standard 4 3 2 2 2 2 6 2 3 2" xfId="52006" xr:uid="{AE42AAF2-A5DF-4CF4-9301-1B86421E5654}"/>
    <cellStyle name="Standard 4 3 2 2 2 2 6 2 4" xfId="40710" xr:uid="{BCE9768C-F661-4CE0-B02B-91A0E68A1680}"/>
    <cellStyle name="Standard 4 3 2 2 2 2 6 2 5" xfId="29414" xr:uid="{A0C6D97F-18BE-4E0D-92F4-28A7C3DB0BE1}"/>
    <cellStyle name="Standard 4 3 2 2 2 2 6 3" xfId="9646" xr:uid="{6E8E6CF5-CF16-47C2-A8EB-8A089F2D874E}"/>
    <cellStyle name="Standard 4 3 2 2 2 2 6 3 2" xfId="20942" xr:uid="{0AACE41C-B4BB-42F9-B532-8EADF687D857}"/>
    <cellStyle name="Standard 4 3 2 2 2 2 6 3 2 2" xfId="54830" xr:uid="{908D8277-6623-45B1-9402-5B6EBED5E73D}"/>
    <cellStyle name="Standard 4 3 2 2 2 2 6 3 3" xfId="43534" xr:uid="{9FFC948E-84AD-4071-A44B-52F46D76ACF2}"/>
    <cellStyle name="Standard 4 3 2 2 2 2 6 3 4" xfId="32238" xr:uid="{A127222C-F2DD-464C-8BBF-5E4CA7F187ED}"/>
    <cellStyle name="Standard 4 3 2 2 2 2 6 4" xfId="15294" xr:uid="{DBD2B76E-9845-4B2D-BE0C-67A06CB14500}"/>
    <cellStyle name="Standard 4 3 2 2 2 2 6 4 2" xfId="49182" xr:uid="{99F9CE63-ACB4-4B7E-9D87-43417D9B6047}"/>
    <cellStyle name="Standard 4 3 2 2 2 2 6 5" xfId="37886" xr:uid="{76DEBD1E-1E65-413A-A157-1DCA4390F652}"/>
    <cellStyle name="Standard 4 3 2 2 2 2 6 6" xfId="26590" xr:uid="{845D0B28-757F-4CA6-9AB7-65F560187D7F}"/>
    <cellStyle name="Standard 4 3 2 2 2 2 7" xfId="5770" xr:uid="{FCF2E0B2-9080-45FC-8DCA-E9496B8F2044}"/>
    <cellStyle name="Standard 4 3 2 2 2 2 7 2" xfId="11420" xr:uid="{B446902F-FD52-454A-AE62-FCAA1298A2EA}"/>
    <cellStyle name="Standard 4 3 2 2 2 2 7 2 2" xfId="22716" xr:uid="{A6FC824B-5AAF-47A7-9983-6FB815458908}"/>
    <cellStyle name="Standard 4 3 2 2 2 2 7 2 2 2" xfId="56604" xr:uid="{51A92934-5FBB-40C1-8A79-57590AE467C1}"/>
    <cellStyle name="Standard 4 3 2 2 2 2 7 2 3" xfId="45308" xr:uid="{7E06939F-F3BC-4091-A1CD-BE347588B7A9}"/>
    <cellStyle name="Standard 4 3 2 2 2 2 7 2 4" xfId="34012" xr:uid="{2B5EBC82-1263-4EB6-AED8-62A62122A6B0}"/>
    <cellStyle name="Standard 4 3 2 2 2 2 7 3" xfId="17068" xr:uid="{8B05BD47-D20E-4AA7-882E-0555CB9F91C4}"/>
    <cellStyle name="Standard 4 3 2 2 2 2 7 3 2" xfId="50956" xr:uid="{F8A49FC8-26B9-4957-8209-62F3A4CBD6E4}"/>
    <cellStyle name="Standard 4 3 2 2 2 2 7 4" xfId="39660" xr:uid="{39F4D42C-FF5B-4EE9-AFF6-63F813BD805D}"/>
    <cellStyle name="Standard 4 3 2 2 2 2 7 5" xfId="28364" xr:uid="{ACFB09C6-4E80-426A-A568-4FC00B13B81F}"/>
    <cellStyle name="Standard 4 3 2 2 2 2 8" xfId="8596" xr:uid="{A1A1BD39-DE86-4396-A1E9-CA572BF41B4F}"/>
    <cellStyle name="Standard 4 3 2 2 2 2 8 2" xfId="19892" xr:uid="{C79F2F8C-9E81-4502-A953-E759D4BD4E7C}"/>
    <cellStyle name="Standard 4 3 2 2 2 2 8 2 2" xfId="53780" xr:uid="{ADEE2CED-BA4A-429D-BEDD-2CB6848C7CC2}"/>
    <cellStyle name="Standard 4 3 2 2 2 2 8 3" xfId="42484" xr:uid="{430FD470-41E4-4756-8F85-27B34563CB74}"/>
    <cellStyle name="Standard 4 3 2 2 2 2 8 4" xfId="31188" xr:uid="{162EAD9A-241E-4BDE-8E9F-F44843C68F9C}"/>
    <cellStyle name="Standard 4 3 2 2 2 2 9" xfId="14244" xr:uid="{92793699-EE83-4785-8945-A8EA944A47B9}"/>
    <cellStyle name="Standard 4 3 2 2 2 2 9 2" xfId="48132" xr:uid="{ABF22FE3-3433-4EDB-A8F6-2643A26CC7E6}"/>
    <cellStyle name="Standard 4 3 2 2 2 3" xfId="2711" xr:uid="{ACD3A785-CA47-4DEE-921D-F6D334AA55CC}"/>
    <cellStyle name="Standard 4 3 2 2 2 3 2" xfId="3213" xr:uid="{3702F852-8CC6-4ACD-AF86-6D0E4D2D3AFB}"/>
    <cellStyle name="Standard 4 3 2 2 2 3 2 2" xfId="5277" xr:uid="{6A8F50F7-B44B-4632-A7BD-FBAB2C0FE475}"/>
    <cellStyle name="Standard 4 3 2 2 2 3 2 2 2" xfId="8103" xr:uid="{3C6B83B4-9C67-45E7-AB72-B58CB76E0106}"/>
    <cellStyle name="Standard 4 3 2 2 2 3 2 2 2 2" xfId="13752" xr:uid="{D5BF9723-25DD-47E4-B812-2BD8273CF5FC}"/>
    <cellStyle name="Standard 4 3 2 2 2 3 2 2 2 2 2" xfId="25048" xr:uid="{89D0EFCF-DA0B-4469-B623-D8A17840B16E}"/>
    <cellStyle name="Standard 4 3 2 2 2 3 2 2 2 2 2 2" xfId="58936" xr:uid="{AF78A8E4-1363-4C34-AF6E-749AA247097A}"/>
    <cellStyle name="Standard 4 3 2 2 2 3 2 2 2 2 3" xfId="47640" xr:uid="{3AE0DD76-C785-4416-986B-2DC79F57B06F}"/>
    <cellStyle name="Standard 4 3 2 2 2 3 2 2 2 2 4" xfId="36344" xr:uid="{665655C7-29E5-444B-8298-C7A44D72F7EF}"/>
    <cellStyle name="Standard 4 3 2 2 2 3 2 2 2 3" xfId="19400" xr:uid="{0A256BCE-FCF2-442D-84BB-8976B8A1A41F}"/>
    <cellStyle name="Standard 4 3 2 2 2 3 2 2 2 3 2" xfId="53288" xr:uid="{3471DE90-61E1-46B0-83D5-2C6C5CD66627}"/>
    <cellStyle name="Standard 4 3 2 2 2 3 2 2 2 4" xfId="41992" xr:uid="{D8962430-83EF-4435-961D-AAFEFEF69C5A}"/>
    <cellStyle name="Standard 4 3 2 2 2 3 2 2 2 5" xfId="30696" xr:uid="{6328475D-4290-4589-97CB-A576B76C5CA7}"/>
    <cellStyle name="Standard 4 3 2 2 2 3 2 2 3" xfId="10928" xr:uid="{9FC3B6D7-68DF-425A-8BF7-ED0B6E44C9FB}"/>
    <cellStyle name="Standard 4 3 2 2 2 3 2 2 3 2" xfId="22224" xr:uid="{16B327A2-B716-419F-A0F2-C3A53FDED772}"/>
    <cellStyle name="Standard 4 3 2 2 2 3 2 2 3 2 2" xfId="56112" xr:uid="{37B32025-D3D1-49F1-A0DA-6A673E497E94}"/>
    <cellStyle name="Standard 4 3 2 2 2 3 2 2 3 3" xfId="44816" xr:uid="{F4D3BD07-0CEC-46C2-A092-BD3CE05A68CE}"/>
    <cellStyle name="Standard 4 3 2 2 2 3 2 2 3 4" xfId="33520" xr:uid="{DA5F690A-701F-4E91-A65E-CB0E942ACF9F}"/>
    <cellStyle name="Standard 4 3 2 2 2 3 2 2 4" xfId="16576" xr:uid="{6843AF8B-0396-4478-B680-F0E1D1469041}"/>
    <cellStyle name="Standard 4 3 2 2 2 3 2 2 4 2" xfId="50464" xr:uid="{DFEB7AE2-1019-4F4B-BA8B-FB96DE2EAA41}"/>
    <cellStyle name="Standard 4 3 2 2 2 3 2 2 5" xfId="39168" xr:uid="{A58CEEC5-B397-4CD9-A068-C82ED9793FB4}"/>
    <cellStyle name="Standard 4 3 2 2 2 3 2 2 6" xfId="27872" xr:uid="{1EDF0662-9609-410E-8A13-452DFA2828BD}"/>
    <cellStyle name="Standard 4 3 2 2 2 3 2 3" xfId="6384" xr:uid="{BE0C91BC-401D-4B01-97D9-6A56D64F277C}"/>
    <cellStyle name="Standard 4 3 2 2 2 3 2 3 2" xfId="12034" xr:uid="{CB089C31-A641-42B0-BEFB-EC20C6EAD2E9}"/>
    <cellStyle name="Standard 4 3 2 2 2 3 2 3 2 2" xfId="23330" xr:uid="{54C3E905-761E-4A93-8CE2-E83381C6D28D}"/>
    <cellStyle name="Standard 4 3 2 2 2 3 2 3 2 2 2" xfId="57218" xr:uid="{D57E9C9F-F060-43C3-B34C-6E990C9059D7}"/>
    <cellStyle name="Standard 4 3 2 2 2 3 2 3 2 3" xfId="45922" xr:uid="{48DD0385-5BB6-4917-8A52-0E42E1E4B804}"/>
    <cellStyle name="Standard 4 3 2 2 2 3 2 3 2 4" xfId="34626" xr:uid="{211F2829-5955-4C7F-BA63-346C002DFBFA}"/>
    <cellStyle name="Standard 4 3 2 2 2 3 2 3 3" xfId="17682" xr:uid="{FAFFC1BE-2E4B-48D1-ACD1-9F0307053D10}"/>
    <cellStyle name="Standard 4 3 2 2 2 3 2 3 3 2" xfId="51570" xr:uid="{83235609-762A-441F-A728-A41B76C39944}"/>
    <cellStyle name="Standard 4 3 2 2 2 3 2 3 4" xfId="40274" xr:uid="{953F5A69-79A2-453B-9AEC-C9594956B42F}"/>
    <cellStyle name="Standard 4 3 2 2 2 3 2 3 5" xfId="28978" xr:uid="{3FB0DB05-41F3-47F9-B7B0-41D43177D9D9}"/>
    <cellStyle name="Standard 4 3 2 2 2 3 2 4" xfId="9210" xr:uid="{3C623E40-2C7C-4B06-A6D0-6F84AC3ED1E6}"/>
    <cellStyle name="Standard 4 3 2 2 2 3 2 4 2" xfId="20506" xr:uid="{51C95897-EB3A-4BB6-A323-78DD1F08EF66}"/>
    <cellStyle name="Standard 4 3 2 2 2 3 2 4 2 2" xfId="54394" xr:uid="{522E0DC0-8636-471F-97A5-3F3858F78D4D}"/>
    <cellStyle name="Standard 4 3 2 2 2 3 2 4 3" xfId="43098" xr:uid="{C5E32E34-6921-471A-81D3-DD276925D06E}"/>
    <cellStyle name="Standard 4 3 2 2 2 3 2 4 4" xfId="31802" xr:uid="{849BB0DB-3A5C-45A0-B3D8-8F1F03A1CF48}"/>
    <cellStyle name="Standard 4 3 2 2 2 3 2 5" xfId="14858" xr:uid="{4BCD74BD-8682-423B-A134-85BF1E3BBA94}"/>
    <cellStyle name="Standard 4 3 2 2 2 3 2 5 2" xfId="48746" xr:uid="{FD904BD6-B8F7-4021-8E0F-A684F042720E}"/>
    <cellStyle name="Standard 4 3 2 2 2 3 2 6" xfId="37450" xr:uid="{3FFEB8D4-ECD3-4873-90EA-2F2A144A6790}"/>
    <cellStyle name="Standard 4 3 2 2 2 3 2 7" xfId="26154" xr:uid="{781B8386-A0E9-441D-92FA-33080C3C0270}"/>
    <cellStyle name="Standard 4 3 2 2 2 3 3" xfId="4496" xr:uid="{54A850B4-19A9-4E1B-B57E-DFC956CD11F1}"/>
    <cellStyle name="Standard 4 3 2 2 2 3 3 2" xfId="7369" xr:uid="{380806D5-BA77-4F90-A270-1176D67EBDEE}"/>
    <cellStyle name="Standard 4 3 2 2 2 3 3 2 2" xfId="13018" xr:uid="{74B0AA15-6BF3-4F0D-AD57-6F8D70BF745E}"/>
    <cellStyle name="Standard 4 3 2 2 2 3 3 2 2 2" xfId="24314" xr:uid="{10FEBAA8-A806-4DCE-9F68-2E0579FC1D89}"/>
    <cellStyle name="Standard 4 3 2 2 2 3 3 2 2 2 2" xfId="58202" xr:uid="{2CB6A333-D306-4BEA-A6CC-1E8C8C6EC925}"/>
    <cellStyle name="Standard 4 3 2 2 2 3 3 2 2 3" xfId="46906" xr:uid="{16FB346A-54F3-4DD8-B927-01E92B62EE54}"/>
    <cellStyle name="Standard 4 3 2 2 2 3 3 2 2 4" xfId="35610" xr:uid="{F07731FF-ED27-49BD-A308-A98492AF659D}"/>
    <cellStyle name="Standard 4 3 2 2 2 3 3 2 3" xfId="18666" xr:uid="{DF8A7CF0-D5D1-4D2A-893A-40B3EECFC777}"/>
    <cellStyle name="Standard 4 3 2 2 2 3 3 2 3 2" xfId="52554" xr:uid="{578708C1-FA8A-40CE-9F1F-A5CDFD9A2466}"/>
    <cellStyle name="Standard 4 3 2 2 2 3 3 2 4" xfId="41258" xr:uid="{4A16F695-AFE6-4432-9E39-2CD6A46ECF98}"/>
    <cellStyle name="Standard 4 3 2 2 2 3 3 2 5" xfId="29962" xr:uid="{E9CA6325-9355-4574-9B10-EF524EE73798}"/>
    <cellStyle name="Standard 4 3 2 2 2 3 3 3" xfId="10194" xr:uid="{0726DCE5-A9F0-42B2-A7F8-35BCAACD6E78}"/>
    <cellStyle name="Standard 4 3 2 2 2 3 3 3 2" xfId="21490" xr:uid="{DD9A1C3C-40D2-4869-8434-FF6F0619B550}"/>
    <cellStyle name="Standard 4 3 2 2 2 3 3 3 2 2" xfId="55378" xr:uid="{5C1515E2-2C16-4B9E-8C34-60F1A08481C9}"/>
    <cellStyle name="Standard 4 3 2 2 2 3 3 3 3" xfId="44082" xr:uid="{ACBDD5E6-A101-4FA7-8E2F-A74E5A064CF1}"/>
    <cellStyle name="Standard 4 3 2 2 2 3 3 3 4" xfId="32786" xr:uid="{9BFDDC31-9CCB-4030-9777-ADED54A47F45}"/>
    <cellStyle name="Standard 4 3 2 2 2 3 3 4" xfId="15842" xr:uid="{9BC0EDFF-FAB9-418E-B1EC-BC02845F8472}"/>
    <cellStyle name="Standard 4 3 2 2 2 3 3 4 2" xfId="49730" xr:uid="{E98166C1-7616-47A7-8ADF-3BDE91F8305F}"/>
    <cellStyle name="Standard 4 3 2 2 2 3 3 5" xfId="38434" xr:uid="{56CA6EBC-8E90-47F8-A06B-8C85658EB2EC}"/>
    <cellStyle name="Standard 4 3 2 2 2 3 3 6" xfId="27138" xr:uid="{307D4A19-1E96-4997-B306-936328C0709B}"/>
    <cellStyle name="Standard 4 3 2 2 2 3 4" xfId="5884" xr:uid="{CD94A25F-FD2D-4761-A2D6-9AC2227AD230}"/>
    <cellStyle name="Standard 4 3 2 2 2 3 4 2" xfId="11534" xr:uid="{0A5EF1D8-BF74-4FD1-BD39-7F74766DAA0F}"/>
    <cellStyle name="Standard 4 3 2 2 2 3 4 2 2" xfId="22830" xr:uid="{C9CAD277-89C4-4D6C-9CB0-2193D80BA5F4}"/>
    <cellStyle name="Standard 4 3 2 2 2 3 4 2 2 2" xfId="56718" xr:uid="{5B73BDBC-8C16-49F9-9851-6FF9E16F26D9}"/>
    <cellStyle name="Standard 4 3 2 2 2 3 4 2 3" xfId="45422" xr:uid="{2E6A3553-0F0B-4F79-A06D-B9692D4EF25E}"/>
    <cellStyle name="Standard 4 3 2 2 2 3 4 2 4" xfId="34126" xr:uid="{D379C369-6AE4-45BD-84C8-526C18E4BF7D}"/>
    <cellStyle name="Standard 4 3 2 2 2 3 4 3" xfId="17182" xr:uid="{677A7E93-65C3-45F1-BA80-696317F577E2}"/>
    <cellStyle name="Standard 4 3 2 2 2 3 4 3 2" xfId="51070" xr:uid="{BED40900-1892-4E8F-B7CE-C60C67135359}"/>
    <cellStyle name="Standard 4 3 2 2 2 3 4 4" xfId="39774" xr:uid="{6AD3B817-C9F3-44A9-BAD8-C442FD011454}"/>
    <cellStyle name="Standard 4 3 2 2 2 3 4 5" xfId="28478" xr:uid="{CE9FCE6F-5EC8-4426-8E74-60919F81A72B}"/>
    <cellStyle name="Standard 4 3 2 2 2 3 5" xfId="8710" xr:uid="{C40CB966-3394-4ACA-96BF-6D8B3FF1753B}"/>
    <cellStyle name="Standard 4 3 2 2 2 3 5 2" xfId="20006" xr:uid="{3DC590B3-BD88-476D-8EDD-3B5FDB7B7472}"/>
    <cellStyle name="Standard 4 3 2 2 2 3 5 2 2" xfId="53894" xr:uid="{6387E0A5-2E32-49BE-A73A-8042C8070CF9}"/>
    <cellStyle name="Standard 4 3 2 2 2 3 5 3" xfId="42598" xr:uid="{9B26489B-9A28-4EB3-80CB-C6DE2AD76567}"/>
    <cellStyle name="Standard 4 3 2 2 2 3 5 4" xfId="31302" xr:uid="{B2555B5F-6ADC-4F79-9CAC-081983FBE4F5}"/>
    <cellStyle name="Standard 4 3 2 2 2 3 6" xfId="14358" xr:uid="{441C5CC2-54E2-48A4-84DF-78BE0AF86587}"/>
    <cellStyle name="Standard 4 3 2 2 2 3 6 2" xfId="48246" xr:uid="{00F83CD7-1BA2-40FB-9190-83125EDB46E0}"/>
    <cellStyle name="Standard 4 3 2 2 2 3 7" xfId="36950" xr:uid="{FFBB7120-AE14-4000-9E83-FE4F10A0A268}"/>
    <cellStyle name="Standard 4 3 2 2 2 3 8" xfId="25654" xr:uid="{53566D3C-8FA2-4C25-B063-E6DC3597FD4E}"/>
    <cellStyle name="Standard 4 3 2 2 2 4" xfId="2966" xr:uid="{16846E8B-BBCB-432B-AFE3-0D7528B5F81A}"/>
    <cellStyle name="Standard 4 3 2 2 2 4 2" xfId="5274" xr:uid="{3704FC0C-532C-47B5-8B8A-867BD529EEFB}"/>
    <cellStyle name="Standard 4 3 2 2 2 4 2 2" xfId="8100" xr:uid="{FD12CED0-C9E9-454B-A574-F1436B473844}"/>
    <cellStyle name="Standard 4 3 2 2 2 4 2 2 2" xfId="13749" xr:uid="{437A507F-E2B9-4AE5-9EDA-413D36A9A10A}"/>
    <cellStyle name="Standard 4 3 2 2 2 4 2 2 2 2" xfId="25045" xr:uid="{093CA373-277B-41C0-BA05-FE4C6A9CD688}"/>
    <cellStyle name="Standard 4 3 2 2 2 4 2 2 2 2 2" xfId="58933" xr:uid="{C3FE8887-2C82-46DA-8FF8-32A1D5EDE769}"/>
    <cellStyle name="Standard 4 3 2 2 2 4 2 2 2 3" xfId="47637" xr:uid="{38CE0091-AEA0-4FB3-8934-AC9E5A9C74A1}"/>
    <cellStyle name="Standard 4 3 2 2 2 4 2 2 2 4" xfId="36341" xr:uid="{C0AB3515-50C2-47E5-A433-34DCA44687EE}"/>
    <cellStyle name="Standard 4 3 2 2 2 4 2 2 3" xfId="19397" xr:uid="{279656F5-7FCD-484E-97A9-D2E936DFADD3}"/>
    <cellStyle name="Standard 4 3 2 2 2 4 2 2 3 2" xfId="53285" xr:uid="{532F8E9B-E3A3-4CC6-9970-63E173767C5E}"/>
    <cellStyle name="Standard 4 3 2 2 2 4 2 2 4" xfId="41989" xr:uid="{B77321F1-C326-4464-A7C7-CC1A001EDD60}"/>
    <cellStyle name="Standard 4 3 2 2 2 4 2 2 5" xfId="30693" xr:uid="{296DADEA-012C-4596-95B5-A57B8EA9783D}"/>
    <cellStyle name="Standard 4 3 2 2 2 4 2 3" xfId="10925" xr:uid="{EA7BFAA8-C0EA-4DCE-83EE-48A47CF7EBA8}"/>
    <cellStyle name="Standard 4 3 2 2 2 4 2 3 2" xfId="22221" xr:uid="{7B4F93CC-5D78-4409-B238-ACA8A301C434}"/>
    <cellStyle name="Standard 4 3 2 2 2 4 2 3 2 2" xfId="56109" xr:uid="{719985B8-1491-4509-A690-204CB1F6B61E}"/>
    <cellStyle name="Standard 4 3 2 2 2 4 2 3 3" xfId="44813" xr:uid="{1A5AFC68-3B7F-4B64-B3DC-090130128045}"/>
    <cellStyle name="Standard 4 3 2 2 2 4 2 3 4" xfId="33517" xr:uid="{EF545DED-7BEA-4E61-93E9-EEBF2EBA0188}"/>
    <cellStyle name="Standard 4 3 2 2 2 4 2 4" xfId="16573" xr:uid="{25F75AEB-D570-4C29-B1F6-039879996A52}"/>
    <cellStyle name="Standard 4 3 2 2 2 4 2 4 2" xfId="50461" xr:uid="{FF9A65CD-08F5-4597-969F-D9110FD24463}"/>
    <cellStyle name="Standard 4 3 2 2 2 4 2 5" xfId="39165" xr:uid="{8189BF56-7F7D-43F6-8934-FE7FA8779136}"/>
    <cellStyle name="Standard 4 3 2 2 2 4 2 6" xfId="27869" xr:uid="{E1FA973F-C74B-4378-831B-D10D7A2BECED}"/>
    <cellStyle name="Standard 4 3 2 2 2 4 3" xfId="4493" xr:uid="{2C164CE8-88D3-46FD-911B-A1C804C1E0B2}"/>
    <cellStyle name="Standard 4 3 2 2 2 4 3 2" xfId="7366" xr:uid="{5C057728-71D1-463B-BF68-4D8537E715D3}"/>
    <cellStyle name="Standard 4 3 2 2 2 4 3 2 2" xfId="13015" xr:uid="{E0F6BFEF-6000-4E69-B86E-B06341AE45B4}"/>
    <cellStyle name="Standard 4 3 2 2 2 4 3 2 2 2" xfId="24311" xr:uid="{5698FB16-1A08-448F-827F-E2B12F4FB16A}"/>
    <cellStyle name="Standard 4 3 2 2 2 4 3 2 2 2 2" xfId="58199" xr:uid="{109BFCAA-1CD5-4084-8F97-DA247A224381}"/>
    <cellStyle name="Standard 4 3 2 2 2 4 3 2 2 3" xfId="46903" xr:uid="{5496E016-E1DB-40CE-A4AE-4F2C44A45383}"/>
    <cellStyle name="Standard 4 3 2 2 2 4 3 2 2 4" xfId="35607" xr:uid="{08A3252B-2DE0-4109-81EF-67F77951A390}"/>
    <cellStyle name="Standard 4 3 2 2 2 4 3 2 3" xfId="18663" xr:uid="{C8A132BC-3E52-4C53-A5EE-299691FEE018}"/>
    <cellStyle name="Standard 4 3 2 2 2 4 3 2 3 2" xfId="52551" xr:uid="{214C93D4-AE44-4B81-831A-A37FCEB8080E}"/>
    <cellStyle name="Standard 4 3 2 2 2 4 3 2 4" xfId="41255" xr:uid="{D282EBBF-9C0D-438C-BB89-BA91A759E476}"/>
    <cellStyle name="Standard 4 3 2 2 2 4 3 2 5" xfId="29959" xr:uid="{49986455-A188-4E5F-A7F7-D99BBEBB815D}"/>
    <cellStyle name="Standard 4 3 2 2 2 4 3 3" xfId="10191" xr:uid="{25D2F4FB-6426-4E2C-A20E-F6FA2E0BEA05}"/>
    <cellStyle name="Standard 4 3 2 2 2 4 3 3 2" xfId="21487" xr:uid="{0C642AF3-78F4-4D1F-9BBB-FD1A784CE26E}"/>
    <cellStyle name="Standard 4 3 2 2 2 4 3 3 2 2" xfId="55375" xr:uid="{92BFB255-6FB8-4FC0-8F75-C113A5CFF5F4}"/>
    <cellStyle name="Standard 4 3 2 2 2 4 3 3 3" xfId="44079" xr:uid="{330C6DD3-AA0C-4F3D-A002-9E322AA96CCA}"/>
    <cellStyle name="Standard 4 3 2 2 2 4 3 3 4" xfId="32783" xr:uid="{56E6519C-E69F-4D50-9378-2C95AA91EF5F}"/>
    <cellStyle name="Standard 4 3 2 2 2 4 3 4" xfId="15839" xr:uid="{DF749F5D-0905-4A4B-8166-3AE1B0516C71}"/>
    <cellStyle name="Standard 4 3 2 2 2 4 3 4 2" xfId="49727" xr:uid="{72E994EC-2343-4009-8F32-562B9683BF8D}"/>
    <cellStyle name="Standard 4 3 2 2 2 4 3 5" xfId="38431" xr:uid="{51B469EE-8A56-4ABC-B8B5-2DCDE16EB104}"/>
    <cellStyle name="Standard 4 3 2 2 2 4 3 6" xfId="27135" xr:uid="{64BAA498-0A0B-4764-B94F-E7D4F4954A6E}"/>
    <cellStyle name="Standard 4 3 2 2 2 4 4" xfId="6137" xr:uid="{302EF7A8-840D-4BEA-96B8-03E889AAD1DC}"/>
    <cellStyle name="Standard 4 3 2 2 2 4 4 2" xfId="11787" xr:uid="{CF23F512-9950-4119-9860-753C19647F9C}"/>
    <cellStyle name="Standard 4 3 2 2 2 4 4 2 2" xfId="23083" xr:uid="{8E816335-244C-4E4C-971D-396344AFD6DB}"/>
    <cellStyle name="Standard 4 3 2 2 2 4 4 2 2 2" xfId="56971" xr:uid="{CE13E23E-4BA4-4CD1-A2E4-064253E0C4D5}"/>
    <cellStyle name="Standard 4 3 2 2 2 4 4 2 3" xfId="45675" xr:uid="{2C752D36-BC1E-4656-8626-3C3BA45A0D40}"/>
    <cellStyle name="Standard 4 3 2 2 2 4 4 2 4" xfId="34379" xr:uid="{3348A766-EAAA-4641-B676-782C1C6E007C}"/>
    <cellStyle name="Standard 4 3 2 2 2 4 4 3" xfId="17435" xr:uid="{6EFFA9AF-A39D-437A-96D1-2192E5F6FC8E}"/>
    <cellStyle name="Standard 4 3 2 2 2 4 4 3 2" xfId="51323" xr:uid="{022F7AEC-CE26-4D5C-9CFB-854D66F2B6E1}"/>
    <cellStyle name="Standard 4 3 2 2 2 4 4 4" xfId="40027" xr:uid="{828EB058-8173-426B-A8AA-189785F0054B}"/>
    <cellStyle name="Standard 4 3 2 2 2 4 4 5" xfId="28731" xr:uid="{BE08A0D8-3E00-44C9-90F6-8BA4F9FDB3A8}"/>
    <cellStyle name="Standard 4 3 2 2 2 4 5" xfId="8963" xr:uid="{34B9E2A5-1BD3-49BA-ACDE-FDCC804280D4}"/>
    <cellStyle name="Standard 4 3 2 2 2 4 5 2" xfId="20259" xr:uid="{A75589CC-9A42-4637-A828-9D1A667CD1BF}"/>
    <cellStyle name="Standard 4 3 2 2 2 4 5 2 2" xfId="54147" xr:uid="{AF164F9A-C4B7-45BC-B771-1FABCAA862FF}"/>
    <cellStyle name="Standard 4 3 2 2 2 4 5 3" xfId="42851" xr:uid="{F82CE62C-5B4E-4868-870F-B2C4C069AC7E}"/>
    <cellStyle name="Standard 4 3 2 2 2 4 5 4" xfId="31555" xr:uid="{D8C83B4B-166B-4275-84AD-C733B606CAA6}"/>
    <cellStyle name="Standard 4 3 2 2 2 4 6" xfId="14611" xr:uid="{7E17F673-3460-40FA-802D-92E48AFD54CA}"/>
    <cellStyle name="Standard 4 3 2 2 2 4 6 2" xfId="48499" xr:uid="{A1E8F5F8-AEC6-416D-BF87-19203889CEEB}"/>
    <cellStyle name="Standard 4 3 2 2 2 4 7" xfId="37203" xr:uid="{D9E07083-7F5A-47DB-ACDB-023DB176FAC0}"/>
    <cellStyle name="Standard 4 3 2 2 2 4 8" xfId="25907" xr:uid="{F7448F43-D5C5-4CB1-A0AB-518358559C95}"/>
    <cellStyle name="Standard 4 3 2 2 2 5" xfId="3847" xr:uid="{D77BA19C-576D-4838-85AA-66FAC7236C7B}"/>
    <cellStyle name="Standard 4 3 2 2 2 5 2" xfId="7001" xr:uid="{EE9B281E-9CC2-4D47-B97A-EB4D996FCE55}"/>
    <cellStyle name="Standard 4 3 2 2 2 5 2 2" xfId="12650" xr:uid="{C835EE03-2DB4-420D-8F28-75F3BF5BBEB0}"/>
    <cellStyle name="Standard 4 3 2 2 2 5 2 2 2" xfId="23946" xr:uid="{23FD08EF-939E-4CA4-92CF-B57827BA7F83}"/>
    <cellStyle name="Standard 4 3 2 2 2 5 2 2 2 2" xfId="57834" xr:uid="{8CB4CD2C-A51D-4783-8C84-2B1A7D7FF847}"/>
    <cellStyle name="Standard 4 3 2 2 2 5 2 2 3" xfId="46538" xr:uid="{53BAB722-4B41-4792-8666-20BFCDE8122B}"/>
    <cellStyle name="Standard 4 3 2 2 2 5 2 2 4" xfId="35242" xr:uid="{C6CD1187-0FBB-48DA-A0BE-F9A0A198C06B}"/>
    <cellStyle name="Standard 4 3 2 2 2 5 2 3" xfId="18298" xr:uid="{FABEFC72-4E1B-4D80-8AC3-A5A511EA7C89}"/>
    <cellStyle name="Standard 4 3 2 2 2 5 2 3 2" xfId="52186" xr:uid="{71DB90B9-2534-40F3-820F-37C77C7A8C9A}"/>
    <cellStyle name="Standard 4 3 2 2 2 5 2 4" xfId="40890" xr:uid="{08FC7491-77F9-41DB-A267-5D1DBCF3271E}"/>
    <cellStyle name="Standard 4 3 2 2 2 5 2 5" xfId="29594" xr:uid="{D75EC221-7D8F-4B8E-ADB1-A1C26DF4C06E}"/>
    <cellStyle name="Standard 4 3 2 2 2 5 3" xfId="9826" xr:uid="{A0D8693C-AAA2-46C4-BDC0-E9413C121DA1}"/>
    <cellStyle name="Standard 4 3 2 2 2 5 3 2" xfId="21122" xr:uid="{3011D9F3-B882-49F7-88DF-9EC9F3C53D6F}"/>
    <cellStyle name="Standard 4 3 2 2 2 5 3 2 2" xfId="55010" xr:uid="{03ECDCB5-8EE9-4AEA-BBE0-DC9EAAB0C92B}"/>
    <cellStyle name="Standard 4 3 2 2 2 5 3 3" xfId="43714" xr:uid="{B76E523B-1F9B-4A9C-86F2-A70FD2B21423}"/>
    <cellStyle name="Standard 4 3 2 2 2 5 3 4" xfId="32418" xr:uid="{812B28DA-2208-46DF-85FF-EEE9D436656D}"/>
    <cellStyle name="Standard 4 3 2 2 2 5 4" xfId="15474" xr:uid="{1BBD8F44-E3FF-46DF-A627-19D7A6D5A3EB}"/>
    <cellStyle name="Standard 4 3 2 2 2 5 4 2" xfId="49362" xr:uid="{23C2D718-002C-4F61-9CBF-8B9B84BDA161}"/>
    <cellStyle name="Standard 4 3 2 2 2 5 5" xfId="38066" xr:uid="{F68DD322-10AD-40AE-8490-4504D54FA133}"/>
    <cellStyle name="Standard 4 3 2 2 2 5 6" xfId="26770" xr:uid="{F019844B-C8CA-4BEC-BC4D-A7B68AC6C1ED}"/>
    <cellStyle name="Standard 4 3 2 2 2 6" xfId="4948" xr:uid="{F50B33F2-5838-4C20-BC1E-45C83FD69835}"/>
    <cellStyle name="Standard 4 3 2 2 2 6 2" xfId="7774" xr:uid="{4F8DC580-7C91-4867-AA49-539A3027243D}"/>
    <cellStyle name="Standard 4 3 2 2 2 6 2 2" xfId="13423" xr:uid="{09A67D73-E710-48FF-85D0-B338A12A597B}"/>
    <cellStyle name="Standard 4 3 2 2 2 6 2 2 2" xfId="24719" xr:uid="{048B48A6-E763-439D-AD27-3C3C7AB59223}"/>
    <cellStyle name="Standard 4 3 2 2 2 6 2 2 2 2" xfId="58607" xr:uid="{EDCED7B3-98A7-4E9F-9ABA-B56F5135566D}"/>
    <cellStyle name="Standard 4 3 2 2 2 6 2 2 3" xfId="47311" xr:uid="{D1CF1EBA-9406-45C0-ACFF-9D1CE372C0C3}"/>
    <cellStyle name="Standard 4 3 2 2 2 6 2 2 4" xfId="36015" xr:uid="{67B7E661-0AFC-45DA-ABFC-E5B508B7B4C9}"/>
    <cellStyle name="Standard 4 3 2 2 2 6 2 3" xfId="19071" xr:uid="{88D39761-0C64-480C-B1DC-5B5295A0D352}"/>
    <cellStyle name="Standard 4 3 2 2 2 6 2 3 2" xfId="52959" xr:uid="{FB2CC4E8-488C-47BA-9E6D-CB769BECE02C}"/>
    <cellStyle name="Standard 4 3 2 2 2 6 2 4" xfId="41663" xr:uid="{148DA366-27EA-4E6A-BADF-3B710F37E166}"/>
    <cellStyle name="Standard 4 3 2 2 2 6 2 5" xfId="30367" xr:uid="{DF5CCE5A-7FA9-4A41-BE50-3AE1B7304287}"/>
    <cellStyle name="Standard 4 3 2 2 2 6 3" xfId="10599" xr:uid="{BEA00125-83CC-4E2D-B13F-959FF9FA9266}"/>
    <cellStyle name="Standard 4 3 2 2 2 6 3 2" xfId="21895" xr:uid="{ED76394E-214A-4C5B-8C55-7812A0311ABC}"/>
    <cellStyle name="Standard 4 3 2 2 2 6 3 2 2" xfId="55783" xr:uid="{BCCFFFCE-F873-495D-8B67-495756C1956C}"/>
    <cellStyle name="Standard 4 3 2 2 2 6 3 3" xfId="44487" xr:uid="{E8078B9C-82DF-4B45-AEE1-79FBB3D293F4}"/>
    <cellStyle name="Standard 4 3 2 2 2 6 3 4" xfId="33191" xr:uid="{6A28FF89-A44E-4512-87C7-32DF6E319B97}"/>
    <cellStyle name="Standard 4 3 2 2 2 6 4" xfId="16247" xr:uid="{B02AEB4A-43AA-467E-B8BF-3EBAC8D9A68D}"/>
    <cellStyle name="Standard 4 3 2 2 2 6 4 2" xfId="50135" xr:uid="{FE30E864-AA53-438C-974C-BD1A01021275}"/>
    <cellStyle name="Standard 4 3 2 2 2 6 5" xfId="38839" xr:uid="{B6D0DACD-73FB-43DD-B612-19AB581111EC}"/>
    <cellStyle name="Standard 4 3 2 2 2 6 6" xfId="27543" xr:uid="{7D0638E1-C6BC-4349-B50C-299EAE418446}"/>
    <cellStyle name="Standard 4 3 2 2 2 7" xfId="3553" xr:uid="{4C936E04-8D5F-44F3-8A3C-111E8D1DA99A}"/>
    <cellStyle name="Standard 4 3 2 2 2 7 2" xfId="6709" xr:uid="{EC040898-B026-41B8-86A8-4A51A0FE59B9}"/>
    <cellStyle name="Standard 4 3 2 2 2 7 2 2" xfId="12358" xr:uid="{5D946C55-12F4-4F37-9E3F-069571005A53}"/>
    <cellStyle name="Standard 4 3 2 2 2 7 2 2 2" xfId="23654" xr:uid="{A36BC5F3-3F2F-49A2-A132-9A0F9885A256}"/>
    <cellStyle name="Standard 4 3 2 2 2 7 2 2 2 2" xfId="57542" xr:uid="{96584C90-C219-44CD-A973-7ED6946165DC}"/>
    <cellStyle name="Standard 4 3 2 2 2 7 2 2 3" xfId="46246" xr:uid="{5FC1E7AB-06BF-44BC-B6D2-022D317AF81D}"/>
    <cellStyle name="Standard 4 3 2 2 2 7 2 2 4" xfId="34950" xr:uid="{09B02EE2-5E6D-403F-9673-D03F86FFD570}"/>
    <cellStyle name="Standard 4 3 2 2 2 7 2 3" xfId="18006" xr:uid="{E75EFEA7-47A7-4437-8FEE-CE7DBC0F5FD3}"/>
    <cellStyle name="Standard 4 3 2 2 2 7 2 3 2" xfId="51894" xr:uid="{6F898B6B-BEEC-4B62-B482-6B6D196556DA}"/>
    <cellStyle name="Standard 4 3 2 2 2 7 2 4" xfId="40598" xr:uid="{D8DAA894-0185-485D-B8C8-466B549411B5}"/>
    <cellStyle name="Standard 4 3 2 2 2 7 2 5" xfId="29302" xr:uid="{45FBDC10-6672-45AE-AB84-AC79D372D2B5}"/>
    <cellStyle name="Standard 4 3 2 2 2 7 3" xfId="9534" xr:uid="{C5F95EA3-8613-41BC-B74A-E6E42A919A08}"/>
    <cellStyle name="Standard 4 3 2 2 2 7 3 2" xfId="20830" xr:uid="{3A0E2C15-8151-472D-BF39-2C4AE809A54F}"/>
    <cellStyle name="Standard 4 3 2 2 2 7 3 2 2" xfId="54718" xr:uid="{65CEB0CA-3544-4E60-97A6-FDD6DC918D36}"/>
    <cellStyle name="Standard 4 3 2 2 2 7 3 3" xfId="43422" xr:uid="{AC890B0F-03CC-46CF-BC6E-2B66F6D8F41D}"/>
    <cellStyle name="Standard 4 3 2 2 2 7 3 4" xfId="32126" xr:uid="{DF62B6EB-1E20-4834-855A-8C67064AE3AA}"/>
    <cellStyle name="Standard 4 3 2 2 2 7 4" xfId="15182" xr:uid="{32319708-048B-42F8-B9CC-ABB2435566FC}"/>
    <cellStyle name="Standard 4 3 2 2 2 7 4 2" xfId="49070" xr:uid="{81BA3F47-D9EA-4495-9EE4-034159F55C04}"/>
    <cellStyle name="Standard 4 3 2 2 2 7 5" xfId="37774" xr:uid="{1B2D335D-791C-4BBF-9562-684662CCDAA6}"/>
    <cellStyle name="Standard 4 3 2 2 2 7 6" xfId="26478" xr:uid="{2688DEEE-6E35-470D-BEDF-48C144974DB7}"/>
    <cellStyle name="Standard 4 3 2 2 2 8" xfId="5637" xr:uid="{C054E088-1AE0-48AC-86DB-FA3605DD99E7}"/>
    <cellStyle name="Standard 4 3 2 2 2 8 2" xfId="11287" xr:uid="{3AE90BD8-A47D-4C5F-8756-39F0ADE6DAB7}"/>
    <cellStyle name="Standard 4 3 2 2 2 8 2 2" xfId="22583" xr:uid="{A45A1AB2-6DF5-4A10-A7AB-6925D0A8299C}"/>
    <cellStyle name="Standard 4 3 2 2 2 8 2 2 2" xfId="56471" xr:uid="{D408BA2A-C298-483D-9A3A-87C87A3C7871}"/>
    <cellStyle name="Standard 4 3 2 2 2 8 2 3" xfId="45175" xr:uid="{A0E278DC-F362-4953-AEF1-CEB7C0A9E1B2}"/>
    <cellStyle name="Standard 4 3 2 2 2 8 2 4" xfId="33879" xr:uid="{E70DC499-B755-4353-835C-6A4EBEACCA51}"/>
    <cellStyle name="Standard 4 3 2 2 2 8 3" xfId="16935" xr:uid="{B36DF8A6-E830-4BE0-B094-F1480903360B}"/>
    <cellStyle name="Standard 4 3 2 2 2 8 3 2" xfId="50823" xr:uid="{58C59C50-082E-4D94-BC13-8E64FADF107B}"/>
    <cellStyle name="Standard 4 3 2 2 2 8 4" xfId="39527" xr:uid="{B03F774D-637D-45FE-86A4-DAC7D802DF98}"/>
    <cellStyle name="Standard 4 3 2 2 2 8 5" xfId="28231" xr:uid="{A5D42156-E943-462E-B329-A0D9B9A57C03}"/>
    <cellStyle name="Standard 4 3 2 2 2 9" xfId="8463" xr:uid="{4F9C0751-7891-43F6-AFA2-46FD35F6B59B}"/>
    <cellStyle name="Standard 4 3 2 2 2 9 2" xfId="19759" xr:uid="{342B5293-E94C-4882-9D1A-A3BC664CD4DF}"/>
    <cellStyle name="Standard 4 3 2 2 2 9 2 2" xfId="53647" xr:uid="{C5BBD252-28A1-491A-A7B9-1C8FE93D6A49}"/>
    <cellStyle name="Standard 4 3 2 2 2 9 3" xfId="42351" xr:uid="{EB0920ED-83BA-4C83-A646-0BFB4E5E6531}"/>
    <cellStyle name="Standard 4 3 2 2 2 9 4" xfId="31055" xr:uid="{15093E05-2EDA-4A17-884C-2D9C65332345}"/>
    <cellStyle name="Standard 4 3 2 2 3" xfId="1634" xr:uid="{392AD9B9-833C-4522-BCFE-68E7BEF95AB5}"/>
    <cellStyle name="Standard 4 3 2 2 3 10" xfId="36792" xr:uid="{A4E0A0C6-D210-40A6-89EB-90279F551E0D}"/>
    <cellStyle name="Standard 4 3 2 2 3 11" xfId="25496" xr:uid="{B5F4A44B-A2F2-44D1-951C-A010F20A9F35}"/>
    <cellStyle name="Standard 4 3 2 2 3 2" xfId="2799" xr:uid="{D83695EF-07F8-46F6-BE12-8DAE6D1AC05C}"/>
    <cellStyle name="Standard 4 3 2 2 3 2 2" xfId="3301" xr:uid="{30CC8BFE-B856-4A8A-9F68-07C2AC7615F1}"/>
    <cellStyle name="Standard 4 3 2 2 3 2 2 2" xfId="5279" xr:uid="{B21990BD-7625-4F71-9ED5-FA4844B751AB}"/>
    <cellStyle name="Standard 4 3 2 2 3 2 2 2 2" xfId="8105" xr:uid="{12D5FAFC-1DA7-480F-BF22-1F4092FA4150}"/>
    <cellStyle name="Standard 4 3 2 2 3 2 2 2 2 2" xfId="13754" xr:uid="{D77A272F-0B64-4A7B-A1BE-F329F161E3A7}"/>
    <cellStyle name="Standard 4 3 2 2 3 2 2 2 2 2 2" xfId="25050" xr:uid="{341BA373-C246-408D-9258-F6A98BE7FE66}"/>
    <cellStyle name="Standard 4 3 2 2 3 2 2 2 2 2 2 2" xfId="58938" xr:uid="{F996BC80-51BC-4B39-8EF6-F4E764184115}"/>
    <cellStyle name="Standard 4 3 2 2 3 2 2 2 2 2 3" xfId="47642" xr:uid="{353B9E0E-C128-4745-BA48-6D5ED0E92B9D}"/>
    <cellStyle name="Standard 4 3 2 2 3 2 2 2 2 2 4" xfId="36346" xr:uid="{55FEDF80-A278-417D-9EE8-36D1CDD8E1FF}"/>
    <cellStyle name="Standard 4 3 2 2 3 2 2 2 2 3" xfId="19402" xr:uid="{6B20F003-951D-490F-A4B8-758AB2F3CD8B}"/>
    <cellStyle name="Standard 4 3 2 2 3 2 2 2 2 3 2" xfId="53290" xr:uid="{17B1DFA6-5403-4133-9A88-CA603BF01447}"/>
    <cellStyle name="Standard 4 3 2 2 3 2 2 2 2 4" xfId="41994" xr:uid="{D78A22E1-0CC8-4E1D-8072-3444A5A0021B}"/>
    <cellStyle name="Standard 4 3 2 2 3 2 2 2 2 5" xfId="30698" xr:uid="{CFE131B5-2D13-428E-AA39-A9CCA3FCC7D0}"/>
    <cellStyle name="Standard 4 3 2 2 3 2 2 2 3" xfId="10930" xr:uid="{B41EE119-6BD8-47D1-902D-D2480F814DF9}"/>
    <cellStyle name="Standard 4 3 2 2 3 2 2 2 3 2" xfId="22226" xr:uid="{536DCDBE-1683-4DFE-82BC-02AD0FA780AA}"/>
    <cellStyle name="Standard 4 3 2 2 3 2 2 2 3 2 2" xfId="56114" xr:uid="{6351D28F-A17E-42AC-9DF1-81FE012C5153}"/>
    <cellStyle name="Standard 4 3 2 2 3 2 2 2 3 3" xfId="44818" xr:uid="{2827CE2C-534D-4ED3-A904-7426194F7224}"/>
    <cellStyle name="Standard 4 3 2 2 3 2 2 2 3 4" xfId="33522" xr:uid="{D3946696-2FD0-46AD-9D59-8647D9C89D5D}"/>
    <cellStyle name="Standard 4 3 2 2 3 2 2 2 4" xfId="16578" xr:uid="{41B39092-5983-42B6-B436-E2EBCDF936EC}"/>
    <cellStyle name="Standard 4 3 2 2 3 2 2 2 4 2" xfId="50466" xr:uid="{EEA6EC94-6C05-4024-8168-7ADB671AF6D6}"/>
    <cellStyle name="Standard 4 3 2 2 3 2 2 2 5" xfId="39170" xr:uid="{6EBEE2ED-1673-4C9F-8529-1688D2354AD2}"/>
    <cellStyle name="Standard 4 3 2 2 3 2 2 2 6" xfId="27874" xr:uid="{6B8A7527-B4D3-4B1F-A324-A59917B21E80}"/>
    <cellStyle name="Standard 4 3 2 2 3 2 2 3" xfId="6472" xr:uid="{321B82EE-FB1F-4E5D-B7EB-F60810A03CE8}"/>
    <cellStyle name="Standard 4 3 2 2 3 2 2 3 2" xfId="12122" xr:uid="{B3FE3D50-4F09-43A4-BEC0-B175FC82F3F8}"/>
    <cellStyle name="Standard 4 3 2 2 3 2 2 3 2 2" xfId="23418" xr:uid="{A44E3640-1410-4C93-AA28-AFF178E81DD1}"/>
    <cellStyle name="Standard 4 3 2 2 3 2 2 3 2 2 2" xfId="57306" xr:uid="{737DC3B9-FAD9-4270-90C0-B0AD7CFB8E06}"/>
    <cellStyle name="Standard 4 3 2 2 3 2 2 3 2 3" xfId="46010" xr:uid="{F62C3BCE-04A2-4C49-93AA-61867C6318EA}"/>
    <cellStyle name="Standard 4 3 2 2 3 2 2 3 2 4" xfId="34714" xr:uid="{AAE0F8A2-1EF3-4526-8787-506403279FD0}"/>
    <cellStyle name="Standard 4 3 2 2 3 2 2 3 3" xfId="17770" xr:uid="{4C6BA0D9-48DC-46CD-BA20-11328B9E3F6E}"/>
    <cellStyle name="Standard 4 3 2 2 3 2 2 3 3 2" xfId="51658" xr:uid="{EE71D3E0-8C65-4CEA-85DC-D18FFB9C18A2}"/>
    <cellStyle name="Standard 4 3 2 2 3 2 2 3 4" xfId="40362" xr:uid="{0BFB2931-1769-4812-874B-654C5D2EE989}"/>
    <cellStyle name="Standard 4 3 2 2 3 2 2 3 5" xfId="29066" xr:uid="{009950DA-2DDF-4CFA-953F-168855096C51}"/>
    <cellStyle name="Standard 4 3 2 2 3 2 2 4" xfId="9298" xr:uid="{4C02BBB4-C6CF-4E3C-9D6D-C363C0E37BAB}"/>
    <cellStyle name="Standard 4 3 2 2 3 2 2 4 2" xfId="20594" xr:uid="{5ACBFB9B-15C6-48DA-B08C-B7CABD4C88A5}"/>
    <cellStyle name="Standard 4 3 2 2 3 2 2 4 2 2" xfId="54482" xr:uid="{6367492C-7C67-457A-BE97-268D606B5C05}"/>
    <cellStyle name="Standard 4 3 2 2 3 2 2 4 3" xfId="43186" xr:uid="{644D9885-B624-417E-99AA-1065CDB750CC}"/>
    <cellStyle name="Standard 4 3 2 2 3 2 2 4 4" xfId="31890" xr:uid="{6CB97F09-52DA-477F-A365-D9360E88E0BA}"/>
    <cellStyle name="Standard 4 3 2 2 3 2 2 5" xfId="14946" xr:uid="{2DCFE564-FFBF-4CA3-81A3-2C5380DC5675}"/>
    <cellStyle name="Standard 4 3 2 2 3 2 2 5 2" xfId="48834" xr:uid="{63B82AC4-4A29-447D-8C64-15BBCD752F81}"/>
    <cellStyle name="Standard 4 3 2 2 3 2 2 6" xfId="37538" xr:uid="{34B2FB27-E9ED-4FC3-A6A0-62BB387BE1DD}"/>
    <cellStyle name="Standard 4 3 2 2 3 2 2 7" xfId="26242" xr:uid="{757A3226-2DBD-406F-B821-65D3685F100E}"/>
    <cellStyle name="Standard 4 3 2 2 3 2 3" xfId="4498" xr:uid="{21809C23-9DF8-4F7E-AD89-B0ECAD66E0B9}"/>
    <cellStyle name="Standard 4 3 2 2 3 2 3 2" xfId="7371" xr:uid="{C5D08F9C-C7D2-426E-808A-E217C15DF270}"/>
    <cellStyle name="Standard 4 3 2 2 3 2 3 2 2" xfId="13020" xr:uid="{90C8D481-FE2B-4591-972C-95B0BC2FC826}"/>
    <cellStyle name="Standard 4 3 2 2 3 2 3 2 2 2" xfId="24316" xr:uid="{2AC8BCE6-E4D0-446D-8FDF-19CF369E1044}"/>
    <cellStyle name="Standard 4 3 2 2 3 2 3 2 2 2 2" xfId="58204" xr:uid="{0EE9D958-A620-4D25-806B-F4F24C591934}"/>
    <cellStyle name="Standard 4 3 2 2 3 2 3 2 2 3" xfId="46908" xr:uid="{C769DA2B-61D1-4534-B840-CBDFE7EC317C}"/>
    <cellStyle name="Standard 4 3 2 2 3 2 3 2 2 4" xfId="35612" xr:uid="{F9F10478-8B87-48FA-9BC3-47D496DF53D2}"/>
    <cellStyle name="Standard 4 3 2 2 3 2 3 2 3" xfId="18668" xr:uid="{503CE5A6-CF0B-47C2-9F7B-E96874A4EC2A}"/>
    <cellStyle name="Standard 4 3 2 2 3 2 3 2 3 2" xfId="52556" xr:uid="{9CBAB3AA-478B-43F7-8C7E-01ADF32A3BA2}"/>
    <cellStyle name="Standard 4 3 2 2 3 2 3 2 4" xfId="41260" xr:uid="{D69194C6-4D30-48D6-AB30-98D29EABB4C7}"/>
    <cellStyle name="Standard 4 3 2 2 3 2 3 2 5" xfId="29964" xr:uid="{A6E77B3A-F81C-4314-A4ED-E0904EA6691C}"/>
    <cellStyle name="Standard 4 3 2 2 3 2 3 3" xfId="10196" xr:uid="{01E67B80-8E8F-43DC-9774-6E65F7FF0ECF}"/>
    <cellStyle name="Standard 4 3 2 2 3 2 3 3 2" xfId="21492" xr:uid="{A50CFE8D-2E73-4BF4-847D-AC9F8A8CB85B}"/>
    <cellStyle name="Standard 4 3 2 2 3 2 3 3 2 2" xfId="55380" xr:uid="{032117E0-54F6-4852-9E9C-6B7A94CA0734}"/>
    <cellStyle name="Standard 4 3 2 2 3 2 3 3 3" xfId="44084" xr:uid="{0A437F15-D8F8-4FC8-B70E-0AA273245F58}"/>
    <cellStyle name="Standard 4 3 2 2 3 2 3 3 4" xfId="32788" xr:uid="{5F309D57-C29A-47C7-86BF-C8CA8AB415CB}"/>
    <cellStyle name="Standard 4 3 2 2 3 2 3 4" xfId="15844" xr:uid="{4F67F332-40AA-471C-B78D-B5C59FA6A6C0}"/>
    <cellStyle name="Standard 4 3 2 2 3 2 3 4 2" xfId="49732" xr:uid="{D2CB8706-A8C8-442C-AD98-4A7E17E0D808}"/>
    <cellStyle name="Standard 4 3 2 2 3 2 3 5" xfId="38436" xr:uid="{86BA56D8-C5BC-4052-ABE3-7F672C8FEE0A}"/>
    <cellStyle name="Standard 4 3 2 2 3 2 3 6" xfId="27140" xr:uid="{3DA54E80-3336-45C6-800D-45A2F6CDC382}"/>
    <cellStyle name="Standard 4 3 2 2 3 2 4" xfId="5972" xr:uid="{0B35ECC0-728F-451F-B9CF-694DA79F33DE}"/>
    <cellStyle name="Standard 4 3 2 2 3 2 4 2" xfId="11622" xr:uid="{FDBB6CFE-479F-43D5-B055-028BE5B6AB2B}"/>
    <cellStyle name="Standard 4 3 2 2 3 2 4 2 2" xfId="22918" xr:uid="{FE650848-6300-4D9F-A4E2-F53E47AF8706}"/>
    <cellStyle name="Standard 4 3 2 2 3 2 4 2 2 2" xfId="56806" xr:uid="{A98C841C-8F97-41A8-B153-160BBE85614C}"/>
    <cellStyle name="Standard 4 3 2 2 3 2 4 2 3" xfId="45510" xr:uid="{7C10DDD4-8C89-49E6-8044-D222FFE9FB5F}"/>
    <cellStyle name="Standard 4 3 2 2 3 2 4 2 4" xfId="34214" xr:uid="{DD6C828A-4E77-44F8-B9B9-05105F5BE58C}"/>
    <cellStyle name="Standard 4 3 2 2 3 2 4 3" xfId="17270" xr:uid="{8382B288-4D31-4167-B618-DFB2B15236C4}"/>
    <cellStyle name="Standard 4 3 2 2 3 2 4 3 2" xfId="51158" xr:uid="{764EF903-49B7-44C7-8EEF-CFDAF19DC7BC}"/>
    <cellStyle name="Standard 4 3 2 2 3 2 4 4" xfId="39862" xr:uid="{52FCC88A-973E-4732-B98A-1F9AA2CC13F0}"/>
    <cellStyle name="Standard 4 3 2 2 3 2 4 5" xfId="28566" xr:uid="{A090E6A0-6308-4208-8B78-74258441A13E}"/>
    <cellStyle name="Standard 4 3 2 2 3 2 5" xfId="8798" xr:uid="{104F080A-7F22-4E38-A6A3-F6A221353416}"/>
    <cellStyle name="Standard 4 3 2 2 3 2 5 2" xfId="20094" xr:uid="{B7D9A73B-CD8A-4837-B8B1-95BD0D6AADBB}"/>
    <cellStyle name="Standard 4 3 2 2 3 2 5 2 2" xfId="53982" xr:uid="{78003881-6B53-4EC0-89A6-A5817B44FF51}"/>
    <cellStyle name="Standard 4 3 2 2 3 2 5 3" xfId="42686" xr:uid="{F8A4D2B0-08BD-4586-B575-B71E1F7E7FFB}"/>
    <cellStyle name="Standard 4 3 2 2 3 2 5 4" xfId="31390" xr:uid="{E8DC3C61-DB35-44FF-881B-CD30D2E93D18}"/>
    <cellStyle name="Standard 4 3 2 2 3 2 6" xfId="14446" xr:uid="{31851FDB-644F-4887-B072-1EC8AA6FF814}"/>
    <cellStyle name="Standard 4 3 2 2 3 2 6 2" xfId="48334" xr:uid="{11280D16-8C1D-482D-89B5-EAAE964E092F}"/>
    <cellStyle name="Standard 4 3 2 2 3 2 7" xfId="37038" xr:uid="{052F7503-548F-405C-9FFF-5AB9DBE25186}"/>
    <cellStyle name="Standard 4 3 2 2 3 2 8" xfId="25742" xr:uid="{5139F45B-C2EF-42FA-A9A9-427B8F7D8DCE}"/>
    <cellStyle name="Standard 4 3 2 2 3 3" xfId="3055" xr:uid="{47614ACB-76BA-447B-8813-B7B2A7AFF120}"/>
    <cellStyle name="Standard 4 3 2 2 3 3 2" xfId="5278" xr:uid="{CA060039-A841-419E-AE59-AD0BC9B85C2F}"/>
    <cellStyle name="Standard 4 3 2 2 3 3 2 2" xfId="8104" xr:uid="{6B163424-025B-49D5-9D69-DC6AF3E43C93}"/>
    <cellStyle name="Standard 4 3 2 2 3 3 2 2 2" xfId="13753" xr:uid="{F6CA35CF-E079-4E95-969C-2B7D36B156C7}"/>
    <cellStyle name="Standard 4 3 2 2 3 3 2 2 2 2" xfId="25049" xr:uid="{8A32943E-54BD-450C-9A72-07B3E705D642}"/>
    <cellStyle name="Standard 4 3 2 2 3 3 2 2 2 2 2" xfId="58937" xr:uid="{B122586A-2BF8-4DC3-8E7A-400FF3146DD5}"/>
    <cellStyle name="Standard 4 3 2 2 3 3 2 2 2 3" xfId="47641" xr:uid="{3CC189ED-C9ED-4F37-8A1C-FF0333488B8F}"/>
    <cellStyle name="Standard 4 3 2 2 3 3 2 2 2 4" xfId="36345" xr:uid="{C0529A5A-51DE-495B-BFA8-9520A19CC1C6}"/>
    <cellStyle name="Standard 4 3 2 2 3 3 2 2 3" xfId="19401" xr:uid="{8DB0853B-9C64-4391-AB4D-D338230441BE}"/>
    <cellStyle name="Standard 4 3 2 2 3 3 2 2 3 2" xfId="53289" xr:uid="{A1B4CDC7-9A41-4F36-9609-4C5917183AD6}"/>
    <cellStyle name="Standard 4 3 2 2 3 3 2 2 4" xfId="41993" xr:uid="{54B737D1-D6FA-4FA9-9187-14740D84A0FF}"/>
    <cellStyle name="Standard 4 3 2 2 3 3 2 2 5" xfId="30697" xr:uid="{BE0AEADD-D6D6-4971-B228-DF21B11ECA45}"/>
    <cellStyle name="Standard 4 3 2 2 3 3 2 3" xfId="10929" xr:uid="{922889B4-C200-4F3C-986A-394513D8329D}"/>
    <cellStyle name="Standard 4 3 2 2 3 3 2 3 2" xfId="22225" xr:uid="{9E345F25-F9E9-44E0-98F8-F23A08AA0841}"/>
    <cellStyle name="Standard 4 3 2 2 3 3 2 3 2 2" xfId="56113" xr:uid="{2D66721B-8A00-4549-814C-12C3803C7B0C}"/>
    <cellStyle name="Standard 4 3 2 2 3 3 2 3 3" xfId="44817" xr:uid="{C74F7723-2C0B-4DD2-A9CE-CA4B8087241A}"/>
    <cellStyle name="Standard 4 3 2 2 3 3 2 3 4" xfId="33521" xr:uid="{7A84AFE9-7DBA-4C8E-812E-EB2B9634185C}"/>
    <cellStyle name="Standard 4 3 2 2 3 3 2 4" xfId="16577" xr:uid="{F6469730-9869-443A-BD4E-37D875F61205}"/>
    <cellStyle name="Standard 4 3 2 2 3 3 2 4 2" xfId="50465" xr:uid="{EE857E7E-4D0E-401C-9E16-403711B09842}"/>
    <cellStyle name="Standard 4 3 2 2 3 3 2 5" xfId="39169" xr:uid="{B0C56F88-0D7C-4CE7-ACAF-726A87CD52F9}"/>
    <cellStyle name="Standard 4 3 2 2 3 3 2 6" xfId="27873" xr:uid="{4358C3D4-1709-41D2-88B7-80169CE42712}"/>
    <cellStyle name="Standard 4 3 2 2 3 3 3" xfId="4497" xr:uid="{244126D3-A0E7-4807-A96A-7EC0494613C0}"/>
    <cellStyle name="Standard 4 3 2 2 3 3 3 2" xfId="7370" xr:uid="{942843C9-CA05-47CC-9A76-66FF85EAE311}"/>
    <cellStyle name="Standard 4 3 2 2 3 3 3 2 2" xfId="13019" xr:uid="{1DC69501-4EF9-439C-A074-FDBF1772B5FF}"/>
    <cellStyle name="Standard 4 3 2 2 3 3 3 2 2 2" xfId="24315" xr:uid="{E0B9A2AF-5C35-4A54-9ED5-C878C686EBAB}"/>
    <cellStyle name="Standard 4 3 2 2 3 3 3 2 2 2 2" xfId="58203" xr:uid="{F806A6C7-126A-429A-A812-C9AC7C4C07B4}"/>
    <cellStyle name="Standard 4 3 2 2 3 3 3 2 2 3" xfId="46907" xr:uid="{756E6CFA-A144-49EF-BA06-51FA43F7F55F}"/>
    <cellStyle name="Standard 4 3 2 2 3 3 3 2 2 4" xfId="35611" xr:uid="{6916105C-EBD7-4CA9-8B83-94A27EF4A24A}"/>
    <cellStyle name="Standard 4 3 2 2 3 3 3 2 3" xfId="18667" xr:uid="{4C692FE0-919F-4A68-B0A9-B15ACC1C6925}"/>
    <cellStyle name="Standard 4 3 2 2 3 3 3 2 3 2" xfId="52555" xr:uid="{78BEFF2A-7457-43B5-AA4F-EAAF686E1D65}"/>
    <cellStyle name="Standard 4 3 2 2 3 3 3 2 4" xfId="41259" xr:uid="{3EFA2B86-D9DD-48F2-84A4-B926E8B2F637}"/>
    <cellStyle name="Standard 4 3 2 2 3 3 3 2 5" xfId="29963" xr:uid="{5F4C4253-6C33-4146-B182-D92F70230105}"/>
    <cellStyle name="Standard 4 3 2 2 3 3 3 3" xfId="10195" xr:uid="{D7ED1DA1-B6A1-4F7B-8310-DCB1FA292060}"/>
    <cellStyle name="Standard 4 3 2 2 3 3 3 3 2" xfId="21491" xr:uid="{6C7C94C4-C659-4501-979D-6A3BE6B4D370}"/>
    <cellStyle name="Standard 4 3 2 2 3 3 3 3 2 2" xfId="55379" xr:uid="{EF13535E-C44D-447D-BDB2-26C3A3872B16}"/>
    <cellStyle name="Standard 4 3 2 2 3 3 3 3 3" xfId="44083" xr:uid="{8514F2ED-CF66-479D-8071-E6C06A790C64}"/>
    <cellStyle name="Standard 4 3 2 2 3 3 3 3 4" xfId="32787" xr:uid="{F16F52C0-C2EF-4DE9-A0BC-D8C869642CCB}"/>
    <cellStyle name="Standard 4 3 2 2 3 3 3 4" xfId="15843" xr:uid="{AC59E441-DBB8-4FBF-84C8-2EAFD00BC2C6}"/>
    <cellStyle name="Standard 4 3 2 2 3 3 3 4 2" xfId="49731" xr:uid="{3DD3D817-3BBE-42DA-BEE8-2B948D898778}"/>
    <cellStyle name="Standard 4 3 2 2 3 3 3 5" xfId="38435" xr:uid="{B39B7D9E-3A85-435C-A11A-59DB388070C8}"/>
    <cellStyle name="Standard 4 3 2 2 3 3 3 6" xfId="27139" xr:uid="{2CE3BA47-1EE9-4D64-B26A-AA0B93A5BED7}"/>
    <cellStyle name="Standard 4 3 2 2 3 3 4" xfId="6226" xr:uid="{452F2D7E-80E2-415D-9D57-2A35622A90C3}"/>
    <cellStyle name="Standard 4 3 2 2 3 3 4 2" xfId="11876" xr:uid="{3FE7E019-6C23-4A8B-AE67-F51D2439BB44}"/>
    <cellStyle name="Standard 4 3 2 2 3 3 4 2 2" xfId="23172" xr:uid="{9D26127B-9FC7-4B26-BF0B-9FA1095CDDE4}"/>
    <cellStyle name="Standard 4 3 2 2 3 3 4 2 2 2" xfId="57060" xr:uid="{B49CD2A5-DC34-4791-9B1B-F617D360D8AA}"/>
    <cellStyle name="Standard 4 3 2 2 3 3 4 2 3" xfId="45764" xr:uid="{B8D55C07-9874-4428-BA8B-473A169B327D}"/>
    <cellStyle name="Standard 4 3 2 2 3 3 4 2 4" xfId="34468" xr:uid="{030904EE-210E-46D8-8987-1B710C0070CB}"/>
    <cellStyle name="Standard 4 3 2 2 3 3 4 3" xfId="17524" xr:uid="{083DF34E-C78D-4C90-930E-352B92A5A080}"/>
    <cellStyle name="Standard 4 3 2 2 3 3 4 3 2" xfId="51412" xr:uid="{C51E851F-5EE6-4175-9C86-6B557DF22E47}"/>
    <cellStyle name="Standard 4 3 2 2 3 3 4 4" xfId="40116" xr:uid="{EE1B2B72-5917-48D8-8681-2487F29EC024}"/>
    <cellStyle name="Standard 4 3 2 2 3 3 4 5" xfId="28820" xr:uid="{B3BD1F75-ED5C-4E9D-9F78-37B1864851D2}"/>
    <cellStyle name="Standard 4 3 2 2 3 3 5" xfId="9052" xr:uid="{AE839E93-9B21-468B-BB24-0F426D96C11A}"/>
    <cellStyle name="Standard 4 3 2 2 3 3 5 2" xfId="20348" xr:uid="{B6F2BCA2-D315-44ED-8E14-865EB298BFF9}"/>
    <cellStyle name="Standard 4 3 2 2 3 3 5 2 2" xfId="54236" xr:uid="{E1AC26B0-922E-43E6-B94C-554F2D399B43}"/>
    <cellStyle name="Standard 4 3 2 2 3 3 5 3" xfId="42940" xr:uid="{D745DD34-9C09-4B6F-9D2E-09FBCA4B3175}"/>
    <cellStyle name="Standard 4 3 2 2 3 3 5 4" xfId="31644" xr:uid="{0CE13F4F-BD82-4387-934F-40B690AC7685}"/>
    <cellStyle name="Standard 4 3 2 2 3 3 6" xfId="14700" xr:uid="{8BFC9BB5-BCA8-4170-B92F-CF6B1BD932F9}"/>
    <cellStyle name="Standard 4 3 2 2 3 3 6 2" xfId="48588" xr:uid="{95AE41A3-3BFE-4915-86EB-5B6FC49C2C3C}"/>
    <cellStyle name="Standard 4 3 2 2 3 3 7" xfId="37292" xr:uid="{F5040C16-34EA-4B61-A192-A45078F62FF2}"/>
    <cellStyle name="Standard 4 3 2 2 3 3 8" xfId="25996" xr:uid="{36DFC109-55C0-4DC5-AFAC-E2640EDD197B}"/>
    <cellStyle name="Standard 4 3 2 2 3 4" xfId="3913" xr:uid="{515F4714-112B-4CE2-B49E-D39BB39C02DA}"/>
    <cellStyle name="Standard 4 3 2 2 3 4 2" xfId="7067" xr:uid="{6F0C0892-97C4-4D6F-BBB4-8EA3A5EEB590}"/>
    <cellStyle name="Standard 4 3 2 2 3 4 2 2" xfId="12716" xr:uid="{EAED611A-0BBD-4471-865E-E016917F4C9B}"/>
    <cellStyle name="Standard 4 3 2 2 3 4 2 2 2" xfId="24012" xr:uid="{650E8B50-D4C7-4DE5-A2AE-83A77B4E3412}"/>
    <cellStyle name="Standard 4 3 2 2 3 4 2 2 2 2" xfId="57900" xr:uid="{E572953B-9C28-4066-BD7C-5BFA91D75D4E}"/>
    <cellStyle name="Standard 4 3 2 2 3 4 2 2 3" xfId="46604" xr:uid="{4A5996A0-27E6-4F67-A5EF-6E087D8A6F74}"/>
    <cellStyle name="Standard 4 3 2 2 3 4 2 2 4" xfId="35308" xr:uid="{3D95A1E8-4B54-49F8-B5C9-AEDCD4315FAF}"/>
    <cellStyle name="Standard 4 3 2 2 3 4 2 3" xfId="18364" xr:uid="{317FF603-DB61-4EC4-96CD-3D8FC1EC7118}"/>
    <cellStyle name="Standard 4 3 2 2 3 4 2 3 2" xfId="52252" xr:uid="{38985B1B-E754-4C39-957A-E925B7DCDE41}"/>
    <cellStyle name="Standard 4 3 2 2 3 4 2 4" xfId="40956" xr:uid="{614D237E-3317-4053-8D53-0E82D4B04A3B}"/>
    <cellStyle name="Standard 4 3 2 2 3 4 2 5" xfId="29660" xr:uid="{3D430B2E-F5D6-4D19-B83B-87E46E5791F1}"/>
    <cellStyle name="Standard 4 3 2 2 3 4 3" xfId="9892" xr:uid="{4C4857EB-4389-41DB-AC41-56D3A6EACA01}"/>
    <cellStyle name="Standard 4 3 2 2 3 4 3 2" xfId="21188" xr:uid="{7BE4FB0B-CF8B-45BE-B79C-FB44F1D77B49}"/>
    <cellStyle name="Standard 4 3 2 2 3 4 3 2 2" xfId="55076" xr:uid="{2FDDF39A-F992-44CB-BD4F-FAAC12736A0B}"/>
    <cellStyle name="Standard 4 3 2 2 3 4 3 3" xfId="43780" xr:uid="{7729AF7E-676B-4ABF-AC7F-359F3390DEE2}"/>
    <cellStyle name="Standard 4 3 2 2 3 4 3 4" xfId="32484" xr:uid="{A77D1C85-30B4-4337-A028-33285C3CFEC2}"/>
    <cellStyle name="Standard 4 3 2 2 3 4 4" xfId="15540" xr:uid="{F456806B-091A-4234-BE7E-F55FA9B09A70}"/>
    <cellStyle name="Standard 4 3 2 2 3 4 4 2" xfId="49428" xr:uid="{A31633D2-CE4A-40FB-90BF-0D68DD43964E}"/>
    <cellStyle name="Standard 4 3 2 2 3 4 5" xfId="38132" xr:uid="{6BA4701A-1AA7-4F90-961A-0F4A6CA37814}"/>
    <cellStyle name="Standard 4 3 2 2 3 4 6" xfId="26836" xr:uid="{9A2A2A55-E989-4607-B9C6-8EFD3F725F2A}"/>
    <cellStyle name="Standard 4 3 2 2 3 5" xfId="5014" xr:uid="{8DFB1C9A-9C13-497E-B5BA-C6F7D1FD7D3D}"/>
    <cellStyle name="Standard 4 3 2 2 3 5 2" xfId="7840" xr:uid="{E06316AC-7319-47A8-AEE5-E251AF9079B8}"/>
    <cellStyle name="Standard 4 3 2 2 3 5 2 2" xfId="13489" xr:uid="{3C6A6A5D-F273-495B-89CD-FA40533F0FCF}"/>
    <cellStyle name="Standard 4 3 2 2 3 5 2 2 2" xfId="24785" xr:uid="{1CA89B0D-415B-4378-89C8-389801E2106C}"/>
    <cellStyle name="Standard 4 3 2 2 3 5 2 2 2 2" xfId="58673" xr:uid="{44610C2D-0DD9-4E00-81D6-799457A9F4C8}"/>
    <cellStyle name="Standard 4 3 2 2 3 5 2 2 3" xfId="47377" xr:uid="{8C0E74B6-F80B-4D48-80EC-4A1E9FE51073}"/>
    <cellStyle name="Standard 4 3 2 2 3 5 2 2 4" xfId="36081" xr:uid="{B82042FE-A5F3-4A2B-9EA0-EF5B6AD9563A}"/>
    <cellStyle name="Standard 4 3 2 2 3 5 2 3" xfId="19137" xr:uid="{F1D9CC40-4750-46C1-9BC2-32D11DB1F107}"/>
    <cellStyle name="Standard 4 3 2 2 3 5 2 3 2" xfId="53025" xr:uid="{0B7EA077-D56E-4696-A8DF-5FEBB1E92FD7}"/>
    <cellStyle name="Standard 4 3 2 2 3 5 2 4" xfId="41729" xr:uid="{93C8F957-7E14-4FDD-8517-2825F2E13F58}"/>
    <cellStyle name="Standard 4 3 2 2 3 5 2 5" xfId="30433" xr:uid="{1E814917-7E9B-4829-A887-D43D65986A04}"/>
    <cellStyle name="Standard 4 3 2 2 3 5 3" xfId="10665" xr:uid="{89907E9F-C066-4312-8517-34B02353EF31}"/>
    <cellStyle name="Standard 4 3 2 2 3 5 3 2" xfId="21961" xr:uid="{9DC2EF14-BBFA-4578-89D6-64853009A1C3}"/>
    <cellStyle name="Standard 4 3 2 2 3 5 3 2 2" xfId="55849" xr:uid="{3B752F1A-E912-43F9-B1A9-6EE2C18D1111}"/>
    <cellStyle name="Standard 4 3 2 2 3 5 3 3" xfId="44553" xr:uid="{1F9D44FF-15B6-4610-8009-D61DB298828C}"/>
    <cellStyle name="Standard 4 3 2 2 3 5 3 4" xfId="33257" xr:uid="{87BBBAEE-F178-4512-ADB1-74A02A2928A6}"/>
    <cellStyle name="Standard 4 3 2 2 3 5 4" xfId="16313" xr:uid="{477228EF-067F-4D42-BECB-BA34A7C10D5B}"/>
    <cellStyle name="Standard 4 3 2 2 3 5 4 2" xfId="50201" xr:uid="{EEEF92AB-8255-44E0-B248-FB65389AA0A3}"/>
    <cellStyle name="Standard 4 3 2 2 3 5 5" xfId="38905" xr:uid="{F373C8B2-129C-48E6-9D3C-CD0C2045B472}"/>
    <cellStyle name="Standard 4 3 2 2 3 5 6" xfId="27609" xr:uid="{6EA57381-E054-4428-BFB0-A9CDB71CE22C}"/>
    <cellStyle name="Standard 4 3 2 2 3 6" xfId="3621" xr:uid="{5A08BA86-9590-4FA1-AAEF-91BCF1061C08}"/>
    <cellStyle name="Standard 4 3 2 2 3 6 2" xfId="6777" xr:uid="{C366AB8C-58F1-4BC8-8FC2-D95F3901A959}"/>
    <cellStyle name="Standard 4 3 2 2 3 6 2 2" xfId="12426" xr:uid="{C14793DA-D267-4662-BEAA-7CEDFDDE81A0}"/>
    <cellStyle name="Standard 4 3 2 2 3 6 2 2 2" xfId="23722" xr:uid="{8FAF5264-9385-477F-B6EC-3E11EB7955F3}"/>
    <cellStyle name="Standard 4 3 2 2 3 6 2 2 2 2" xfId="57610" xr:uid="{17CE249C-101B-46A4-B2BF-620C8BE9D556}"/>
    <cellStyle name="Standard 4 3 2 2 3 6 2 2 3" xfId="46314" xr:uid="{2609893A-24DB-4C21-A6E4-D054E4C296E4}"/>
    <cellStyle name="Standard 4 3 2 2 3 6 2 2 4" xfId="35018" xr:uid="{BC1B8646-58C3-403C-823F-1EA5AD67543D}"/>
    <cellStyle name="Standard 4 3 2 2 3 6 2 3" xfId="18074" xr:uid="{A340AAAA-3E20-4A89-A536-85533BE1BCDF}"/>
    <cellStyle name="Standard 4 3 2 2 3 6 2 3 2" xfId="51962" xr:uid="{321D3321-25A3-40B7-A16F-E3D9DAB90415}"/>
    <cellStyle name="Standard 4 3 2 2 3 6 2 4" xfId="40666" xr:uid="{8D28550F-6AB2-4B73-B3B5-3F214C62FE17}"/>
    <cellStyle name="Standard 4 3 2 2 3 6 2 5" xfId="29370" xr:uid="{C444D460-AA45-4256-9E28-E0CDC4B5D2AA}"/>
    <cellStyle name="Standard 4 3 2 2 3 6 3" xfId="9602" xr:uid="{E05999BC-995A-4DE3-A17C-217213E71EBB}"/>
    <cellStyle name="Standard 4 3 2 2 3 6 3 2" xfId="20898" xr:uid="{156CCA32-8F87-40DC-8A36-66338BD06EF6}"/>
    <cellStyle name="Standard 4 3 2 2 3 6 3 2 2" xfId="54786" xr:uid="{2F6F83A2-08D7-4C8D-AF45-35CCA1BAE6A2}"/>
    <cellStyle name="Standard 4 3 2 2 3 6 3 3" xfId="43490" xr:uid="{CCCE1471-2428-4E8B-A05A-EB76F1DEB014}"/>
    <cellStyle name="Standard 4 3 2 2 3 6 3 4" xfId="32194" xr:uid="{8FFAED45-96C9-44DF-BF28-A52E8EA76351}"/>
    <cellStyle name="Standard 4 3 2 2 3 6 4" xfId="15250" xr:uid="{02321271-A3EF-4877-8FDA-7304719F969F}"/>
    <cellStyle name="Standard 4 3 2 2 3 6 4 2" xfId="49138" xr:uid="{F8DD0A31-9B40-4876-BBDC-506A33A2DC67}"/>
    <cellStyle name="Standard 4 3 2 2 3 6 5" xfId="37842" xr:uid="{ADB59244-D096-4487-8A1D-7800452FB593}"/>
    <cellStyle name="Standard 4 3 2 2 3 6 6" xfId="26546" xr:uid="{26919CA5-1498-4A25-824B-ADFAB10F34B9}"/>
    <cellStyle name="Standard 4 3 2 2 3 7" xfId="5726" xr:uid="{475A1E30-C6E4-407B-AED3-646917191A50}"/>
    <cellStyle name="Standard 4 3 2 2 3 7 2" xfId="11376" xr:uid="{F98A7610-B037-4557-9F19-6A1CD38E8548}"/>
    <cellStyle name="Standard 4 3 2 2 3 7 2 2" xfId="22672" xr:uid="{E2BD3E01-24B2-4FA1-8BDA-3913F326A217}"/>
    <cellStyle name="Standard 4 3 2 2 3 7 2 2 2" xfId="56560" xr:uid="{ED8825F6-3C96-4275-91E8-37B61BBB4E24}"/>
    <cellStyle name="Standard 4 3 2 2 3 7 2 3" xfId="45264" xr:uid="{1B8628C2-F0BD-4FD7-AD8B-C7DD1267F65C}"/>
    <cellStyle name="Standard 4 3 2 2 3 7 2 4" xfId="33968" xr:uid="{01B17CFB-BC77-4339-9FC7-54D6419C6F1A}"/>
    <cellStyle name="Standard 4 3 2 2 3 7 3" xfId="17024" xr:uid="{5D4E591D-CD4E-4060-8739-3D1EEDB50BEA}"/>
    <cellStyle name="Standard 4 3 2 2 3 7 3 2" xfId="50912" xr:uid="{6C8C47CA-CEF4-4DE9-A1B3-14D10FAD5F94}"/>
    <cellStyle name="Standard 4 3 2 2 3 7 4" xfId="39616" xr:uid="{82362E07-A7E6-48DA-B3F2-6FE7779E1FE7}"/>
    <cellStyle name="Standard 4 3 2 2 3 7 5" xfId="28320" xr:uid="{D1F86CC6-E2C4-4297-9F4A-F0DFA7DD6C72}"/>
    <cellStyle name="Standard 4 3 2 2 3 8" xfId="8552" xr:uid="{4F5AAF94-E03E-4EA9-9139-7B84CDEB1F54}"/>
    <cellStyle name="Standard 4 3 2 2 3 8 2" xfId="19848" xr:uid="{4784178B-9BA3-40D7-918F-450FA8DAE161}"/>
    <cellStyle name="Standard 4 3 2 2 3 8 2 2" xfId="53736" xr:uid="{FAE84185-2269-43E1-A838-51D6D8DDC567}"/>
    <cellStyle name="Standard 4 3 2 2 3 8 3" xfId="42440" xr:uid="{4B89D82A-349B-4C3D-907F-323C40E1903C}"/>
    <cellStyle name="Standard 4 3 2 2 3 8 4" xfId="31144" xr:uid="{2C6E414C-0A51-4DD6-884A-C277270663FB}"/>
    <cellStyle name="Standard 4 3 2 2 3 9" xfId="14200" xr:uid="{46F2472E-E651-4AD1-9F49-AE45778FD929}"/>
    <cellStyle name="Standard 4 3 2 2 3 9 2" xfId="48088" xr:uid="{0F24FBCE-77D7-45B8-9ED9-81E8FB3C8942}"/>
    <cellStyle name="Standard 4 3 2 2 4" xfId="2667" xr:uid="{165FED94-0A70-4927-BDB3-342511C968B0}"/>
    <cellStyle name="Standard 4 3 2 2 4 10" xfId="25610" xr:uid="{EFA99007-5D65-4940-BA23-CE9EA791D520}"/>
    <cellStyle name="Standard 4 3 2 2 4 2" xfId="3169" xr:uid="{61056BC5-C77A-4F3A-AFA2-6E8DF5C682AC}"/>
    <cellStyle name="Standard 4 3 2 2 4 2 2" xfId="5280" xr:uid="{4DC6DE31-2D07-4651-96CC-3E242F981A11}"/>
    <cellStyle name="Standard 4 3 2 2 4 2 2 2" xfId="8106" xr:uid="{5E89784F-48F3-4BF0-8B36-D62A576F093A}"/>
    <cellStyle name="Standard 4 3 2 2 4 2 2 2 2" xfId="13755" xr:uid="{F74234AC-037A-42DD-8232-EACA842D617A}"/>
    <cellStyle name="Standard 4 3 2 2 4 2 2 2 2 2" xfId="25051" xr:uid="{3272BB9E-4367-41C9-9D7C-DDF0E2DB01A1}"/>
    <cellStyle name="Standard 4 3 2 2 4 2 2 2 2 2 2" xfId="58939" xr:uid="{7C284B92-B38D-4D68-9EF5-CB03007A5510}"/>
    <cellStyle name="Standard 4 3 2 2 4 2 2 2 2 3" xfId="47643" xr:uid="{FB4F2F0C-51EE-487A-900D-595B142A8EC9}"/>
    <cellStyle name="Standard 4 3 2 2 4 2 2 2 2 4" xfId="36347" xr:uid="{30D549CE-278E-4A28-9BD7-8E4F1F7F9BF5}"/>
    <cellStyle name="Standard 4 3 2 2 4 2 2 2 3" xfId="19403" xr:uid="{71A482D8-C81A-4FED-8A2E-40E85DD54904}"/>
    <cellStyle name="Standard 4 3 2 2 4 2 2 2 3 2" xfId="53291" xr:uid="{FAC7ED68-6B8C-4430-8047-D32A3766058D}"/>
    <cellStyle name="Standard 4 3 2 2 4 2 2 2 4" xfId="41995" xr:uid="{6CD02B2D-9997-414C-9A23-DD19FEC5D424}"/>
    <cellStyle name="Standard 4 3 2 2 4 2 2 2 5" xfId="30699" xr:uid="{00BD224B-0793-4342-9ED5-E4E8D8CDEBD6}"/>
    <cellStyle name="Standard 4 3 2 2 4 2 2 3" xfId="10931" xr:uid="{DDAFE304-878C-4E9F-8557-0E552EAC3B2D}"/>
    <cellStyle name="Standard 4 3 2 2 4 2 2 3 2" xfId="22227" xr:uid="{BBDDD497-B1EA-4011-9EE7-16EB9AA61F29}"/>
    <cellStyle name="Standard 4 3 2 2 4 2 2 3 2 2" xfId="56115" xr:uid="{B52D6FAE-6388-4987-90E7-07E2D719C2D5}"/>
    <cellStyle name="Standard 4 3 2 2 4 2 2 3 3" xfId="44819" xr:uid="{CA2CA7A1-67EC-4E75-8B38-A1A522A01817}"/>
    <cellStyle name="Standard 4 3 2 2 4 2 2 3 4" xfId="33523" xr:uid="{00D6BE34-3D0A-4322-93BF-E685FCEB7191}"/>
    <cellStyle name="Standard 4 3 2 2 4 2 2 4" xfId="16579" xr:uid="{F1098705-A831-466F-8C0A-B73F85680AC9}"/>
    <cellStyle name="Standard 4 3 2 2 4 2 2 4 2" xfId="50467" xr:uid="{BA162649-0BE6-4DD6-96FE-5858C403EB93}"/>
    <cellStyle name="Standard 4 3 2 2 4 2 2 5" xfId="39171" xr:uid="{CF56A906-CF27-43C6-95B1-F07C1CF7AA04}"/>
    <cellStyle name="Standard 4 3 2 2 4 2 2 6" xfId="27875" xr:uid="{959F6388-90AF-498A-95E7-37B1A9BF449D}"/>
    <cellStyle name="Standard 4 3 2 2 4 2 3" xfId="4499" xr:uid="{9329D1A2-FBDF-4A09-9FB2-62F8E8569C92}"/>
    <cellStyle name="Standard 4 3 2 2 4 2 3 2" xfId="7372" xr:uid="{066D180C-4D9B-402D-ADE2-CD910756147B}"/>
    <cellStyle name="Standard 4 3 2 2 4 2 3 2 2" xfId="13021" xr:uid="{0005B9A7-586D-4C61-913A-9B90A1BFCCB2}"/>
    <cellStyle name="Standard 4 3 2 2 4 2 3 2 2 2" xfId="24317" xr:uid="{FE805209-D6C6-4DE1-9D51-521F1C0CC285}"/>
    <cellStyle name="Standard 4 3 2 2 4 2 3 2 2 2 2" xfId="58205" xr:uid="{EA9E5ABD-32EA-412F-8F19-6E491E481914}"/>
    <cellStyle name="Standard 4 3 2 2 4 2 3 2 2 3" xfId="46909" xr:uid="{B1A89A6B-263C-470A-87F4-2141C9D45603}"/>
    <cellStyle name="Standard 4 3 2 2 4 2 3 2 2 4" xfId="35613" xr:uid="{5845376F-191A-4F1C-AA9A-872C8DB278A0}"/>
    <cellStyle name="Standard 4 3 2 2 4 2 3 2 3" xfId="18669" xr:uid="{5C1BA6D5-19A1-4733-8E6A-F24661994B1A}"/>
    <cellStyle name="Standard 4 3 2 2 4 2 3 2 3 2" xfId="52557" xr:uid="{8136D28A-5A26-450D-9A45-2CA1464CA059}"/>
    <cellStyle name="Standard 4 3 2 2 4 2 3 2 4" xfId="41261" xr:uid="{A5977FF6-F69C-4B0F-BC86-ACA295C1E813}"/>
    <cellStyle name="Standard 4 3 2 2 4 2 3 2 5" xfId="29965" xr:uid="{6000B8F8-6459-42E3-8BBD-2C175E67194D}"/>
    <cellStyle name="Standard 4 3 2 2 4 2 3 3" xfId="10197" xr:uid="{3B849600-975A-4EF7-AE2A-87DF9ED4A8CD}"/>
    <cellStyle name="Standard 4 3 2 2 4 2 3 3 2" xfId="21493" xr:uid="{B9D08805-4610-4E95-A654-0AE89CFE47C2}"/>
    <cellStyle name="Standard 4 3 2 2 4 2 3 3 2 2" xfId="55381" xr:uid="{F8AA0F56-C175-47A3-A448-720D1C444B45}"/>
    <cellStyle name="Standard 4 3 2 2 4 2 3 3 3" xfId="44085" xr:uid="{12F0980D-2700-47A1-99AA-501BBEF1123F}"/>
    <cellStyle name="Standard 4 3 2 2 4 2 3 3 4" xfId="32789" xr:uid="{2C8E8ADC-8770-4D90-87BE-E344FF4CE4EB}"/>
    <cellStyle name="Standard 4 3 2 2 4 2 3 4" xfId="15845" xr:uid="{7788D8D4-DC2B-408D-AA04-41421EB4551D}"/>
    <cellStyle name="Standard 4 3 2 2 4 2 3 4 2" xfId="49733" xr:uid="{2C3904B8-ABE7-4D27-ADE5-8A1547C17ABE}"/>
    <cellStyle name="Standard 4 3 2 2 4 2 3 5" xfId="38437" xr:uid="{E72D9810-BABC-431F-AC72-DF55735F2112}"/>
    <cellStyle name="Standard 4 3 2 2 4 2 3 6" xfId="27141" xr:uid="{8A7264ED-11B8-47C4-9CE0-F1B5EC5AF7DB}"/>
    <cellStyle name="Standard 4 3 2 2 4 2 4" xfId="6340" xr:uid="{82B77A14-38A4-4D44-B484-B333B0418EF3}"/>
    <cellStyle name="Standard 4 3 2 2 4 2 4 2" xfId="11990" xr:uid="{8FED7403-59B3-41EC-9BAB-C35D87549CDD}"/>
    <cellStyle name="Standard 4 3 2 2 4 2 4 2 2" xfId="23286" xr:uid="{67120D48-1421-45F5-A546-CE7239F033FC}"/>
    <cellStyle name="Standard 4 3 2 2 4 2 4 2 2 2" xfId="57174" xr:uid="{DD6390F3-EB40-4116-A346-D3A35B45977C}"/>
    <cellStyle name="Standard 4 3 2 2 4 2 4 2 3" xfId="45878" xr:uid="{AE190786-B076-4A56-9F82-703B6D792F9A}"/>
    <cellStyle name="Standard 4 3 2 2 4 2 4 2 4" xfId="34582" xr:uid="{EB74B3A9-D29B-4023-9416-1EA4453F41EB}"/>
    <cellStyle name="Standard 4 3 2 2 4 2 4 3" xfId="17638" xr:uid="{6578FFF7-989E-4D89-8788-6E0F9DE94D5E}"/>
    <cellStyle name="Standard 4 3 2 2 4 2 4 3 2" xfId="51526" xr:uid="{533B471E-680D-4454-B2C3-A52EDAAC698D}"/>
    <cellStyle name="Standard 4 3 2 2 4 2 4 4" xfId="40230" xr:uid="{576BA2A0-AA5A-443F-B05D-2A7641D94FAD}"/>
    <cellStyle name="Standard 4 3 2 2 4 2 4 5" xfId="28934" xr:uid="{37385409-FC3B-4128-827D-DBFA4AAB2EE4}"/>
    <cellStyle name="Standard 4 3 2 2 4 2 5" xfId="9166" xr:uid="{3BCE03A5-B4C1-4AC0-8D28-68D4F795D97D}"/>
    <cellStyle name="Standard 4 3 2 2 4 2 5 2" xfId="20462" xr:uid="{27DD9717-07D6-439E-857D-2750E309F650}"/>
    <cellStyle name="Standard 4 3 2 2 4 2 5 2 2" xfId="54350" xr:uid="{F5F50DCB-9A7A-4425-8406-FF9B3E1B417B}"/>
    <cellStyle name="Standard 4 3 2 2 4 2 5 3" xfId="43054" xr:uid="{E4A996AB-B4BE-4BB3-9982-1D7D33EAA56A}"/>
    <cellStyle name="Standard 4 3 2 2 4 2 5 4" xfId="31758" xr:uid="{FD8C2B8F-105E-40F8-869B-A055D2709C66}"/>
    <cellStyle name="Standard 4 3 2 2 4 2 6" xfId="14814" xr:uid="{3C39FC18-79E2-41A5-A66C-D24E02433301}"/>
    <cellStyle name="Standard 4 3 2 2 4 2 6 2" xfId="48702" xr:uid="{020D577D-B055-4C71-BAC9-ED4F6F67E06C}"/>
    <cellStyle name="Standard 4 3 2 2 4 2 7" xfId="37406" xr:uid="{BB65F5CB-4B8D-44DA-9296-69E8A68B43C0}"/>
    <cellStyle name="Standard 4 3 2 2 4 2 8" xfId="26110" xr:uid="{30D9884F-996D-4A95-856A-444A4D8A4F35}"/>
    <cellStyle name="Standard 4 3 2 2 4 3" xfId="3803" xr:uid="{999A82AE-C2FA-4AA4-B114-2C0F587F24B9}"/>
    <cellStyle name="Standard 4 3 2 2 4 3 2" xfId="6957" xr:uid="{75881325-78CE-41F0-A76E-B094D946D6B1}"/>
    <cellStyle name="Standard 4 3 2 2 4 3 2 2" xfId="12606" xr:uid="{A6EECC2D-F615-4813-B6AE-04B7BC671D2B}"/>
    <cellStyle name="Standard 4 3 2 2 4 3 2 2 2" xfId="23902" xr:uid="{ECFDB659-E393-480E-94BE-E3F9ECD959D9}"/>
    <cellStyle name="Standard 4 3 2 2 4 3 2 2 2 2" xfId="57790" xr:uid="{D7D25E55-43C7-466E-A9E6-857A8CA3269B}"/>
    <cellStyle name="Standard 4 3 2 2 4 3 2 2 3" xfId="46494" xr:uid="{91FC5D59-90B6-4C5D-8210-FCCCE9D49740}"/>
    <cellStyle name="Standard 4 3 2 2 4 3 2 2 4" xfId="35198" xr:uid="{7B7297B2-2A3F-40C7-BFB1-0E478A935A0D}"/>
    <cellStyle name="Standard 4 3 2 2 4 3 2 3" xfId="18254" xr:uid="{1E7E687D-D97E-4284-B21D-F460C6FAF794}"/>
    <cellStyle name="Standard 4 3 2 2 4 3 2 3 2" xfId="52142" xr:uid="{D8BA237C-7176-4038-8FFE-0236A9CD71E1}"/>
    <cellStyle name="Standard 4 3 2 2 4 3 2 4" xfId="40846" xr:uid="{4F31D5B1-C7CD-4CEF-B481-122A1ED769C6}"/>
    <cellStyle name="Standard 4 3 2 2 4 3 2 5" xfId="29550" xr:uid="{E1F7D2BC-CFA8-48AB-B2CC-325AAB50130F}"/>
    <cellStyle name="Standard 4 3 2 2 4 3 3" xfId="9782" xr:uid="{0B0DE59E-AA6F-491D-9BF7-F71BF064A9C5}"/>
    <cellStyle name="Standard 4 3 2 2 4 3 3 2" xfId="21078" xr:uid="{9B0DA5C6-535E-46D2-A237-48A6B438C410}"/>
    <cellStyle name="Standard 4 3 2 2 4 3 3 2 2" xfId="54966" xr:uid="{40F5A631-3E8D-481D-A7A1-301B9628C7A6}"/>
    <cellStyle name="Standard 4 3 2 2 4 3 3 3" xfId="43670" xr:uid="{9720534C-A9F1-4BCB-AF8C-98853AEEA217}"/>
    <cellStyle name="Standard 4 3 2 2 4 3 3 4" xfId="32374" xr:uid="{6954D388-4BCE-4C01-8E0B-818420F9D04B}"/>
    <cellStyle name="Standard 4 3 2 2 4 3 4" xfId="15430" xr:uid="{66ECBB40-338B-4262-A8E8-7895874997D8}"/>
    <cellStyle name="Standard 4 3 2 2 4 3 4 2" xfId="49318" xr:uid="{26BAD365-7C60-4F0F-9599-892C6DFA2D35}"/>
    <cellStyle name="Standard 4 3 2 2 4 3 5" xfId="38022" xr:uid="{F0CB564F-50EE-4FF6-AD03-29C7C506ADD1}"/>
    <cellStyle name="Standard 4 3 2 2 4 3 6" xfId="26726" xr:uid="{0510C965-C7D1-4FCF-A238-84C8245EADA7}"/>
    <cellStyle name="Standard 4 3 2 2 4 4" xfId="4904" xr:uid="{158EC171-9DB8-4388-B0ED-F14677EE798F}"/>
    <cellStyle name="Standard 4 3 2 2 4 4 2" xfId="7730" xr:uid="{5579FA8D-6CB7-4570-9B54-7E1367B1D28E}"/>
    <cellStyle name="Standard 4 3 2 2 4 4 2 2" xfId="13379" xr:uid="{72E86340-5853-4A43-9B3C-D4777A9E885D}"/>
    <cellStyle name="Standard 4 3 2 2 4 4 2 2 2" xfId="24675" xr:uid="{CC123A1D-7591-48F5-A3C3-2174C788D44F}"/>
    <cellStyle name="Standard 4 3 2 2 4 4 2 2 2 2" xfId="58563" xr:uid="{D8B4EB3A-786A-46E5-ADE2-267F8A3AE954}"/>
    <cellStyle name="Standard 4 3 2 2 4 4 2 2 3" xfId="47267" xr:uid="{1DDC1796-FF63-4C71-821A-27EEEE685591}"/>
    <cellStyle name="Standard 4 3 2 2 4 4 2 2 4" xfId="35971" xr:uid="{6A7B0FAF-8A3A-4A7B-BA8B-3E790AAF71C4}"/>
    <cellStyle name="Standard 4 3 2 2 4 4 2 3" xfId="19027" xr:uid="{E7047282-B017-4B1B-90BC-285CD784F107}"/>
    <cellStyle name="Standard 4 3 2 2 4 4 2 3 2" xfId="52915" xr:uid="{C049F2C4-089A-4FCD-81D9-73E778D80F21}"/>
    <cellStyle name="Standard 4 3 2 2 4 4 2 4" xfId="41619" xr:uid="{5ABEF9B3-53CE-4B3D-B32E-ECE8CC6FAC7F}"/>
    <cellStyle name="Standard 4 3 2 2 4 4 2 5" xfId="30323" xr:uid="{EC904651-D50D-4533-9659-AF587E51619F}"/>
    <cellStyle name="Standard 4 3 2 2 4 4 3" xfId="10555" xr:uid="{B4DCB95E-D1E8-4DB6-B5AD-814225EFFEDD}"/>
    <cellStyle name="Standard 4 3 2 2 4 4 3 2" xfId="21851" xr:uid="{056C5B7A-00A1-4EAA-9C3F-C346868DA002}"/>
    <cellStyle name="Standard 4 3 2 2 4 4 3 2 2" xfId="55739" xr:uid="{FF9444AE-CC66-4FCC-BD40-6E6872EC4336}"/>
    <cellStyle name="Standard 4 3 2 2 4 4 3 3" xfId="44443" xr:uid="{68006D8D-47B9-4760-8660-922D4EC5A45B}"/>
    <cellStyle name="Standard 4 3 2 2 4 4 3 4" xfId="33147" xr:uid="{343FC763-A3B0-462E-8D49-15B87B7011B6}"/>
    <cellStyle name="Standard 4 3 2 2 4 4 4" xfId="16203" xr:uid="{67830DE1-EDA2-40C7-A416-16579229D126}"/>
    <cellStyle name="Standard 4 3 2 2 4 4 4 2" xfId="50091" xr:uid="{BB2A100A-3AAA-462D-B73B-1DB62EAFC60A}"/>
    <cellStyle name="Standard 4 3 2 2 4 4 5" xfId="38795" xr:uid="{42E24194-361A-4BD1-ADC8-974120D2F6F0}"/>
    <cellStyle name="Standard 4 3 2 2 4 4 6" xfId="27499" xr:uid="{2380EA52-4E85-4482-A06E-A72DBA22DC0E}"/>
    <cellStyle name="Standard 4 3 2 2 4 5" xfId="3508" xr:uid="{C0A20105-511B-494A-B120-81D898D8F84E}"/>
    <cellStyle name="Standard 4 3 2 2 4 5 2" xfId="6665" xr:uid="{CA3BB2CB-60E7-42BE-9C13-52E76CA4B5AE}"/>
    <cellStyle name="Standard 4 3 2 2 4 5 2 2" xfId="12314" xr:uid="{1D886D15-283C-4F7B-AF05-A6058E2A24C7}"/>
    <cellStyle name="Standard 4 3 2 2 4 5 2 2 2" xfId="23610" xr:uid="{523EF958-1A35-4E94-A740-5882B701F1B6}"/>
    <cellStyle name="Standard 4 3 2 2 4 5 2 2 2 2" xfId="57498" xr:uid="{B113AA9E-AC51-4E30-B979-0952D15CB332}"/>
    <cellStyle name="Standard 4 3 2 2 4 5 2 2 3" xfId="46202" xr:uid="{E71200DE-9869-4C2E-8919-16D17FEBBA7B}"/>
    <cellStyle name="Standard 4 3 2 2 4 5 2 2 4" xfId="34906" xr:uid="{3B7A0506-1C29-4135-878D-B882FD571042}"/>
    <cellStyle name="Standard 4 3 2 2 4 5 2 3" xfId="17962" xr:uid="{B12E6EE8-65EA-44A5-8D58-D991C8FF3521}"/>
    <cellStyle name="Standard 4 3 2 2 4 5 2 3 2" xfId="51850" xr:uid="{B96B7B59-7B0A-4E41-9D33-445DA086A8AB}"/>
    <cellStyle name="Standard 4 3 2 2 4 5 2 4" xfId="40554" xr:uid="{41A10CF0-F663-43CD-9C3C-464614E52E59}"/>
    <cellStyle name="Standard 4 3 2 2 4 5 2 5" xfId="29258" xr:uid="{4E53B68C-4F93-4B1D-9AFE-93B6CC930B2B}"/>
    <cellStyle name="Standard 4 3 2 2 4 5 3" xfId="9490" xr:uid="{884A6C5C-912A-47E4-855F-D7112FF509AA}"/>
    <cellStyle name="Standard 4 3 2 2 4 5 3 2" xfId="20786" xr:uid="{1653127B-6F80-49BC-9667-79EA8F513E5D}"/>
    <cellStyle name="Standard 4 3 2 2 4 5 3 2 2" xfId="54674" xr:uid="{1F42BDD7-934D-424F-9A97-D0BDC080B03D}"/>
    <cellStyle name="Standard 4 3 2 2 4 5 3 3" xfId="43378" xr:uid="{5EA07D20-D466-4449-839B-8DF8D2F6B255}"/>
    <cellStyle name="Standard 4 3 2 2 4 5 3 4" xfId="32082" xr:uid="{97E6464B-0D19-49DE-8511-A1E8C2D468B6}"/>
    <cellStyle name="Standard 4 3 2 2 4 5 4" xfId="15138" xr:uid="{84E0EDF5-EBF6-4E93-9D39-C9F8D6B8D55A}"/>
    <cellStyle name="Standard 4 3 2 2 4 5 4 2" xfId="49026" xr:uid="{2F21820A-073D-49D7-AC59-45E01BD54DCD}"/>
    <cellStyle name="Standard 4 3 2 2 4 5 5" xfId="37730" xr:uid="{EE1805CF-53A1-4B25-9F6A-F78E805F865C}"/>
    <cellStyle name="Standard 4 3 2 2 4 5 6" xfId="26434" xr:uid="{13D1AD61-4828-4829-87F0-9CF3F2114B45}"/>
    <cellStyle name="Standard 4 3 2 2 4 6" xfId="5840" xr:uid="{1A6D0D1D-3CAB-44DB-B53B-FF842A00F57F}"/>
    <cellStyle name="Standard 4 3 2 2 4 6 2" xfId="11490" xr:uid="{D044E43C-C40B-4746-9A24-0350FA39ED55}"/>
    <cellStyle name="Standard 4 3 2 2 4 6 2 2" xfId="22786" xr:uid="{BFE7EF37-7787-49CE-A4E7-025A6CD10C40}"/>
    <cellStyle name="Standard 4 3 2 2 4 6 2 2 2" xfId="56674" xr:uid="{E8F78C87-2F6E-4877-B435-18700C3163F6}"/>
    <cellStyle name="Standard 4 3 2 2 4 6 2 3" xfId="45378" xr:uid="{A5C7A2EA-8A33-4D77-BACA-0967B89348F5}"/>
    <cellStyle name="Standard 4 3 2 2 4 6 2 4" xfId="34082" xr:uid="{80274EDA-EB24-43D0-959C-5B51269CF7AA}"/>
    <cellStyle name="Standard 4 3 2 2 4 6 3" xfId="17138" xr:uid="{EA34E52A-6951-422A-B8E0-7842EA742060}"/>
    <cellStyle name="Standard 4 3 2 2 4 6 3 2" xfId="51026" xr:uid="{716AD8D3-9023-44AB-B8F8-B8C7E444BF08}"/>
    <cellStyle name="Standard 4 3 2 2 4 6 4" xfId="39730" xr:uid="{919C9CB2-5915-446E-AECC-A334F385CC1A}"/>
    <cellStyle name="Standard 4 3 2 2 4 6 5" xfId="28434" xr:uid="{2470040B-CF95-4CC2-AAA1-216D89DF89DC}"/>
    <cellStyle name="Standard 4 3 2 2 4 7" xfId="8666" xr:uid="{BECDF742-AF44-422B-BE7A-4C1D911F0E32}"/>
    <cellStyle name="Standard 4 3 2 2 4 7 2" xfId="19962" xr:uid="{2CEEC640-2633-443F-853C-7C0A264A8610}"/>
    <cellStyle name="Standard 4 3 2 2 4 7 2 2" xfId="53850" xr:uid="{E68B0453-6EFE-4F09-8393-C089185E12A8}"/>
    <cellStyle name="Standard 4 3 2 2 4 7 3" xfId="42554" xr:uid="{F7060538-89DE-4E34-BB11-1EF93E4DA053}"/>
    <cellStyle name="Standard 4 3 2 2 4 7 4" xfId="31258" xr:uid="{864802E4-5203-4442-9F72-B95D6D99D9DF}"/>
    <cellStyle name="Standard 4 3 2 2 4 8" xfId="14314" xr:uid="{9913DA10-92E7-4ABC-84D7-D8DDCB78DA04}"/>
    <cellStyle name="Standard 4 3 2 2 4 8 2" xfId="48202" xr:uid="{04C78150-1958-4A17-8AFC-4C1DB0DA44FC}"/>
    <cellStyle name="Standard 4 3 2 2 4 9" xfId="36906" xr:uid="{DB7A3CA1-D6F9-4664-8F70-7342BF33C789}"/>
    <cellStyle name="Standard 4 3 2 2 5" xfId="2922" xr:uid="{5304C730-E4AF-4C2F-AB71-F2C4B2E7C383}"/>
    <cellStyle name="Standard 4 3 2 2 5 2" xfId="5273" xr:uid="{47FFEF4C-7F10-4CFB-80AC-DDB62D9916D9}"/>
    <cellStyle name="Standard 4 3 2 2 5 2 2" xfId="8099" xr:uid="{D664D1A1-512E-4F25-8384-A442DEFFCCAF}"/>
    <cellStyle name="Standard 4 3 2 2 5 2 2 2" xfId="13748" xr:uid="{7333DBB4-6949-4E6B-A752-625EA0F1CED2}"/>
    <cellStyle name="Standard 4 3 2 2 5 2 2 2 2" xfId="25044" xr:uid="{476622BE-4D2C-4AA5-8FE3-206B5FC099AE}"/>
    <cellStyle name="Standard 4 3 2 2 5 2 2 2 2 2" xfId="58932" xr:uid="{ABA9DEA3-A73A-4AE8-BAE9-E11005D1612D}"/>
    <cellStyle name="Standard 4 3 2 2 5 2 2 2 3" xfId="47636" xr:uid="{C54DB1E9-97B2-4E19-BF57-FCDDF6DFF1D9}"/>
    <cellStyle name="Standard 4 3 2 2 5 2 2 2 4" xfId="36340" xr:uid="{7AFF82D4-D107-4ABB-B282-CC276B9AC53B}"/>
    <cellStyle name="Standard 4 3 2 2 5 2 2 3" xfId="19396" xr:uid="{973C05B7-2F7D-47C8-AAEE-9C2B3A2AB7DB}"/>
    <cellStyle name="Standard 4 3 2 2 5 2 2 3 2" xfId="53284" xr:uid="{FBB093B2-EE3F-4609-B3BA-03AB68E8893E}"/>
    <cellStyle name="Standard 4 3 2 2 5 2 2 4" xfId="41988" xr:uid="{C5EB7693-B276-47E7-88FC-04E6810E1357}"/>
    <cellStyle name="Standard 4 3 2 2 5 2 2 5" xfId="30692" xr:uid="{D29BBFFC-5B25-437E-88EA-C39229C99BCE}"/>
    <cellStyle name="Standard 4 3 2 2 5 2 3" xfId="10924" xr:uid="{A0C89D72-2D7F-4EA0-BB20-2418AD802FD3}"/>
    <cellStyle name="Standard 4 3 2 2 5 2 3 2" xfId="22220" xr:uid="{C232CA62-089D-4643-8AA2-19F5AA093AF5}"/>
    <cellStyle name="Standard 4 3 2 2 5 2 3 2 2" xfId="56108" xr:uid="{359EA2A3-05D1-4E1F-9DD7-5D4CE48462E3}"/>
    <cellStyle name="Standard 4 3 2 2 5 2 3 3" xfId="44812" xr:uid="{6F6FB5CE-43B5-44BB-8B39-A575C644A3E3}"/>
    <cellStyle name="Standard 4 3 2 2 5 2 3 4" xfId="33516" xr:uid="{0BFA93A9-3AC5-4B3F-BBCB-2133013AE517}"/>
    <cellStyle name="Standard 4 3 2 2 5 2 4" xfId="16572" xr:uid="{3F67845D-EB65-448C-A64E-99866D1DF515}"/>
    <cellStyle name="Standard 4 3 2 2 5 2 4 2" xfId="50460" xr:uid="{9ECE7AA7-8108-4846-BE0E-32D56C4D30E4}"/>
    <cellStyle name="Standard 4 3 2 2 5 2 5" xfId="39164" xr:uid="{B433A879-D489-44F5-BC06-E6339B38CE13}"/>
    <cellStyle name="Standard 4 3 2 2 5 2 6" xfId="27868" xr:uid="{CE793BD4-5155-482B-91B6-2A6B82715DAA}"/>
    <cellStyle name="Standard 4 3 2 2 5 3" xfId="4492" xr:uid="{8B4FD09C-F303-4D4B-8285-B5CD9BFB0E5F}"/>
    <cellStyle name="Standard 4 3 2 2 5 3 2" xfId="7365" xr:uid="{42F04CBE-2435-4788-8018-648F87E7CBB1}"/>
    <cellStyle name="Standard 4 3 2 2 5 3 2 2" xfId="13014" xr:uid="{667A7EB9-ABC7-4E11-AAE2-961B1F19630C}"/>
    <cellStyle name="Standard 4 3 2 2 5 3 2 2 2" xfId="24310" xr:uid="{E97A95E5-8861-4930-B80B-B286DFBFAD03}"/>
    <cellStyle name="Standard 4 3 2 2 5 3 2 2 2 2" xfId="58198" xr:uid="{D301121F-A94C-4879-A097-AEA4A0E38356}"/>
    <cellStyle name="Standard 4 3 2 2 5 3 2 2 3" xfId="46902" xr:uid="{427A2041-5E41-49CC-BCCC-D07EB82D108D}"/>
    <cellStyle name="Standard 4 3 2 2 5 3 2 2 4" xfId="35606" xr:uid="{3A33AE34-4E5A-49BF-B43B-774DECEB9FEC}"/>
    <cellStyle name="Standard 4 3 2 2 5 3 2 3" xfId="18662" xr:uid="{ACE0FEEF-129C-433B-BDDA-BC9715FE7FF6}"/>
    <cellStyle name="Standard 4 3 2 2 5 3 2 3 2" xfId="52550" xr:uid="{155C08C7-0950-469D-94FA-2E86257558FF}"/>
    <cellStyle name="Standard 4 3 2 2 5 3 2 4" xfId="41254" xr:uid="{7B45D7F8-B4A7-4568-98AC-A7CEA6A14FA6}"/>
    <cellStyle name="Standard 4 3 2 2 5 3 2 5" xfId="29958" xr:uid="{0939D5BD-5898-4C45-BCDA-D7CE0EA810C8}"/>
    <cellStyle name="Standard 4 3 2 2 5 3 3" xfId="10190" xr:uid="{B1948765-81EE-41E0-BA38-B159F2AB8F86}"/>
    <cellStyle name="Standard 4 3 2 2 5 3 3 2" xfId="21486" xr:uid="{3EA0C648-835B-42E3-A317-DA3E103EE486}"/>
    <cellStyle name="Standard 4 3 2 2 5 3 3 2 2" xfId="55374" xr:uid="{CFC70B23-8C36-474A-8BCC-879CF02B62A3}"/>
    <cellStyle name="Standard 4 3 2 2 5 3 3 3" xfId="44078" xr:uid="{44F72CAE-8B8E-4F61-AD2D-E12E5DB4F5A7}"/>
    <cellStyle name="Standard 4 3 2 2 5 3 3 4" xfId="32782" xr:uid="{281C166C-AC02-439D-A5F3-126210288F3B}"/>
    <cellStyle name="Standard 4 3 2 2 5 3 4" xfId="15838" xr:uid="{F493ABE7-BC2A-454F-BD30-1E3596202DAE}"/>
    <cellStyle name="Standard 4 3 2 2 5 3 4 2" xfId="49726" xr:uid="{9038910B-8A3D-44E2-B863-ED30AD0884C4}"/>
    <cellStyle name="Standard 4 3 2 2 5 3 5" xfId="38430" xr:uid="{3A7F0255-A99F-4035-BE97-0D5521A25025}"/>
    <cellStyle name="Standard 4 3 2 2 5 3 6" xfId="27134" xr:uid="{AD814CE2-4A94-4662-816B-6034A7416D1A}"/>
    <cellStyle name="Standard 4 3 2 2 5 4" xfId="6093" xr:uid="{09731BE9-73B2-4615-B5A1-5F5170FD9D0B}"/>
    <cellStyle name="Standard 4 3 2 2 5 4 2" xfId="11743" xr:uid="{E5683D7A-F0FF-4B4F-AA1E-A01390C6CF06}"/>
    <cellStyle name="Standard 4 3 2 2 5 4 2 2" xfId="23039" xr:uid="{98CBF820-8A04-4469-B46A-CDDD9F3BBFBA}"/>
    <cellStyle name="Standard 4 3 2 2 5 4 2 2 2" xfId="56927" xr:uid="{B73B1011-AE69-4B70-B0B7-F8168A1C90A9}"/>
    <cellStyle name="Standard 4 3 2 2 5 4 2 3" xfId="45631" xr:uid="{B137817D-62F1-40F6-9515-7A7FE8E5E633}"/>
    <cellStyle name="Standard 4 3 2 2 5 4 2 4" xfId="34335" xr:uid="{28CDB150-84C3-4478-88C9-4EA49915416F}"/>
    <cellStyle name="Standard 4 3 2 2 5 4 3" xfId="17391" xr:uid="{27ECEAB4-990C-49E2-906F-396AC6570F30}"/>
    <cellStyle name="Standard 4 3 2 2 5 4 3 2" xfId="51279" xr:uid="{46B56BB2-33C9-4264-A797-7BB0AA7E2E42}"/>
    <cellStyle name="Standard 4 3 2 2 5 4 4" xfId="39983" xr:uid="{1F29AD83-7324-47B0-8058-80F7A7813D77}"/>
    <cellStyle name="Standard 4 3 2 2 5 4 5" xfId="28687" xr:uid="{EB7963A8-D6CA-4610-93BA-0FC8733146F4}"/>
    <cellStyle name="Standard 4 3 2 2 5 5" xfId="8919" xr:uid="{461DA382-835F-418D-B72D-63A8EB7590C4}"/>
    <cellStyle name="Standard 4 3 2 2 5 5 2" xfId="20215" xr:uid="{33E7D173-0669-46AF-8576-D7B483794490}"/>
    <cellStyle name="Standard 4 3 2 2 5 5 2 2" xfId="54103" xr:uid="{7E0E38F3-454D-4F6B-BB3B-07D9AF051C29}"/>
    <cellStyle name="Standard 4 3 2 2 5 5 3" xfId="42807" xr:uid="{C4F6FE9C-0CA9-4211-8623-316A7C73E3BF}"/>
    <cellStyle name="Standard 4 3 2 2 5 5 4" xfId="31511" xr:uid="{64424D86-6F2E-4D9F-B5FC-3E12CA017DF4}"/>
    <cellStyle name="Standard 4 3 2 2 5 6" xfId="14567" xr:uid="{3D677093-46DF-407E-9221-F67F37A27EBE}"/>
    <cellStyle name="Standard 4 3 2 2 5 6 2" xfId="48455" xr:uid="{016EDFE2-A60C-49CB-A6CA-6F24C9095CC1}"/>
    <cellStyle name="Standard 4 3 2 2 5 7" xfId="37159" xr:uid="{339F8762-8062-4C7A-8C63-E0CE7236045E}"/>
    <cellStyle name="Standard 4 3 2 2 5 8" xfId="25863" xr:uid="{67684872-0DA8-4FDD-AD94-06D95A250947}"/>
    <cellStyle name="Standard 4 3 2 2 6" xfId="3736" xr:uid="{B0E53E00-878E-4381-8B4B-071725A6D4BF}"/>
    <cellStyle name="Standard 4 3 2 2 6 2" xfId="6890" xr:uid="{5CE8FAFE-955D-40DE-893F-0FA2559F7016}"/>
    <cellStyle name="Standard 4 3 2 2 6 2 2" xfId="12539" xr:uid="{56DCDC0E-0E8A-48EB-A60E-20BC63F0EB9A}"/>
    <cellStyle name="Standard 4 3 2 2 6 2 2 2" xfId="23835" xr:uid="{FECBDB3A-064A-421F-8959-7520C90A7A90}"/>
    <cellStyle name="Standard 4 3 2 2 6 2 2 2 2" xfId="57723" xr:uid="{E54CCC20-F2D2-497D-8F86-7D3BDA0CAB37}"/>
    <cellStyle name="Standard 4 3 2 2 6 2 2 3" xfId="46427" xr:uid="{33EDE5E3-4793-4433-B83E-9FF3FD0788FD}"/>
    <cellStyle name="Standard 4 3 2 2 6 2 2 4" xfId="35131" xr:uid="{B36A52F6-B5BA-4279-AF3A-A938EC3D3F8D}"/>
    <cellStyle name="Standard 4 3 2 2 6 2 3" xfId="18187" xr:uid="{310C4D53-0B14-48C7-B8BD-48D3ECD12EE7}"/>
    <cellStyle name="Standard 4 3 2 2 6 2 3 2" xfId="52075" xr:uid="{01442AE7-80BA-4B5D-97A0-198F3930CF96}"/>
    <cellStyle name="Standard 4 3 2 2 6 2 4" xfId="40779" xr:uid="{9B503FE7-D9BB-4176-BA18-BF11B207EC4A}"/>
    <cellStyle name="Standard 4 3 2 2 6 2 5" xfId="29483" xr:uid="{F597AB9F-7C7C-4E74-B16F-B81652794019}"/>
    <cellStyle name="Standard 4 3 2 2 6 3" xfId="9715" xr:uid="{A4AFA06F-DADB-4FB4-9DBE-DF4608AC564A}"/>
    <cellStyle name="Standard 4 3 2 2 6 3 2" xfId="21011" xr:uid="{C86CA80D-CA64-43FE-A05C-FF83246059C5}"/>
    <cellStyle name="Standard 4 3 2 2 6 3 2 2" xfId="54899" xr:uid="{C89E65D9-348B-419E-AC4C-339DC3A46060}"/>
    <cellStyle name="Standard 4 3 2 2 6 3 3" xfId="43603" xr:uid="{A0440FBB-250B-4687-AEAE-B42D47419259}"/>
    <cellStyle name="Standard 4 3 2 2 6 3 4" xfId="32307" xr:uid="{AF66A1F5-EBEC-4D0C-93CC-2784B9944BA1}"/>
    <cellStyle name="Standard 4 3 2 2 6 4" xfId="15363" xr:uid="{204A3CB7-0FD0-4551-BD41-02093C328BA3}"/>
    <cellStyle name="Standard 4 3 2 2 6 4 2" xfId="49251" xr:uid="{43F73FC2-0D7F-4242-8753-FC8392E9CD88}"/>
    <cellStyle name="Standard 4 3 2 2 6 5" xfId="37955" xr:uid="{35CC6360-58DC-44C0-B85A-455867777E13}"/>
    <cellStyle name="Standard 4 3 2 2 6 6" xfId="26659" xr:uid="{D1B0A32B-FDA1-4A92-B360-1E91F30962FA}"/>
    <cellStyle name="Standard 4 3 2 2 7" xfId="4837" xr:uid="{EB55F0E7-D51B-4D46-B87D-22FFDA65DE8A}"/>
    <cellStyle name="Standard 4 3 2 2 7 2" xfId="7663" xr:uid="{DB254313-39C6-4442-B8C9-9901F2F2878E}"/>
    <cellStyle name="Standard 4 3 2 2 7 2 2" xfId="13312" xr:uid="{5F845DE3-6194-42C3-8971-5455676E594C}"/>
    <cellStyle name="Standard 4 3 2 2 7 2 2 2" xfId="24608" xr:uid="{42EAF171-8634-4701-96BB-4415BEC7E6E8}"/>
    <cellStyle name="Standard 4 3 2 2 7 2 2 2 2" xfId="58496" xr:uid="{DC2BFB47-B111-4093-83A4-ABBED3FEEBE7}"/>
    <cellStyle name="Standard 4 3 2 2 7 2 2 3" xfId="47200" xr:uid="{775A59FE-3081-45B8-BBA8-384BF3F41B15}"/>
    <cellStyle name="Standard 4 3 2 2 7 2 2 4" xfId="35904" xr:uid="{450A45D5-56FC-4036-854D-DAC31531D0DF}"/>
    <cellStyle name="Standard 4 3 2 2 7 2 3" xfId="18960" xr:uid="{4D64C90D-F461-4E1F-A09E-BE97F0FB3976}"/>
    <cellStyle name="Standard 4 3 2 2 7 2 3 2" xfId="52848" xr:uid="{D080F05E-ADD6-4BA3-8104-783369B13118}"/>
    <cellStyle name="Standard 4 3 2 2 7 2 4" xfId="41552" xr:uid="{9336A0C3-95F0-49CD-AC4C-17E9B63A8751}"/>
    <cellStyle name="Standard 4 3 2 2 7 2 5" xfId="30256" xr:uid="{C25E6E6C-101B-4DE6-B6D1-070F031BB6A3}"/>
    <cellStyle name="Standard 4 3 2 2 7 3" xfId="10488" xr:uid="{EEEA06AA-9607-4099-8019-E8074FB70CE7}"/>
    <cellStyle name="Standard 4 3 2 2 7 3 2" xfId="21784" xr:uid="{66BA46E5-3E11-40A9-B13C-B430416E588F}"/>
    <cellStyle name="Standard 4 3 2 2 7 3 2 2" xfId="55672" xr:uid="{AEE8A2BB-06C1-4BD5-B31F-FC480F0A0C36}"/>
    <cellStyle name="Standard 4 3 2 2 7 3 3" xfId="44376" xr:uid="{E016582E-74EF-41B7-BA7A-047F3629F410}"/>
    <cellStyle name="Standard 4 3 2 2 7 3 4" xfId="33080" xr:uid="{997854E4-6B06-46DE-9A5B-F8F89E9E4904}"/>
    <cellStyle name="Standard 4 3 2 2 7 4" xfId="16136" xr:uid="{AE4B90B9-6CC0-415C-922A-0CB653FCFB74}"/>
    <cellStyle name="Standard 4 3 2 2 7 4 2" xfId="50024" xr:uid="{0D04769A-3E3F-481C-A8F3-2684D694B6CA}"/>
    <cellStyle name="Standard 4 3 2 2 7 5" xfId="38728" xr:uid="{AB6C20E8-6197-4B76-94A5-605B85083008}"/>
    <cellStyle name="Standard 4 3 2 2 7 6" xfId="27432" xr:uid="{6C38C6F6-15DE-4D98-B374-399215A7C724}"/>
    <cellStyle name="Standard 4 3 2 2 8" xfId="3436" xr:uid="{31D4E642-2C0F-4159-AEC4-CF201948D3D9}"/>
    <cellStyle name="Standard 4 3 2 2 8 2" xfId="6594" xr:uid="{72788252-F43C-4C2D-8D08-D1100C92697A}"/>
    <cellStyle name="Standard 4 3 2 2 8 2 2" xfId="12243" xr:uid="{4AC5948C-8D39-4933-8D1F-321CDFD117A0}"/>
    <cellStyle name="Standard 4 3 2 2 8 2 2 2" xfId="23539" xr:uid="{A3D3FB3D-C26A-4A1D-9D2B-8CC0C119C552}"/>
    <cellStyle name="Standard 4 3 2 2 8 2 2 2 2" xfId="57427" xr:uid="{BA830141-C3A5-4B8F-A24C-2BBA29C8DDB6}"/>
    <cellStyle name="Standard 4 3 2 2 8 2 2 3" xfId="46131" xr:uid="{D07AC244-D6DD-4408-9051-96BEB77A1CE8}"/>
    <cellStyle name="Standard 4 3 2 2 8 2 2 4" xfId="34835" xr:uid="{62648E11-629A-4D4E-AB6E-EA221097A6BA}"/>
    <cellStyle name="Standard 4 3 2 2 8 2 3" xfId="17891" xr:uid="{5C01392D-956B-49C5-B1E6-4B240552D7AB}"/>
    <cellStyle name="Standard 4 3 2 2 8 2 3 2" xfId="51779" xr:uid="{DBF5A3A6-DE6D-4201-9CBC-A6AC33D7B147}"/>
    <cellStyle name="Standard 4 3 2 2 8 2 4" xfId="40483" xr:uid="{D67F5C39-5975-4B74-B089-A8749471A50C}"/>
    <cellStyle name="Standard 4 3 2 2 8 2 5" xfId="29187" xr:uid="{56B45831-56B6-4A4A-800C-79F6D17857F8}"/>
    <cellStyle name="Standard 4 3 2 2 8 3" xfId="9419" xr:uid="{397C9CAF-C220-4663-87E6-2130A40E2E37}"/>
    <cellStyle name="Standard 4 3 2 2 8 3 2" xfId="20715" xr:uid="{B8A9B8D0-BBEA-4148-9307-A1D5D363CADC}"/>
    <cellStyle name="Standard 4 3 2 2 8 3 2 2" xfId="54603" xr:uid="{7FDAD3A7-53F4-47A3-A996-2C7B45BECAAD}"/>
    <cellStyle name="Standard 4 3 2 2 8 3 3" xfId="43307" xr:uid="{87302E02-681E-455E-9A9E-3C121F01E4DC}"/>
    <cellStyle name="Standard 4 3 2 2 8 3 4" xfId="32011" xr:uid="{E728774D-3DA0-4094-8D82-1EA6136542CD}"/>
    <cellStyle name="Standard 4 3 2 2 8 4" xfId="15067" xr:uid="{FDED14E0-19CA-42F1-837E-5D798DDDC862}"/>
    <cellStyle name="Standard 4 3 2 2 8 4 2" xfId="48955" xr:uid="{B7DD255B-C060-445B-9A07-EB6C886B16A7}"/>
    <cellStyle name="Standard 4 3 2 2 8 5" xfId="37659" xr:uid="{4B721A59-58B6-4E1E-9CFC-56BE0A582198}"/>
    <cellStyle name="Standard 4 3 2 2 8 6" xfId="26363" xr:uid="{9A8364E6-9DEA-46FD-B428-805706E67992}"/>
    <cellStyle name="Standard 4 3 2 2 9" xfId="5593" xr:uid="{FBAC1A15-D400-428B-9D90-1F8B2D93E811}"/>
    <cellStyle name="Standard 4 3 2 2 9 2" xfId="11243" xr:uid="{F9E874BE-513C-404B-9504-C11C9FD54CCF}"/>
    <cellStyle name="Standard 4 3 2 2 9 2 2" xfId="22539" xr:uid="{4AFE9F01-48F9-449B-B621-6FDB9102B380}"/>
    <cellStyle name="Standard 4 3 2 2 9 2 2 2" xfId="56427" xr:uid="{3A6346B4-C926-4942-AC04-E832FA3F5B6E}"/>
    <cellStyle name="Standard 4 3 2 2 9 2 3" xfId="45131" xr:uid="{86327B15-5FF8-492B-8D45-9D02D18ACFE0}"/>
    <cellStyle name="Standard 4 3 2 2 9 2 4" xfId="33835" xr:uid="{4E3A8417-E463-45C5-B12B-02CAAD7AFB04}"/>
    <cellStyle name="Standard 4 3 2 2 9 3" xfId="16891" xr:uid="{9ED3DEB8-1A04-488F-8063-232C6877543B}"/>
    <cellStyle name="Standard 4 3 2 2 9 3 2" xfId="50779" xr:uid="{8FE1DD79-A18F-475D-A968-44117B258195}"/>
    <cellStyle name="Standard 4 3 2 2 9 4" xfId="39483" xr:uid="{B6249657-77EA-41B1-A69C-7A7B306C8C76}"/>
    <cellStyle name="Standard 4 3 2 2 9 5" xfId="28187" xr:uid="{E687051B-59E5-4020-AFC0-E2224C055609}"/>
    <cellStyle name="Standard 4 3 2 3" xfId="262" xr:uid="{C91D74DF-6778-4B21-B2AE-841FDA2C565E}"/>
    <cellStyle name="Standard 4 3 2 3 10" xfId="14047" xr:uid="{5716B97F-2D2A-4861-879C-59EB21D44647}"/>
    <cellStyle name="Standard 4 3 2 3 10 2" xfId="47935" xr:uid="{4306C929-532D-43FF-A135-1B8527EE4870}"/>
    <cellStyle name="Standard 4 3 2 3 11" xfId="36639" xr:uid="{33DD7A02-EE52-416C-BB4A-BE18C88005DD}"/>
    <cellStyle name="Standard 4 3 2 3 12" xfId="25343" xr:uid="{778D2808-3187-44D0-AF4B-778436BA543B}"/>
    <cellStyle name="Standard 4 3 2 3 2" xfId="1599" xr:uid="{182EA8EA-8500-4E1E-9D2C-9ED9B5303B80}"/>
    <cellStyle name="Standard 4 3 2 3 2 10" xfId="36772" xr:uid="{EC258AD1-5AE4-4B7E-8387-3BBFADE6E37B}"/>
    <cellStyle name="Standard 4 3 2 3 2 11" xfId="25476" xr:uid="{52A8F76C-1411-447F-9355-56280207A70B}"/>
    <cellStyle name="Standard 4 3 2 3 2 2" xfId="2779" xr:uid="{4ECF396F-8C31-4A9A-9E7E-6523F4560FCE}"/>
    <cellStyle name="Standard 4 3 2 3 2 2 2" xfId="3281" xr:uid="{E9FE2C93-F5F6-42AB-BA65-71F151D53658}"/>
    <cellStyle name="Standard 4 3 2 3 2 2 2 2" xfId="5283" xr:uid="{C09CD060-08C8-4E85-B3B4-1AE7A58A9A57}"/>
    <cellStyle name="Standard 4 3 2 3 2 2 2 2 2" xfId="8109" xr:uid="{86C85871-4CAB-4D30-B39E-D62784E20741}"/>
    <cellStyle name="Standard 4 3 2 3 2 2 2 2 2 2" xfId="13758" xr:uid="{B9CC6023-9914-491E-93CB-D0734B173463}"/>
    <cellStyle name="Standard 4 3 2 3 2 2 2 2 2 2 2" xfId="25054" xr:uid="{3F475663-7CF7-49A3-8F2B-71008007FE60}"/>
    <cellStyle name="Standard 4 3 2 3 2 2 2 2 2 2 2 2" xfId="58942" xr:uid="{890AD104-AA69-4D91-AE82-58E2465BDE0E}"/>
    <cellStyle name="Standard 4 3 2 3 2 2 2 2 2 2 3" xfId="47646" xr:uid="{D4FA9871-5E5F-4E5C-A90A-E15DE582F957}"/>
    <cellStyle name="Standard 4 3 2 3 2 2 2 2 2 2 4" xfId="36350" xr:uid="{89EEF9EE-28D3-47B4-A0EB-5E32A9436735}"/>
    <cellStyle name="Standard 4 3 2 3 2 2 2 2 2 3" xfId="19406" xr:uid="{8DB01D32-3881-4CA5-ADD6-88922863EFF7}"/>
    <cellStyle name="Standard 4 3 2 3 2 2 2 2 2 3 2" xfId="53294" xr:uid="{C2CE42F9-7F46-4467-BB1C-3F55E71FCDFD}"/>
    <cellStyle name="Standard 4 3 2 3 2 2 2 2 2 4" xfId="41998" xr:uid="{6F270A76-A65A-45AB-A77C-9B4B13686398}"/>
    <cellStyle name="Standard 4 3 2 3 2 2 2 2 2 5" xfId="30702" xr:uid="{93C4CC77-798A-4BC4-87EA-6015845317A6}"/>
    <cellStyle name="Standard 4 3 2 3 2 2 2 2 3" xfId="10934" xr:uid="{76EBBAAA-A999-4CA3-98B2-C4C3DBED991E}"/>
    <cellStyle name="Standard 4 3 2 3 2 2 2 2 3 2" xfId="22230" xr:uid="{5A46B4A9-E4E2-4402-8C25-AF4063D304CB}"/>
    <cellStyle name="Standard 4 3 2 3 2 2 2 2 3 2 2" xfId="56118" xr:uid="{06BAA820-6F87-43B0-8B80-11AC05144267}"/>
    <cellStyle name="Standard 4 3 2 3 2 2 2 2 3 3" xfId="44822" xr:uid="{4BBDD20B-7BBE-4202-B765-51EBE79869EE}"/>
    <cellStyle name="Standard 4 3 2 3 2 2 2 2 3 4" xfId="33526" xr:uid="{7804D14D-96E5-4BDD-BE1D-3A222B0F546F}"/>
    <cellStyle name="Standard 4 3 2 3 2 2 2 2 4" xfId="16582" xr:uid="{C0B0DBE7-0C5B-473B-A904-5315A2677E16}"/>
    <cellStyle name="Standard 4 3 2 3 2 2 2 2 4 2" xfId="50470" xr:uid="{6A0A6B4E-576D-438E-925C-9A5CF9F3859F}"/>
    <cellStyle name="Standard 4 3 2 3 2 2 2 2 5" xfId="39174" xr:uid="{D69131C2-A658-448A-A5E3-2BBA95A2A4E0}"/>
    <cellStyle name="Standard 4 3 2 3 2 2 2 2 6" xfId="27878" xr:uid="{1F577FC1-A9ED-41B9-BFF6-550AC742A2AF}"/>
    <cellStyle name="Standard 4 3 2 3 2 2 2 3" xfId="6452" xr:uid="{9ECB734D-B426-4577-AA4D-47F95B18CB96}"/>
    <cellStyle name="Standard 4 3 2 3 2 2 2 3 2" xfId="12102" xr:uid="{F358A0B9-9CD0-434E-9435-1112B8C3FC76}"/>
    <cellStyle name="Standard 4 3 2 3 2 2 2 3 2 2" xfId="23398" xr:uid="{37A2217A-B395-4EDE-9CB5-6D6C341422D7}"/>
    <cellStyle name="Standard 4 3 2 3 2 2 2 3 2 2 2" xfId="57286" xr:uid="{D9BE0436-18C0-4A76-B32B-C72E880D8032}"/>
    <cellStyle name="Standard 4 3 2 3 2 2 2 3 2 3" xfId="45990" xr:uid="{CA12617E-0E5F-4BD9-870E-1C36073F2FE5}"/>
    <cellStyle name="Standard 4 3 2 3 2 2 2 3 2 4" xfId="34694" xr:uid="{C4459E77-2D28-4D99-A661-9895EFBB2338}"/>
    <cellStyle name="Standard 4 3 2 3 2 2 2 3 3" xfId="17750" xr:uid="{DDAB62BA-5DA1-42AD-9141-9FB581EA4F80}"/>
    <cellStyle name="Standard 4 3 2 3 2 2 2 3 3 2" xfId="51638" xr:uid="{B39CC8D7-3D85-424C-B843-A303A0A36E09}"/>
    <cellStyle name="Standard 4 3 2 3 2 2 2 3 4" xfId="40342" xr:uid="{771F6CAF-0B58-4674-A79C-BD3D0E74F256}"/>
    <cellStyle name="Standard 4 3 2 3 2 2 2 3 5" xfId="29046" xr:uid="{C7D6B3C8-EC91-42DF-A09E-F719B82D249C}"/>
    <cellStyle name="Standard 4 3 2 3 2 2 2 4" xfId="9278" xr:uid="{5E89D45B-C099-4231-B9B0-060FCCD2CA3E}"/>
    <cellStyle name="Standard 4 3 2 3 2 2 2 4 2" xfId="20574" xr:uid="{12F76564-AE48-4AAC-B39D-09AC46C09130}"/>
    <cellStyle name="Standard 4 3 2 3 2 2 2 4 2 2" xfId="54462" xr:uid="{43E89FF5-D71A-4F03-8BAC-7BFE60F5BB23}"/>
    <cellStyle name="Standard 4 3 2 3 2 2 2 4 3" xfId="43166" xr:uid="{7F325BB7-FF11-454D-A1C8-96DDC5049B2D}"/>
    <cellStyle name="Standard 4 3 2 3 2 2 2 4 4" xfId="31870" xr:uid="{FFD3FC30-E059-4C48-A050-B0DFF63C74BC}"/>
    <cellStyle name="Standard 4 3 2 3 2 2 2 5" xfId="14926" xr:uid="{07F2B46C-23CD-4DAC-9A42-4EFB7636E6B0}"/>
    <cellStyle name="Standard 4 3 2 3 2 2 2 5 2" xfId="48814" xr:uid="{3EE51362-04C5-4B26-A424-B92EAFADD567}"/>
    <cellStyle name="Standard 4 3 2 3 2 2 2 6" xfId="37518" xr:uid="{B82A943A-282B-4991-9C09-E9DC89B821FF}"/>
    <cellStyle name="Standard 4 3 2 3 2 2 2 7" xfId="26222" xr:uid="{1D193E53-6BA7-4860-9DB5-9C71474BF790}"/>
    <cellStyle name="Standard 4 3 2 3 2 2 3" xfId="4502" xr:uid="{74505D36-5B1A-4B61-8187-1AF59F4FE164}"/>
    <cellStyle name="Standard 4 3 2 3 2 2 3 2" xfId="7375" xr:uid="{3D232B1B-645F-47A6-8493-3F467648CF14}"/>
    <cellStyle name="Standard 4 3 2 3 2 2 3 2 2" xfId="13024" xr:uid="{9EAABD33-E880-4CC5-B941-D32DD02AA4BE}"/>
    <cellStyle name="Standard 4 3 2 3 2 2 3 2 2 2" xfId="24320" xr:uid="{4E37424B-3E50-4A35-92C2-9B46E6D1C0C4}"/>
    <cellStyle name="Standard 4 3 2 3 2 2 3 2 2 2 2" xfId="58208" xr:uid="{A3875859-5B62-4507-905A-1A93D9F49F5E}"/>
    <cellStyle name="Standard 4 3 2 3 2 2 3 2 2 3" xfId="46912" xr:uid="{FBF92A48-62C2-457B-810B-988246D085B1}"/>
    <cellStyle name="Standard 4 3 2 3 2 2 3 2 2 4" xfId="35616" xr:uid="{8B9EEDAC-CA2A-4CDC-AFAE-17E6AA2E94AF}"/>
    <cellStyle name="Standard 4 3 2 3 2 2 3 2 3" xfId="18672" xr:uid="{E7D0E6D8-DD43-4A19-98F3-BEAEBD546255}"/>
    <cellStyle name="Standard 4 3 2 3 2 2 3 2 3 2" xfId="52560" xr:uid="{D2654F28-EA3D-4C00-A719-A05E47B088CE}"/>
    <cellStyle name="Standard 4 3 2 3 2 2 3 2 4" xfId="41264" xr:uid="{4841FF4D-2A0A-4CF3-85A4-E86995F588AB}"/>
    <cellStyle name="Standard 4 3 2 3 2 2 3 2 5" xfId="29968" xr:uid="{0E5222D4-F959-4E2F-A2E0-A5655B1D2533}"/>
    <cellStyle name="Standard 4 3 2 3 2 2 3 3" xfId="10200" xr:uid="{6D141E49-283E-44F4-9F59-6A6AB3379A7B}"/>
    <cellStyle name="Standard 4 3 2 3 2 2 3 3 2" xfId="21496" xr:uid="{06307713-479B-4CD2-BD68-AA9A955EE6F3}"/>
    <cellStyle name="Standard 4 3 2 3 2 2 3 3 2 2" xfId="55384" xr:uid="{81CAC502-5889-48D1-AD59-9B2FF99643A6}"/>
    <cellStyle name="Standard 4 3 2 3 2 2 3 3 3" xfId="44088" xr:uid="{F8ACB6D6-E475-4C74-B8A3-B35746C3F76A}"/>
    <cellStyle name="Standard 4 3 2 3 2 2 3 3 4" xfId="32792" xr:uid="{17C2DF01-8797-4413-B94D-F88965736BF4}"/>
    <cellStyle name="Standard 4 3 2 3 2 2 3 4" xfId="15848" xr:uid="{951B2DF5-8BC7-4A10-9CD9-69006EAB987E}"/>
    <cellStyle name="Standard 4 3 2 3 2 2 3 4 2" xfId="49736" xr:uid="{4694B7C1-BF1A-4B01-B90D-A80C04E48E7D}"/>
    <cellStyle name="Standard 4 3 2 3 2 2 3 5" xfId="38440" xr:uid="{B2ACD79B-3913-4187-8C1A-F85AD392A08F}"/>
    <cellStyle name="Standard 4 3 2 3 2 2 3 6" xfId="27144" xr:uid="{FC074F43-C8FA-40FD-8BC1-823DF154C266}"/>
    <cellStyle name="Standard 4 3 2 3 2 2 4" xfId="5952" xr:uid="{29034F08-4182-4FA0-8B58-036ADFE07675}"/>
    <cellStyle name="Standard 4 3 2 3 2 2 4 2" xfId="11602" xr:uid="{BC093AEE-1330-4EF1-9822-C74FA058C599}"/>
    <cellStyle name="Standard 4 3 2 3 2 2 4 2 2" xfId="22898" xr:uid="{71F0B12D-7F31-4583-A8C5-6C03CE077E28}"/>
    <cellStyle name="Standard 4 3 2 3 2 2 4 2 2 2" xfId="56786" xr:uid="{82072836-BB22-40F6-9D4B-757E32620FC8}"/>
    <cellStyle name="Standard 4 3 2 3 2 2 4 2 3" xfId="45490" xr:uid="{376ECD61-065B-4BD6-85B7-57411ACD8B95}"/>
    <cellStyle name="Standard 4 3 2 3 2 2 4 2 4" xfId="34194" xr:uid="{55FCDF46-7D6E-4D9D-A92E-674DA9F47C3C}"/>
    <cellStyle name="Standard 4 3 2 3 2 2 4 3" xfId="17250" xr:uid="{A4F239DF-F840-451B-A456-1709F39F2877}"/>
    <cellStyle name="Standard 4 3 2 3 2 2 4 3 2" xfId="51138" xr:uid="{EED2CF22-9485-477B-B336-E6D034C91B76}"/>
    <cellStyle name="Standard 4 3 2 3 2 2 4 4" xfId="39842" xr:uid="{A2585ECE-7955-4B46-8829-7FCD494ED757}"/>
    <cellStyle name="Standard 4 3 2 3 2 2 4 5" xfId="28546" xr:uid="{589C0992-62E2-4541-9092-68DC3E49AA5D}"/>
    <cellStyle name="Standard 4 3 2 3 2 2 5" xfId="8778" xr:uid="{393DDE27-8744-404C-923F-02543CBDDF8C}"/>
    <cellStyle name="Standard 4 3 2 3 2 2 5 2" xfId="20074" xr:uid="{91007F62-2729-4904-8EEF-09C5773B94E3}"/>
    <cellStyle name="Standard 4 3 2 3 2 2 5 2 2" xfId="53962" xr:uid="{71468F94-77D1-4A75-BEC3-07652BA3A882}"/>
    <cellStyle name="Standard 4 3 2 3 2 2 5 3" xfId="42666" xr:uid="{E141479F-A8D2-4007-9FAA-405EBC54275F}"/>
    <cellStyle name="Standard 4 3 2 3 2 2 5 4" xfId="31370" xr:uid="{5D0CDB7E-F557-4769-A159-1C4A5E855EDE}"/>
    <cellStyle name="Standard 4 3 2 3 2 2 6" xfId="14426" xr:uid="{B3E9E2D8-E705-4377-BCDD-B8A41D04B0FB}"/>
    <cellStyle name="Standard 4 3 2 3 2 2 6 2" xfId="48314" xr:uid="{8076B9E7-D123-40E8-947E-0F261367F099}"/>
    <cellStyle name="Standard 4 3 2 3 2 2 7" xfId="37018" xr:uid="{F32E00C8-93F6-4B2C-95A7-D042B06BD516}"/>
    <cellStyle name="Standard 4 3 2 3 2 2 8" xfId="25722" xr:uid="{75A3C7C9-E617-42FF-B0D3-834A715EC1F6}"/>
    <cellStyle name="Standard 4 3 2 3 2 3" xfId="3035" xr:uid="{3C449D93-492B-4A55-8FB0-465FF2686A57}"/>
    <cellStyle name="Standard 4 3 2 3 2 3 2" xfId="5282" xr:uid="{3670E9C3-22ED-4F04-84FA-F0CB0ACD3650}"/>
    <cellStyle name="Standard 4 3 2 3 2 3 2 2" xfId="8108" xr:uid="{3D19B19D-8303-4C98-848A-8FA3FC4C6B48}"/>
    <cellStyle name="Standard 4 3 2 3 2 3 2 2 2" xfId="13757" xr:uid="{EAA58D6A-AD21-4E97-AF58-582FCE52F7FA}"/>
    <cellStyle name="Standard 4 3 2 3 2 3 2 2 2 2" xfId="25053" xr:uid="{C7B4D746-59F6-4362-B6E6-42F22FC9C8D6}"/>
    <cellStyle name="Standard 4 3 2 3 2 3 2 2 2 2 2" xfId="58941" xr:uid="{6AE58446-8D7E-44AC-A439-42D4AE61E83D}"/>
    <cellStyle name="Standard 4 3 2 3 2 3 2 2 2 3" xfId="47645" xr:uid="{EF19AB14-63B2-47E1-A84B-697EB720F249}"/>
    <cellStyle name="Standard 4 3 2 3 2 3 2 2 2 4" xfId="36349" xr:uid="{18C5BAB9-8531-41FB-87E8-B4497C6D6432}"/>
    <cellStyle name="Standard 4 3 2 3 2 3 2 2 3" xfId="19405" xr:uid="{CCEBF788-4BA0-4D88-855B-594E9A012AAE}"/>
    <cellStyle name="Standard 4 3 2 3 2 3 2 2 3 2" xfId="53293" xr:uid="{B97D65D1-1347-49FF-9648-7308F0B9F52A}"/>
    <cellStyle name="Standard 4 3 2 3 2 3 2 2 4" xfId="41997" xr:uid="{7667C2F2-F9B2-48B9-B6EC-9D484F914090}"/>
    <cellStyle name="Standard 4 3 2 3 2 3 2 2 5" xfId="30701" xr:uid="{C519F66D-49B1-47DB-A765-2D11A4159743}"/>
    <cellStyle name="Standard 4 3 2 3 2 3 2 3" xfId="10933" xr:uid="{06F52CC8-7CCB-4196-A387-49C011AD4E39}"/>
    <cellStyle name="Standard 4 3 2 3 2 3 2 3 2" xfId="22229" xr:uid="{42170E94-B155-4004-B968-71D559904D47}"/>
    <cellStyle name="Standard 4 3 2 3 2 3 2 3 2 2" xfId="56117" xr:uid="{AAEBCBFF-F3B0-4551-8ADA-BBB9836D129F}"/>
    <cellStyle name="Standard 4 3 2 3 2 3 2 3 3" xfId="44821" xr:uid="{BC2874B0-7556-41D9-B4A6-CAA4B96D5832}"/>
    <cellStyle name="Standard 4 3 2 3 2 3 2 3 4" xfId="33525" xr:uid="{D1C2ED5D-C879-46F9-94B9-3E72B5FCE710}"/>
    <cellStyle name="Standard 4 3 2 3 2 3 2 4" xfId="16581" xr:uid="{DFC1EAA3-4972-4807-8B49-4F5D58542118}"/>
    <cellStyle name="Standard 4 3 2 3 2 3 2 4 2" xfId="50469" xr:uid="{ABB2745D-8D66-4DAB-AC73-EAE2F9F3C4DF}"/>
    <cellStyle name="Standard 4 3 2 3 2 3 2 5" xfId="39173" xr:uid="{E7713383-3126-4F31-89C6-79E00D58AFA0}"/>
    <cellStyle name="Standard 4 3 2 3 2 3 2 6" xfId="27877" xr:uid="{35AFBFA3-48DF-4ABB-BE1B-575416139B45}"/>
    <cellStyle name="Standard 4 3 2 3 2 3 3" xfId="4501" xr:uid="{13B881F4-5F4B-4469-B828-07836B1B7EBA}"/>
    <cellStyle name="Standard 4 3 2 3 2 3 3 2" xfId="7374" xr:uid="{6881CCDE-0E08-4E80-B7E6-9E08CB1AB92C}"/>
    <cellStyle name="Standard 4 3 2 3 2 3 3 2 2" xfId="13023" xr:uid="{6A51FDAC-F7AA-4EDC-B18F-EF6978CF33FD}"/>
    <cellStyle name="Standard 4 3 2 3 2 3 3 2 2 2" xfId="24319" xr:uid="{20585549-763A-49F8-9EF2-B0CF1BC6EB56}"/>
    <cellStyle name="Standard 4 3 2 3 2 3 3 2 2 2 2" xfId="58207" xr:uid="{93E5E13A-2645-4DA0-8BF6-F55E57D77547}"/>
    <cellStyle name="Standard 4 3 2 3 2 3 3 2 2 3" xfId="46911" xr:uid="{EA28C2DB-E6EE-41F0-B6F2-0064D83D8B13}"/>
    <cellStyle name="Standard 4 3 2 3 2 3 3 2 2 4" xfId="35615" xr:uid="{BC34FD13-50D3-4F7F-A6F1-17CDA4A45C4E}"/>
    <cellStyle name="Standard 4 3 2 3 2 3 3 2 3" xfId="18671" xr:uid="{AC5FFC89-3F88-4B53-840A-196C614832DF}"/>
    <cellStyle name="Standard 4 3 2 3 2 3 3 2 3 2" xfId="52559" xr:uid="{BEB803D1-246C-4E64-95C4-7E29D811F91F}"/>
    <cellStyle name="Standard 4 3 2 3 2 3 3 2 4" xfId="41263" xr:uid="{F55FA523-2959-4BC4-90B8-2F35D0393A31}"/>
    <cellStyle name="Standard 4 3 2 3 2 3 3 2 5" xfId="29967" xr:uid="{193DB932-3665-4061-9C55-441A2A9AE304}"/>
    <cellStyle name="Standard 4 3 2 3 2 3 3 3" xfId="10199" xr:uid="{97001A52-03FE-4B12-A9FB-8497268E17CE}"/>
    <cellStyle name="Standard 4 3 2 3 2 3 3 3 2" xfId="21495" xr:uid="{1C43D3FE-48A0-4D2E-81E8-F86B76A9E5E8}"/>
    <cellStyle name="Standard 4 3 2 3 2 3 3 3 2 2" xfId="55383" xr:uid="{96AD3CAD-20A2-4A0A-8D9D-D20E33436EE9}"/>
    <cellStyle name="Standard 4 3 2 3 2 3 3 3 3" xfId="44087" xr:uid="{48584734-84D3-4316-9CC2-0CC5203A4480}"/>
    <cellStyle name="Standard 4 3 2 3 2 3 3 3 4" xfId="32791" xr:uid="{BA44EDEA-C21C-4B71-8B61-72E9C13102D2}"/>
    <cellStyle name="Standard 4 3 2 3 2 3 3 4" xfId="15847" xr:uid="{2DE7D6E1-49D8-4CB9-A6C4-7395AA824CA4}"/>
    <cellStyle name="Standard 4 3 2 3 2 3 3 4 2" xfId="49735" xr:uid="{22AFA744-EC01-4EB7-874D-3A4D1A226148}"/>
    <cellStyle name="Standard 4 3 2 3 2 3 3 5" xfId="38439" xr:uid="{BBA2B270-7F04-43EE-8122-A74B073912E5}"/>
    <cellStyle name="Standard 4 3 2 3 2 3 3 6" xfId="27143" xr:uid="{B5E10764-31A0-47E4-829B-88C2791F0131}"/>
    <cellStyle name="Standard 4 3 2 3 2 3 4" xfId="6206" xr:uid="{BEB360BE-2399-4AC0-A5A6-585F5EA4BDC6}"/>
    <cellStyle name="Standard 4 3 2 3 2 3 4 2" xfId="11856" xr:uid="{B621D77F-E186-4A77-B459-86FEAE2ED5E1}"/>
    <cellStyle name="Standard 4 3 2 3 2 3 4 2 2" xfId="23152" xr:uid="{96A8B855-EE8E-4809-AEE2-573A4CB3102A}"/>
    <cellStyle name="Standard 4 3 2 3 2 3 4 2 2 2" xfId="57040" xr:uid="{BE149144-A67F-4F07-AD91-B2A4DFAA655F}"/>
    <cellStyle name="Standard 4 3 2 3 2 3 4 2 3" xfId="45744" xr:uid="{72AAE9E0-BE08-4929-B9BF-2B64317740F2}"/>
    <cellStyle name="Standard 4 3 2 3 2 3 4 2 4" xfId="34448" xr:uid="{9127479C-AD4C-4C3A-82F7-BA980931F9AF}"/>
    <cellStyle name="Standard 4 3 2 3 2 3 4 3" xfId="17504" xr:uid="{1DA6EDED-DCA3-4949-AC71-C00C5AEA107E}"/>
    <cellStyle name="Standard 4 3 2 3 2 3 4 3 2" xfId="51392" xr:uid="{D1460413-B049-48FA-A2DA-DA39CDAEB206}"/>
    <cellStyle name="Standard 4 3 2 3 2 3 4 4" xfId="40096" xr:uid="{528C270F-509F-418C-814E-9122C3608437}"/>
    <cellStyle name="Standard 4 3 2 3 2 3 4 5" xfId="28800" xr:uid="{C647759A-725E-46E9-84F3-8DCE73846823}"/>
    <cellStyle name="Standard 4 3 2 3 2 3 5" xfId="9032" xr:uid="{18B2C44C-032F-4CAE-B48E-44D57D860D42}"/>
    <cellStyle name="Standard 4 3 2 3 2 3 5 2" xfId="20328" xr:uid="{9A6B3261-F5EE-4067-8112-C1AED50D8C04}"/>
    <cellStyle name="Standard 4 3 2 3 2 3 5 2 2" xfId="54216" xr:uid="{AEECB5DA-A056-4C45-9178-0DB006222F24}"/>
    <cellStyle name="Standard 4 3 2 3 2 3 5 3" xfId="42920" xr:uid="{8F647813-ACF0-4AE6-98D7-9AF229C56D10}"/>
    <cellStyle name="Standard 4 3 2 3 2 3 5 4" xfId="31624" xr:uid="{B18BC3A4-669A-40A6-98BC-7FB7F4526842}"/>
    <cellStyle name="Standard 4 3 2 3 2 3 6" xfId="14680" xr:uid="{FF033711-E081-4C99-ACBD-1B32D7EC8607}"/>
    <cellStyle name="Standard 4 3 2 3 2 3 6 2" xfId="48568" xr:uid="{2BDBEA3D-03F2-4875-9130-B99B3E9581BF}"/>
    <cellStyle name="Standard 4 3 2 3 2 3 7" xfId="37272" xr:uid="{E6A8206D-3EB6-40CF-BDAE-3AC765ECCE95}"/>
    <cellStyle name="Standard 4 3 2 3 2 3 8" xfId="25976" xr:uid="{C9A689E3-11D4-4BC5-8594-E305834134C8}"/>
    <cellStyle name="Standard 4 3 2 3 2 4" xfId="3894" xr:uid="{02408A29-E836-4F7A-BE5F-47463FDCA8B9}"/>
    <cellStyle name="Standard 4 3 2 3 2 4 2" xfId="7048" xr:uid="{D9733F11-5EBE-438B-88E8-C98B06E511F6}"/>
    <cellStyle name="Standard 4 3 2 3 2 4 2 2" xfId="12697" xr:uid="{284C2660-E997-45F9-A7CC-90C63154DB9F}"/>
    <cellStyle name="Standard 4 3 2 3 2 4 2 2 2" xfId="23993" xr:uid="{6EDE05BD-430B-4DEB-BCFC-C194D34F41FC}"/>
    <cellStyle name="Standard 4 3 2 3 2 4 2 2 2 2" xfId="57881" xr:uid="{1C6090BD-E74C-4782-ABD4-3B31419CE22B}"/>
    <cellStyle name="Standard 4 3 2 3 2 4 2 2 3" xfId="46585" xr:uid="{2AEF15CD-BC22-4D1D-897D-C7531C035633}"/>
    <cellStyle name="Standard 4 3 2 3 2 4 2 2 4" xfId="35289" xr:uid="{CE9AF3B8-85F5-467B-9A0A-91578B495AAA}"/>
    <cellStyle name="Standard 4 3 2 3 2 4 2 3" xfId="18345" xr:uid="{7B61B803-6F72-451A-A754-56786873F832}"/>
    <cellStyle name="Standard 4 3 2 3 2 4 2 3 2" xfId="52233" xr:uid="{EE154A00-60AF-4754-A5F6-3E621E9DEB4C}"/>
    <cellStyle name="Standard 4 3 2 3 2 4 2 4" xfId="40937" xr:uid="{B36D6BD5-BB03-4940-A7A5-5281E514F283}"/>
    <cellStyle name="Standard 4 3 2 3 2 4 2 5" xfId="29641" xr:uid="{01049A64-EA3A-4AA6-9215-422390EA947D}"/>
    <cellStyle name="Standard 4 3 2 3 2 4 3" xfId="9873" xr:uid="{B46EE2A8-B140-4AE7-9D1B-90A27BDA4A58}"/>
    <cellStyle name="Standard 4 3 2 3 2 4 3 2" xfId="21169" xr:uid="{16D4FFFF-B569-4122-83A1-4264DF4133BD}"/>
    <cellStyle name="Standard 4 3 2 3 2 4 3 2 2" xfId="55057" xr:uid="{EC104E0A-5746-4C71-8745-AE12CF224CB5}"/>
    <cellStyle name="Standard 4 3 2 3 2 4 3 3" xfId="43761" xr:uid="{3CEE23AF-C99F-4AA1-B914-B3098A24BD06}"/>
    <cellStyle name="Standard 4 3 2 3 2 4 3 4" xfId="32465" xr:uid="{AE47661F-6C93-4F49-BC7F-4FACE2E371C7}"/>
    <cellStyle name="Standard 4 3 2 3 2 4 4" xfId="15521" xr:uid="{15DA11F5-0A23-4F9C-BF95-2C32B77784C1}"/>
    <cellStyle name="Standard 4 3 2 3 2 4 4 2" xfId="49409" xr:uid="{98CC785F-BA9A-4A09-8750-3CCD08B92EB4}"/>
    <cellStyle name="Standard 4 3 2 3 2 4 5" xfId="38113" xr:uid="{856FFF51-F5E5-465C-9581-33837235C57B}"/>
    <cellStyle name="Standard 4 3 2 3 2 4 6" xfId="26817" xr:uid="{8621580B-A96F-4412-B7A2-E4764E816FBC}"/>
    <cellStyle name="Standard 4 3 2 3 2 5" xfId="4995" xr:uid="{EF883CC9-F8D1-4466-87E8-A8CB15ABB02B}"/>
    <cellStyle name="Standard 4 3 2 3 2 5 2" xfId="7821" xr:uid="{6528BD3A-D805-43EE-9968-D6F9F1C132AC}"/>
    <cellStyle name="Standard 4 3 2 3 2 5 2 2" xfId="13470" xr:uid="{5B57DEBC-88F5-430F-A9C9-0C8EA2F670C7}"/>
    <cellStyle name="Standard 4 3 2 3 2 5 2 2 2" xfId="24766" xr:uid="{BC1408D9-A696-4195-B63F-D020C439D1CD}"/>
    <cellStyle name="Standard 4 3 2 3 2 5 2 2 2 2" xfId="58654" xr:uid="{7F972347-01D5-47A6-B5F4-24C6AD4F3718}"/>
    <cellStyle name="Standard 4 3 2 3 2 5 2 2 3" xfId="47358" xr:uid="{2D6E6D57-2641-43CF-8533-5C7F64FA0404}"/>
    <cellStyle name="Standard 4 3 2 3 2 5 2 2 4" xfId="36062" xr:uid="{B6927B8C-C56C-42E1-A700-C06A4FBB5FF9}"/>
    <cellStyle name="Standard 4 3 2 3 2 5 2 3" xfId="19118" xr:uid="{BB0073CA-60FB-4AB9-97CA-B270231E3161}"/>
    <cellStyle name="Standard 4 3 2 3 2 5 2 3 2" xfId="53006" xr:uid="{A1489E76-5AA0-4C72-A297-E072C3CE57D1}"/>
    <cellStyle name="Standard 4 3 2 3 2 5 2 4" xfId="41710" xr:uid="{A3AA6666-4D38-474E-856A-DAAA9CA842C9}"/>
    <cellStyle name="Standard 4 3 2 3 2 5 2 5" xfId="30414" xr:uid="{7419AC3E-0DDA-4D49-8160-468FE0FB6BBB}"/>
    <cellStyle name="Standard 4 3 2 3 2 5 3" xfId="10646" xr:uid="{F595F887-AE9F-46DE-B584-F93D19694ECD}"/>
    <cellStyle name="Standard 4 3 2 3 2 5 3 2" xfId="21942" xr:uid="{B45AFDC4-3F5E-4C95-B2A8-AA97BEE6430A}"/>
    <cellStyle name="Standard 4 3 2 3 2 5 3 2 2" xfId="55830" xr:uid="{7E4A1A9E-0425-4AC3-8540-5E9B801D6BA5}"/>
    <cellStyle name="Standard 4 3 2 3 2 5 3 3" xfId="44534" xr:uid="{1DF4E842-1712-4E64-9CFD-F6F97DEEA348}"/>
    <cellStyle name="Standard 4 3 2 3 2 5 3 4" xfId="33238" xr:uid="{B585C0FC-3A23-42D7-AF18-6515786BC97F}"/>
    <cellStyle name="Standard 4 3 2 3 2 5 4" xfId="16294" xr:uid="{C93B0365-4D3F-46E9-8F3B-2993AF1E12EC}"/>
    <cellStyle name="Standard 4 3 2 3 2 5 4 2" xfId="50182" xr:uid="{83CEBFC7-6175-4985-9D9E-DCC032B267EE}"/>
    <cellStyle name="Standard 4 3 2 3 2 5 5" xfId="38886" xr:uid="{530D9A92-13F7-4EB6-B9C2-B8DCA45FF135}"/>
    <cellStyle name="Standard 4 3 2 3 2 5 6" xfId="27590" xr:uid="{284EFB21-651E-4AAA-B2EC-C2AFF3D2D710}"/>
    <cellStyle name="Standard 4 3 2 3 2 6" xfId="3601" xr:uid="{53275F9E-E7F5-4EBC-8E51-2D1FFCC63436}"/>
    <cellStyle name="Standard 4 3 2 3 2 6 2" xfId="6757" xr:uid="{1EDE29BB-0277-4061-9C21-CEA123696FDF}"/>
    <cellStyle name="Standard 4 3 2 3 2 6 2 2" xfId="12406" xr:uid="{50BEFD32-3127-40AB-A85F-610410C8FC3F}"/>
    <cellStyle name="Standard 4 3 2 3 2 6 2 2 2" xfId="23702" xr:uid="{5B723F8C-7624-4664-A96A-62001AFD4DCD}"/>
    <cellStyle name="Standard 4 3 2 3 2 6 2 2 2 2" xfId="57590" xr:uid="{38AA8EBA-FA1C-4563-82A6-3468DBF1C19C}"/>
    <cellStyle name="Standard 4 3 2 3 2 6 2 2 3" xfId="46294" xr:uid="{6719A74E-786E-4469-BDDD-CDCDCB8D41B4}"/>
    <cellStyle name="Standard 4 3 2 3 2 6 2 2 4" xfId="34998" xr:uid="{71323110-B13D-46B0-9F02-63547673B224}"/>
    <cellStyle name="Standard 4 3 2 3 2 6 2 3" xfId="18054" xr:uid="{5673C46C-B40F-4819-AEDD-D4529F24FDE2}"/>
    <cellStyle name="Standard 4 3 2 3 2 6 2 3 2" xfId="51942" xr:uid="{EB6AE656-DCBF-4AD6-8D6F-23B068C1B3B0}"/>
    <cellStyle name="Standard 4 3 2 3 2 6 2 4" xfId="40646" xr:uid="{329766AF-1067-4FA2-85A2-2D589737F504}"/>
    <cellStyle name="Standard 4 3 2 3 2 6 2 5" xfId="29350" xr:uid="{7CC61FBD-1AD4-4B6D-933D-881A932687B9}"/>
    <cellStyle name="Standard 4 3 2 3 2 6 3" xfId="9582" xr:uid="{2DD9482B-2A59-4AFB-8DC0-47EBB1B5D32D}"/>
    <cellStyle name="Standard 4 3 2 3 2 6 3 2" xfId="20878" xr:uid="{0D86B5AA-651F-4EFC-B29D-F972340FF334}"/>
    <cellStyle name="Standard 4 3 2 3 2 6 3 2 2" xfId="54766" xr:uid="{4B399CDB-AC59-4A08-80D5-E6AC40178C3D}"/>
    <cellStyle name="Standard 4 3 2 3 2 6 3 3" xfId="43470" xr:uid="{CC4D1A64-2836-4C31-BEAC-31D72C1E5FDF}"/>
    <cellStyle name="Standard 4 3 2 3 2 6 3 4" xfId="32174" xr:uid="{0D7DF31C-DB11-43C0-A921-9812C81F20E1}"/>
    <cellStyle name="Standard 4 3 2 3 2 6 4" xfId="15230" xr:uid="{995F2407-758B-4F87-BB96-4498F1A359EB}"/>
    <cellStyle name="Standard 4 3 2 3 2 6 4 2" xfId="49118" xr:uid="{64912DA9-ECF6-4F53-A0A6-C881828DA783}"/>
    <cellStyle name="Standard 4 3 2 3 2 6 5" xfId="37822" xr:uid="{D26014F7-8D6E-4CE0-B0EF-042B41417A37}"/>
    <cellStyle name="Standard 4 3 2 3 2 6 6" xfId="26526" xr:uid="{C22AD833-7A21-44FF-BB32-4A7F8BFC7EFB}"/>
    <cellStyle name="Standard 4 3 2 3 2 7" xfId="5706" xr:uid="{A0A18324-F645-403C-BFFF-EA71E02FF331}"/>
    <cellStyle name="Standard 4 3 2 3 2 7 2" xfId="11356" xr:uid="{51895F09-77A1-4347-B1BA-DF9D3354C311}"/>
    <cellStyle name="Standard 4 3 2 3 2 7 2 2" xfId="22652" xr:uid="{05DA9799-0CC8-42BD-8AD7-5792664AFBF0}"/>
    <cellStyle name="Standard 4 3 2 3 2 7 2 2 2" xfId="56540" xr:uid="{4FF3DB1C-7EA0-4A13-8D2A-02EB00706D47}"/>
    <cellStyle name="Standard 4 3 2 3 2 7 2 3" xfId="45244" xr:uid="{6375E478-7E26-4B16-98E0-3BC8A9149384}"/>
    <cellStyle name="Standard 4 3 2 3 2 7 2 4" xfId="33948" xr:uid="{E5420F02-9DDA-422A-8929-7366A6A96CAB}"/>
    <cellStyle name="Standard 4 3 2 3 2 7 3" xfId="17004" xr:uid="{EEC055E6-F9E6-42B6-8A53-AB5D8089F5F8}"/>
    <cellStyle name="Standard 4 3 2 3 2 7 3 2" xfId="50892" xr:uid="{4217DBFD-ABD4-4003-9BFF-DD1F52DCFAEB}"/>
    <cellStyle name="Standard 4 3 2 3 2 7 4" xfId="39596" xr:uid="{27767A2C-1937-4498-BD56-20F2C691D8A5}"/>
    <cellStyle name="Standard 4 3 2 3 2 7 5" xfId="28300" xr:uid="{539D0764-3010-4C4E-91AD-42AD8D8C6042}"/>
    <cellStyle name="Standard 4 3 2 3 2 8" xfId="8532" xr:uid="{558DFE82-5BC5-4554-A3D3-89FD8FB6A772}"/>
    <cellStyle name="Standard 4 3 2 3 2 8 2" xfId="19828" xr:uid="{CE71AABE-EE88-4717-A917-F65F11561EBF}"/>
    <cellStyle name="Standard 4 3 2 3 2 8 2 2" xfId="53716" xr:uid="{AE6FFE12-E9CF-401A-9830-E3A037EDFC08}"/>
    <cellStyle name="Standard 4 3 2 3 2 8 3" xfId="42420" xr:uid="{6FE5DC15-B3D9-410E-9E3B-443343C658B3}"/>
    <cellStyle name="Standard 4 3 2 3 2 8 4" xfId="31124" xr:uid="{B722EADB-C186-4516-A028-24DD1C9AB845}"/>
    <cellStyle name="Standard 4 3 2 3 2 9" xfId="14180" xr:uid="{F1969B09-F297-4BD7-81FF-67DDAA3F7C03}"/>
    <cellStyle name="Standard 4 3 2 3 2 9 2" xfId="48068" xr:uid="{AD6F3211-74A9-43D0-B96B-AA6861544F7F}"/>
    <cellStyle name="Standard 4 3 2 3 3" xfId="2648" xr:uid="{D6A167BE-B08D-4DF9-A531-456D5422F697}"/>
    <cellStyle name="Standard 4 3 2 3 3 2" xfId="3150" xr:uid="{539EFF25-3DE5-4831-A439-98678C28FEF5}"/>
    <cellStyle name="Standard 4 3 2 3 3 2 2" xfId="5284" xr:uid="{FC259AC4-F140-4194-81C5-1D755C355D89}"/>
    <cellStyle name="Standard 4 3 2 3 3 2 2 2" xfId="8110" xr:uid="{71CDA9AC-ACA8-4A80-9DB6-1D8786031CDD}"/>
    <cellStyle name="Standard 4 3 2 3 3 2 2 2 2" xfId="13759" xr:uid="{36625648-4F34-4205-9FEE-44DA7F3B0F58}"/>
    <cellStyle name="Standard 4 3 2 3 3 2 2 2 2 2" xfId="25055" xr:uid="{E0B8ADBC-1B83-4E1E-8870-92BD46414936}"/>
    <cellStyle name="Standard 4 3 2 3 3 2 2 2 2 2 2" xfId="58943" xr:uid="{14725AFB-5308-455D-97E9-57907B4F2B33}"/>
    <cellStyle name="Standard 4 3 2 3 3 2 2 2 2 3" xfId="47647" xr:uid="{0C1FC05C-1152-4C1D-9059-040A90931F8B}"/>
    <cellStyle name="Standard 4 3 2 3 3 2 2 2 2 4" xfId="36351" xr:uid="{F81CE0D8-4652-4028-A5E5-AFCDFC3CC4B9}"/>
    <cellStyle name="Standard 4 3 2 3 3 2 2 2 3" xfId="19407" xr:uid="{24552ADF-DF52-4333-A37F-7BECB2C366C7}"/>
    <cellStyle name="Standard 4 3 2 3 3 2 2 2 3 2" xfId="53295" xr:uid="{939E025F-3B2E-4E16-BBF1-CC0ABB96EB86}"/>
    <cellStyle name="Standard 4 3 2 3 3 2 2 2 4" xfId="41999" xr:uid="{023643BA-E9B8-4CDD-A531-71969D310D6A}"/>
    <cellStyle name="Standard 4 3 2 3 3 2 2 2 5" xfId="30703" xr:uid="{F1368692-BB29-44C2-B662-222A08C58DAB}"/>
    <cellStyle name="Standard 4 3 2 3 3 2 2 3" xfId="10935" xr:uid="{0E56A827-33E3-4D1F-B9C1-826DF0622FEC}"/>
    <cellStyle name="Standard 4 3 2 3 3 2 2 3 2" xfId="22231" xr:uid="{88574C7A-C9C2-4244-A25F-578CCE1F9909}"/>
    <cellStyle name="Standard 4 3 2 3 3 2 2 3 2 2" xfId="56119" xr:uid="{A230F809-3D55-4647-BFE1-5307D7933B6F}"/>
    <cellStyle name="Standard 4 3 2 3 3 2 2 3 3" xfId="44823" xr:uid="{2863E8B8-CCCC-426B-8AE4-C2EBDA3154F1}"/>
    <cellStyle name="Standard 4 3 2 3 3 2 2 3 4" xfId="33527" xr:uid="{B86DBFBB-961D-48D3-BB74-B07688360329}"/>
    <cellStyle name="Standard 4 3 2 3 3 2 2 4" xfId="16583" xr:uid="{842951BE-AC2C-4C12-9A4C-BDF21EC03B88}"/>
    <cellStyle name="Standard 4 3 2 3 3 2 2 4 2" xfId="50471" xr:uid="{0D2610AF-FE9E-4752-BCB6-C9E3C0A0BDD7}"/>
    <cellStyle name="Standard 4 3 2 3 3 2 2 5" xfId="39175" xr:uid="{47FC6BD6-2409-42A6-B1EB-75546A0D32A4}"/>
    <cellStyle name="Standard 4 3 2 3 3 2 2 6" xfId="27879" xr:uid="{FA5F4BBA-A773-481B-A888-D3D523EA6D1C}"/>
    <cellStyle name="Standard 4 3 2 3 3 2 3" xfId="6321" xr:uid="{0E93726F-FE7E-49DF-86C9-5AA1291B474C}"/>
    <cellStyle name="Standard 4 3 2 3 3 2 3 2" xfId="11971" xr:uid="{8AA4B8DE-5055-4D87-95CB-8110C6F63E3D}"/>
    <cellStyle name="Standard 4 3 2 3 3 2 3 2 2" xfId="23267" xr:uid="{4975E2F4-603F-450A-80BB-AA2E86089FDF}"/>
    <cellStyle name="Standard 4 3 2 3 3 2 3 2 2 2" xfId="57155" xr:uid="{2F3855AC-D494-453C-AB0E-9BCA3CB0E0C1}"/>
    <cellStyle name="Standard 4 3 2 3 3 2 3 2 3" xfId="45859" xr:uid="{7528B91D-CDBB-4F9E-B2BF-2761A472E6DB}"/>
    <cellStyle name="Standard 4 3 2 3 3 2 3 2 4" xfId="34563" xr:uid="{E106DECA-07D5-4FC2-83DD-7484E5A16A20}"/>
    <cellStyle name="Standard 4 3 2 3 3 2 3 3" xfId="17619" xr:uid="{E5793061-C614-4EB6-844B-F11352788783}"/>
    <cellStyle name="Standard 4 3 2 3 3 2 3 3 2" xfId="51507" xr:uid="{ABFCC596-2FD7-4237-A12C-B2BF8443F165}"/>
    <cellStyle name="Standard 4 3 2 3 3 2 3 4" xfId="40211" xr:uid="{A642C206-7070-4A56-B329-87DDB46DA049}"/>
    <cellStyle name="Standard 4 3 2 3 3 2 3 5" xfId="28915" xr:uid="{93D371C2-97B4-46EB-9DA5-D9F87B6A31AD}"/>
    <cellStyle name="Standard 4 3 2 3 3 2 4" xfId="9147" xr:uid="{7C8F07C6-331C-46BB-A906-C277F91C41F5}"/>
    <cellStyle name="Standard 4 3 2 3 3 2 4 2" xfId="20443" xr:uid="{4B0EE495-3731-456B-B075-BFE9C476B7BC}"/>
    <cellStyle name="Standard 4 3 2 3 3 2 4 2 2" xfId="54331" xr:uid="{0C544971-01C7-4925-84DB-2C91AD71750A}"/>
    <cellStyle name="Standard 4 3 2 3 3 2 4 3" xfId="43035" xr:uid="{B9259F00-07EB-42E4-BDE3-1354C282973C}"/>
    <cellStyle name="Standard 4 3 2 3 3 2 4 4" xfId="31739" xr:uid="{52CDEF87-0C64-4724-97A8-826EBBDE5E9B}"/>
    <cellStyle name="Standard 4 3 2 3 3 2 5" xfId="14795" xr:uid="{0B82B7F4-F2C7-4BED-BC62-90CA6DFF8E3C}"/>
    <cellStyle name="Standard 4 3 2 3 3 2 5 2" xfId="48683" xr:uid="{5CEFC905-9EAD-4F88-A7CB-DF82D0869B26}"/>
    <cellStyle name="Standard 4 3 2 3 3 2 6" xfId="37387" xr:uid="{56C3BF1B-FBDE-45C5-A5CF-6CF5FE27C787}"/>
    <cellStyle name="Standard 4 3 2 3 3 2 7" xfId="26091" xr:uid="{46CB33AF-1FF0-4FCA-AEF8-37CDD03972D1}"/>
    <cellStyle name="Standard 4 3 2 3 3 3" xfId="4503" xr:uid="{E0239E61-DB32-400C-9254-B98D7A14098D}"/>
    <cellStyle name="Standard 4 3 2 3 3 3 2" xfId="7376" xr:uid="{E470D9BC-728C-496F-94D8-9453FD8B63DA}"/>
    <cellStyle name="Standard 4 3 2 3 3 3 2 2" xfId="13025" xr:uid="{886AAB22-BD26-411E-9411-292BA264BCCC}"/>
    <cellStyle name="Standard 4 3 2 3 3 3 2 2 2" xfId="24321" xr:uid="{D005D7C2-B33F-4E24-964F-CF354DE46DE4}"/>
    <cellStyle name="Standard 4 3 2 3 3 3 2 2 2 2" xfId="58209" xr:uid="{D4FAD79A-1A08-4FC7-87EE-745C7D2BC7A9}"/>
    <cellStyle name="Standard 4 3 2 3 3 3 2 2 3" xfId="46913" xr:uid="{8EEAC122-377D-4B49-9848-BC89F916C3B2}"/>
    <cellStyle name="Standard 4 3 2 3 3 3 2 2 4" xfId="35617" xr:uid="{988867EF-5596-40E9-8E98-735110791557}"/>
    <cellStyle name="Standard 4 3 2 3 3 3 2 3" xfId="18673" xr:uid="{B69965B0-DAED-4BC8-812B-C8905B6AC5DE}"/>
    <cellStyle name="Standard 4 3 2 3 3 3 2 3 2" xfId="52561" xr:uid="{F4C4BBB0-CB80-4C16-9E27-4B25AB3DF619}"/>
    <cellStyle name="Standard 4 3 2 3 3 3 2 4" xfId="41265" xr:uid="{DC946D7C-AC00-4768-8270-AA299DDBDC0C}"/>
    <cellStyle name="Standard 4 3 2 3 3 3 2 5" xfId="29969" xr:uid="{3D01403A-9F40-44A4-AC42-BD3E15C97EC4}"/>
    <cellStyle name="Standard 4 3 2 3 3 3 3" xfId="10201" xr:uid="{39086573-2906-44C5-BBBB-FC4EC081938C}"/>
    <cellStyle name="Standard 4 3 2 3 3 3 3 2" xfId="21497" xr:uid="{652FDC16-4D41-4C4A-B68E-ED5FADDD8A0F}"/>
    <cellStyle name="Standard 4 3 2 3 3 3 3 2 2" xfId="55385" xr:uid="{ACC76E63-C142-4FA1-A7B3-DB60543D93DC}"/>
    <cellStyle name="Standard 4 3 2 3 3 3 3 3" xfId="44089" xr:uid="{26410FC4-8DFF-49EF-A131-EE3D7B22596F}"/>
    <cellStyle name="Standard 4 3 2 3 3 3 3 4" xfId="32793" xr:uid="{BC346DEE-EC29-42F6-9C82-252111CB25C9}"/>
    <cellStyle name="Standard 4 3 2 3 3 3 4" xfId="15849" xr:uid="{3260295E-D5A5-46F1-96F6-91F43BE84EA7}"/>
    <cellStyle name="Standard 4 3 2 3 3 3 4 2" xfId="49737" xr:uid="{BE53E001-A895-45C3-AA53-1A33E9354F41}"/>
    <cellStyle name="Standard 4 3 2 3 3 3 5" xfId="38441" xr:uid="{D600D12F-24E8-49CA-BAA1-2422E64E9C65}"/>
    <cellStyle name="Standard 4 3 2 3 3 3 6" xfId="27145" xr:uid="{05E800E0-8199-4565-86E3-A87E571B17B3}"/>
    <cellStyle name="Standard 4 3 2 3 3 4" xfId="5821" xr:uid="{17EE9128-119C-45D6-8F48-B620DFC0FDCF}"/>
    <cellStyle name="Standard 4 3 2 3 3 4 2" xfId="11471" xr:uid="{30576F79-C4F0-4714-8162-EC9B314705D7}"/>
    <cellStyle name="Standard 4 3 2 3 3 4 2 2" xfId="22767" xr:uid="{A8769F8B-7BE6-4B73-AAA9-7430E64243E3}"/>
    <cellStyle name="Standard 4 3 2 3 3 4 2 2 2" xfId="56655" xr:uid="{9F79EB3B-B632-4690-B917-F0F475A951EF}"/>
    <cellStyle name="Standard 4 3 2 3 3 4 2 3" xfId="45359" xr:uid="{F90BC949-09B3-4DCC-9A17-CE04C28E9D32}"/>
    <cellStyle name="Standard 4 3 2 3 3 4 2 4" xfId="34063" xr:uid="{070EA490-DF66-4E44-A533-FEC08CEFE892}"/>
    <cellStyle name="Standard 4 3 2 3 3 4 3" xfId="17119" xr:uid="{D3BDCC53-5634-473C-89C4-7A04F2011263}"/>
    <cellStyle name="Standard 4 3 2 3 3 4 3 2" xfId="51007" xr:uid="{401EDC90-C568-4147-9EF5-794D77CE6A97}"/>
    <cellStyle name="Standard 4 3 2 3 3 4 4" xfId="39711" xr:uid="{97B1C040-70B2-43DC-B377-3AA9CD0445CD}"/>
    <cellStyle name="Standard 4 3 2 3 3 4 5" xfId="28415" xr:uid="{A2616247-91CD-4128-B4FC-D685579B0678}"/>
    <cellStyle name="Standard 4 3 2 3 3 5" xfId="8647" xr:uid="{D60582B8-86EA-4786-A3BF-8B537884D06E}"/>
    <cellStyle name="Standard 4 3 2 3 3 5 2" xfId="19943" xr:uid="{95B4E618-0E98-4E01-8119-1C6340EB1073}"/>
    <cellStyle name="Standard 4 3 2 3 3 5 2 2" xfId="53831" xr:uid="{EA7348F2-89AE-425A-A158-50084BE8B753}"/>
    <cellStyle name="Standard 4 3 2 3 3 5 3" xfId="42535" xr:uid="{E7F5C54D-06F1-45FD-A1CF-18876F62D1D3}"/>
    <cellStyle name="Standard 4 3 2 3 3 5 4" xfId="31239" xr:uid="{7F2B4A10-E563-438E-99FC-9E2403B95E8F}"/>
    <cellStyle name="Standard 4 3 2 3 3 6" xfId="14295" xr:uid="{69B78683-812C-44C2-9110-38C278CD8B79}"/>
    <cellStyle name="Standard 4 3 2 3 3 6 2" xfId="48183" xr:uid="{9F447E39-F552-4187-BA4B-B345DBAFB0E3}"/>
    <cellStyle name="Standard 4 3 2 3 3 7" xfId="36887" xr:uid="{18119E2C-4373-46D7-957C-1ABFC282DD15}"/>
    <cellStyle name="Standard 4 3 2 3 3 8" xfId="25591" xr:uid="{10388A5A-6954-43A5-AE21-A7049338D4A8}"/>
    <cellStyle name="Standard 4 3 2 3 4" xfId="2902" xr:uid="{BB932280-6897-4395-BFD1-36CD2EA4010C}"/>
    <cellStyle name="Standard 4 3 2 3 4 2" xfId="5281" xr:uid="{5289D369-D09F-4486-A889-53CDCD5D815B}"/>
    <cellStyle name="Standard 4 3 2 3 4 2 2" xfId="8107" xr:uid="{E229AD0D-3403-41AB-BC71-E90C67EAFC78}"/>
    <cellStyle name="Standard 4 3 2 3 4 2 2 2" xfId="13756" xr:uid="{4A99246D-A30D-4176-A9C7-2F3A5F8553E5}"/>
    <cellStyle name="Standard 4 3 2 3 4 2 2 2 2" xfId="25052" xr:uid="{D853080A-F85F-4ADE-8280-D066C8AF9E8F}"/>
    <cellStyle name="Standard 4 3 2 3 4 2 2 2 2 2" xfId="58940" xr:uid="{E2A4C853-26D8-47BB-A125-99AB32AD1BBB}"/>
    <cellStyle name="Standard 4 3 2 3 4 2 2 2 3" xfId="47644" xr:uid="{DBDC0F9D-3354-45AF-8320-7178A7DE2D47}"/>
    <cellStyle name="Standard 4 3 2 3 4 2 2 2 4" xfId="36348" xr:uid="{03C3F2C6-E98B-4160-8446-CE5C64860176}"/>
    <cellStyle name="Standard 4 3 2 3 4 2 2 3" xfId="19404" xr:uid="{2AF344DA-349B-42BD-AF5F-FE5DACC9E6E0}"/>
    <cellStyle name="Standard 4 3 2 3 4 2 2 3 2" xfId="53292" xr:uid="{019EB8B1-5780-4243-B177-5DB0843EBBE5}"/>
    <cellStyle name="Standard 4 3 2 3 4 2 2 4" xfId="41996" xr:uid="{3946B0DB-91E2-4551-B309-8074E75920EF}"/>
    <cellStyle name="Standard 4 3 2 3 4 2 2 5" xfId="30700" xr:uid="{4C85B18A-F385-438C-815D-D5EE7DE77648}"/>
    <cellStyle name="Standard 4 3 2 3 4 2 3" xfId="10932" xr:uid="{40FB8F11-53BB-49D3-9847-E40AC8C4A81A}"/>
    <cellStyle name="Standard 4 3 2 3 4 2 3 2" xfId="22228" xr:uid="{BF3780D8-0E2D-4F71-B59E-40290570D8AC}"/>
    <cellStyle name="Standard 4 3 2 3 4 2 3 2 2" xfId="56116" xr:uid="{DEEDC0FE-B2A0-44A0-88A3-C24EA522672D}"/>
    <cellStyle name="Standard 4 3 2 3 4 2 3 3" xfId="44820" xr:uid="{F96DEE7D-0CC6-498C-A92B-FBFC11D53FB2}"/>
    <cellStyle name="Standard 4 3 2 3 4 2 3 4" xfId="33524" xr:uid="{B84240A6-3D44-4669-969D-508ADDC47BEC}"/>
    <cellStyle name="Standard 4 3 2 3 4 2 4" xfId="16580" xr:uid="{2D8CB24B-C3FD-41FF-8877-A055322EE461}"/>
    <cellStyle name="Standard 4 3 2 3 4 2 4 2" xfId="50468" xr:uid="{3F52BBF2-2411-4D8E-8BD3-9F55F5499466}"/>
    <cellStyle name="Standard 4 3 2 3 4 2 5" xfId="39172" xr:uid="{74102EC1-3D41-4EFE-B823-D8897FDD15FA}"/>
    <cellStyle name="Standard 4 3 2 3 4 2 6" xfId="27876" xr:uid="{84E35735-4919-4A86-9234-08525E0A88E4}"/>
    <cellStyle name="Standard 4 3 2 3 4 3" xfId="4500" xr:uid="{11E86B00-1E17-4300-8C7A-70E135047676}"/>
    <cellStyle name="Standard 4 3 2 3 4 3 2" xfId="7373" xr:uid="{2F3E4307-45EE-4B83-B151-C1A7044E2030}"/>
    <cellStyle name="Standard 4 3 2 3 4 3 2 2" xfId="13022" xr:uid="{1331DA11-439C-4A36-9684-F9F69B56351A}"/>
    <cellStyle name="Standard 4 3 2 3 4 3 2 2 2" xfId="24318" xr:uid="{802AC0F9-098B-4BA3-9B62-5A08A82018F8}"/>
    <cellStyle name="Standard 4 3 2 3 4 3 2 2 2 2" xfId="58206" xr:uid="{7A5FA11E-6AD9-4477-907E-7CBD3256A163}"/>
    <cellStyle name="Standard 4 3 2 3 4 3 2 2 3" xfId="46910" xr:uid="{5A53642D-820F-4D6B-9A13-0D6932AA03F5}"/>
    <cellStyle name="Standard 4 3 2 3 4 3 2 2 4" xfId="35614" xr:uid="{6FE73771-A412-4A9F-87F4-AE89A5E520A6}"/>
    <cellStyle name="Standard 4 3 2 3 4 3 2 3" xfId="18670" xr:uid="{7CED08F3-6992-4A99-A3BA-83E089FB56D8}"/>
    <cellStyle name="Standard 4 3 2 3 4 3 2 3 2" xfId="52558" xr:uid="{5B882506-F9B5-41D6-AAF3-C7383D47FE19}"/>
    <cellStyle name="Standard 4 3 2 3 4 3 2 4" xfId="41262" xr:uid="{059D9449-60E5-4D95-A385-9AB5E9920815}"/>
    <cellStyle name="Standard 4 3 2 3 4 3 2 5" xfId="29966" xr:uid="{0819BB5B-2356-4268-8502-CE99D24875D9}"/>
    <cellStyle name="Standard 4 3 2 3 4 3 3" xfId="10198" xr:uid="{9E01225B-ECC0-4215-AC95-77F8107CBF23}"/>
    <cellStyle name="Standard 4 3 2 3 4 3 3 2" xfId="21494" xr:uid="{EF6314D5-2CAE-49AB-9F82-6BFEDC2CE315}"/>
    <cellStyle name="Standard 4 3 2 3 4 3 3 2 2" xfId="55382" xr:uid="{EF5F13ED-33BF-4C2E-A9F9-AA732DC7F931}"/>
    <cellStyle name="Standard 4 3 2 3 4 3 3 3" xfId="44086" xr:uid="{DC9C0C51-3841-4494-8435-62F161834C87}"/>
    <cellStyle name="Standard 4 3 2 3 4 3 3 4" xfId="32790" xr:uid="{C7273B32-C046-4FEE-A67C-45A4D4AD1854}"/>
    <cellStyle name="Standard 4 3 2 3 4 3 4" xfId="15846" xr:uid="{485E9F5E-61EF-4050-BBB3-C5E9B5EE76A5}"/>
    <cellStyle name="Standard 4 3 2 3 4 3 4 2" xfId="49734" xr:uid="{BDD5D417-BFE2-4CA8-9E8A-D1C541B86A86}"/>
    <cellStyle name="Standard 4 3 2 3 4 3 5" xfId="38438" xr:uid="{88268734-5C90-4F92-91DF-820F6E306638}"/>
    <cellStyle name="Standard 4 3 2 3 4 3 6" xfId="27142" xr:uid="{F1D8B581-BDBD-4954-96FF-90513C00689D}"/>
    <cellStyle name="Standard 4 3 2 3 4 4" xfId="6073" xr:uid="{6B9E424E-38CD-489C-9A99-8020E281AB0F}"/>
    <cellStyle name="Standard 4 3 2 3 4 4 2" xfId="11723" xr:uid="{57202850-A29B-458B-9FD2-B946BF9BE50F}"/>
    <cellStyle name="Standard 4 3 2 3 4 4 2 2" xfId="23019" xr:uid="{BDD94961-CFE7-4420-970C-6B2284342B92}"/>
    <cellStyle name="Standard 4 3 2 3 4 4 2 2 2" xfId="56907" xr:uid="{74A1A63D-F46C-4E1D-A383-A5D409CDBD82}"/>
    <cellStyle name="Standard 4 3 2 3 4 4 2 3" xfId="45611" xr:uid="{6D7F1383-ABA9-476A-84A7-F87A8557DF07}"/>
    <cellStyle name="Standard 4 3 2 3 4 4 2 4" xfId="34315" xr:uid="{4F443B38-ED5B-48AB-90E6-E1BFE42871E4}"/>
    <cellStyle name="Standard 4 3 2 3 4 4 3" xfId="17371" xr:uid="{1EF7460E-9463-439C-92CD-93FC3890791D}"/>
    <cellStyle name="Standard 4 3 2 3 4 4 3 2" xfId="51259" xr:uid="{81BE3FAB-B9A5-4811-A19C-7F2F3B52953A}"/>
    <cellStyle name="Standard 4 3 2 3 4 4 4" xfId="39963" xr:uid="{126D7B58-5D32-4470-B740-A3E57116B801}"/>
    <cellStyle name="Standard 4 3 2 3 4 4 5" xfId="28667" xr:uid="{BEAA9C77-16BF-4581-9BBE-83173DEB1FBC}"/>
    <cellStyle name="Standard 4 3 2 3 4 5" xfId="8899" xr:uid="{AC52E79F-23F7-411E-9C98-EE407EB1821B}"/>
    <cellStyle name="Standard 4 3 2 3 4 5 2" xfId="20195" xr:uid="{8477EFFA-0204-437D-9D4A-D2C7CA2D2D85}"/>
    <cellStyle name="Standard 4 3 2 3 4 5 2 2" xfId="54083" xr:uid="{B07AC7AA-BE7C-435C-BFBB-D7B1BAB074C1}"/>
    <cellStyle name="Standard 4 3 2 3 4 5 3" xfId="42787" xr:uid="{21C7510F-31BB-4ED6-9FBA-BDC1E4CDDBA0}"/>
    <cellStyle name="Standard 4 3 2 3 4 5 4" xfId="31491" xr:uid="{A693F19E-C2B4-4070-9393-66B04539EA10}"/>
    <cellStyle name="Standard 4 3 2 3 4 6" xfId="14547" xr:uid="{E68A5167-3C70-4EA9-BB3B-519BA06C4A37}"/>
    <cellStyle name="Standard 4 3 2 3 4 6 2" xfId="48435" xr:uid="{66B92AF5-BADC-4E8B-BA97-6664F9C5F40A}"/>
    <cellStyle name="Standard 4 3 2 3 4 7" xfId="37139" xr:uid="{C0F68CB3-4D04-4E9D-8E3E-957F48184C73}"/>
    <cellStyle name="Standard 4 3 2 3 4 8" xfId="25843" xr:uid="{3BF8AABF-0FB3-4604-80CC-5D80166CB31B}"/>
    <cellStyle name="Standard 4 3 2 3 5" xfId="3784" xr:uid="{3646CCA2-792C-41B0-A76C-BB869208A4A9}"/>
    <cellStyle name="Standard 4 3 2 3 5 2" xfId="6938" xr:uid="{9343CF74-6A94-487A-861B-612E13EB20CE}"/>
    <cellStyle name="Standard 4 3 2 3 5 2 2" xfId="12587" xr:uid="{67A2AE3D-DFA5-4763-BCD2-4483D32337D3}"/>
    <cellStyle name="Standard 4 3 2 3 5 2 2 2" xfId="23883" xr:uid="{8643A3F4-4E38-456B-8388-8757584305BD}"/>
    <cellStyle name="Standard 4 3 2 3 5 2 2 2 2" xfId="57771" xr:uid="{E6AC951E-8E84-4C57-A488-3F80D4CBC582}"/>
    <cellStyle name="Standard 4 3 2 3 5 2 2 3" xfId="46475" xr:uid="{ED18E254-B74A-434D-BE72-A75883C9ACF1}"/>
    <cellStyle name="Standard 4 3 2 3 5 2 2 4" xfId="35179" xr:uid="{9FCE568E-6958-4ADB-BA90-568F39B47859}"/>
    <cellStyle name="Standard 4 3 2 3 5 2 3" xfId="18235" xr:uid="{8715E30D-329B-4E7B-880F-0B6DF800ACDB}"/>
    <cellStyle name="Standard 4 3 2 3 5 2 3 2" xfId="52123" xr:uid="{E4660687-1893-4A07-AE48-DBD780ED10BA}"/>
    <cellStyle name="Standard 4 3 2 3 5 2 4" xfId="40827" xr:uid="{08096AE2-C5FE-4D9C-8C4B-B81961CD4055}"/>
    <cellStyle name="Standard 4 3 2 3 5 2 5" xfId="29531" xr:uid="{C7DE1623-226B-4EFF-8873-5ABD54566778}"/>
    <cellStyle name="Standard 4 3 2 3 5 3" xfId="9763" xr:uid="{11373873-BBBC-4396-A636-6694CEAC3120}"/>
    <cellStyle name="Standard 4 3 2 3 5 3 2" xfId="21059" xr:uid="{A130C81A-BBCC-4A1C-B275-047B5B0DAE10}"/>
    <cellStyle name="Standard 4 3 2 3 5 3 2 2" xfId="54947" xr:uid="{4F4CFFF6-58CF-4AC8-B058-798035A7F957}"/>
    <cellStyle name="Standard 4 3 2 3 5 3 3" xfId="43651" xr:uid="{AD84838B-F5F9-432C-9EAA-C118CC2A5745}"/>
    <cellStyle name="Standard 4 3 2 3 5 3 4" xfId="32355" xr:uid="{34B5AB99-B457-4DA6-BD10-8E11B220F2ED}"/>
    <cellStyle name="Standard 4 3 2 3 5 4" xfId="15411" xr:uid="{EC7D6B51-D017-406C-AA54-ADBDC28B6630}"/>
    <cellStyle name="Standard 4 3 2 3 5 4 2" xfId="49299" xr:uid="{E961C4DE-BFBC-4CAB-B1ED-28921F58A7DF}"/>
    <cellStyle name="Standard 4 3 2 3 5 5" xfId="38003" xr:uid="{FB4F0574-E8C2-4509-AA1E-212C3CE0C6BC}"/>
    <cellStyle name="Standard 4 3 2 3 5 6" xfId="26707" xr:uid="{A33C4566-2E03-4440-B689-F5FC00F2BBF6}"/>
    <cellStyle name="Standard 4 3 2 3 6" xfId="4885" xr:uid="{8F305DF6-2C28-42C0-9289-E62922DB27A9}"/>
    <cellStyle name="Standard 4 3 2 3 6 2" xfId="7711" xr:uid="{335D75CA-3E75-468E-9576-8D1CE5EC9A8B}"/>
    <cellStyle name="Standard 4 3 2 3 6 2 2" xfId="13360" xr:uid="{A19EBDD7-F4DD-45D2-B7FF-56210226D3B8}"/>
    <cellStyle name="Standard 4 3 2 3 6 2 2 2" xfId="24656" xr:uid="{30523378-4A88-4E06-B00E-AB3C09E79834}"/>
    <cellStyle name="Standard 4 3 2 3 6 2 2 2 2" xfId="58544" xr:uid="{4811714A-3037-4E3B-BB9F-F9410ABE9BA8}"/>
    <cellStyle name="Standard 4 3 2 3 6 2 2 3" xfId="47248" xr:uid="{11539281-ABFA-4AFF-A2A3-3B2E02ED6CA8}"/>
    <cellStyle name="Standard 4 3 2 3 6 2 2 4" xfId="35952" xr:uid="{968DD9BE-8B9B-4277-942A-BD90BFC611CD}"/>
    <cellStyle name="Standard 4 3 2 3 6 2 3" xfId="19008" xr:uid="{A569E33E-1ED9-4E57-8E5C-B6168CFFC946}"/>
    <cellStyle name="Standard 4 3 2 3 6 2 3 2" xfId="52896" xr:uid="{30048D71-82DE-4C34-9123-2FD0144FB3D6}"/>
    <cellStyle name="Standard 4 3 2 3 6 2 4" xfId="41600" xr:uid="{5EB08036-11DD-41D7-8369-F78DE8A72E9A}"/>
    <cellStyle name="Standard 4 3 2 3 6 2 5" xfId="30304" xr:uid="{9C414563-EE46-494B-BE32-94C71E62F494}"/>
    <cellStyle name="Standard 4 3 2 3 6 3" xfId="10536" xr:uid="{8A562326-AF5B-4643-B09D-AD6978542B38}"/>
    <cellStyle name="Standard 4 3 2 3 6 3 2" xfId="21832" xr:uid="{752E02F7-6D2A-4CDF-99DC-32206E2179A5}"/>
    <cellStyle name="Standard 4 3 2 3 6 3 2 2" xfId="55720" xr:uid="{08FCD92D-1D3F-45FC-97DF-1D728FA74F83}"/>
    <cellStyle name="Standard 4 3 2 3 6 3 3" xfId="44424" xr:uid="{6E30CB0C-C19B-4AAA-9BA2-170135CBB541}"/>
    <cellStyle name="Standard 4 3 2 3 6 3 4" xfId="33128" xr:uid="{01E2E76D-ECB6-469D-955F-2588A17A462F}"/>
    <cellStyle name="Standard 4 3 2 3 6 4" xfId="16184" xr:uid="{318ED08E-ACC7-4AFE-BC3B-842371187929}"/>
    <cellStyle name="Standard 4 3 2 3 6 4 2" xfId="50072" xr:uid="{75184AB1-7F59-4341-8D49-6369D2EEAEA7}"/>
    <cellStyle name="Standard 4 3 2 3 6 5" xfId="38776" xr:uid="{739C090F-B472-47DE-836A-DD4152ECCDC9}"/>
    <cellStyle name="Standard 4 3 2 3 6 6" xfId="27480" xr:uid="{0187A8F5-1B18-4290-902D-9605030C6D74}"/>
    <cellStyle name="Standard 4 3 2 3 7" xfId="3488" xr:uid="{A90852F1-4F83-430B-8737-7B04E5E0E37E}"/>
    <cellStyle name="Standard 4 3 2 3 7 2" xfId="6645" xr:uid="{33D28A5F-B087-4FA3-84C9-1EF1B0E4D0E4}"/>
    <cellStyle name="Standard 4 3 2 3 7 2 2" xfId="12294" xr:uid="{30F708BB-55D9-4219-8C23-D50C655ED76A}"/>
    <cellStyle name="Standard 4 3 2 3 7 2 2 2" xfId="23590" xr:uid="{D46A9E8F-FACE-4A79-8C8D-038BA06CC493}"/>
    <cellStyle name="Standard 4 3 2 3 7 2 2 2 2" xfId="57478" xr:uid="{B747DD55-9F76-42B9-B70E-4612231DC902}"/>
    <cellStyle name="Standard 4 3 2 3 7 2 2 3" xfId="46182" xr:uid="{A2E3F337-494F-4E75-AA40-8A635BEDE8A5}"/>
    <cellStyle name="Standard 4 3 2 3 7 2 2 4" xfId="34886" xr:uid="{BD2CD32B-749E-4135-9EEB-8D89BA044146}"/>
    <cellStyle name="Standard 4 3 2 3 7 2 3" xfId="17942" xr:uid="{73EBCF51-DFD9-4237-B2C9-8A0E5CF4FDEB}"/>
    <cellStyle name="Standard 4 3 2 3 7 2 3 2" xfId="51830" xr:uid="{72A5001F-64C2-4131-92EE-ED3C35ECC2F0}"/>
    <cellStyle name="Standard 4 3 2 3 7 2 4" xfId="40534" xr:uid="{50AF4C63-2F25-4986-B47F-62C1ECDBA09A}"/>
    <cellStyle name="Standard 4 3 2 3 7 2 5" xfId="29238" xr:uid="{B8FA443E-7968-4F2C-8A0A-B2C5927D8DCB}"/>
    <cellStyle name="Standard 4 3 2 3 7 3" xfId="9470" xr:uid="{39743602-5520-4326-A1B3-05F85A2B1DC8}"/>
    <cellStyle name="Standard 4 3 2 3 7 3 2" xfId="20766" xr:uid="{46B539F1-F959-48C7-950F-AE1D9AA6DACE}"/>
    <cellStyle name="Standard 4 3 2 3 7 3 2 2" xfId="54654" xr:uid="{C11360AC-E071-4BD3-8498-78AA937AD7F1}"/>
    <cellStyle name="Standard 4 3 2 3 7 3 3" xfId="43358" xr:uid="{91DFF731-442F-475B-ADAC-07537DAFF894}"/>
    <cellStyle name="Standard 4 3 2 3 7 3 4" xfId="32062" xr:uid="{9E317D9B-C087-47C8-AB52-0ABAF21BA81E}"/>
    <cellStyle name="Standard 4 3 2 3 7 4" xfId="15118" xr:uid="{0123373D-2E7E-44EC-A733-DFB6BBF7AB85}"/>
    <cellStyle name="Standard 4 3 2 3 7 4 2" xfId="49006" xr:uid="{6F266C66-73BC-48E8-94D9-7698C2F94850}"/>
    <cellStyle name="Standard 4 3 2 3 7 5" xfId="37710" xr:uid="{57217562-6EAD-41D3-92CF-C80E59B094D7}"/>
    <cellStyle name="Standard 4 3 2 3 7 6" xfId="26414" xr:uid="{ECF124D0-37E5-4082-BBFD-390A03E712C6}"/>
    <cellStyle name="Standard 4 3 2 3 8" xfId="5573" xr:uid="{9D089529-2007-4362-B65C-6C0E94092AC6}"/>
    <cellStyle name="Standard 4 3 2 3 8 2" xfId="11223" xr:uid="{CF47381C-2F67-45E4-B253-4BF170A44A41}"/>
    <cellStyle name="Standard 4 3 2 3 8 2 2" xfId="22519" xr:uid="{CBFD0966-7C45-41A0-AC8F-A6423330B1F3}"/>
    <cellStyle name="Standard 4 3 2 3 8 2 2 2" xfId="56407" xr:uid="{028A80F9-D04A-40D4-92C1-683E5D3E1ACD}"/>
    <cellStyle name="Standard 4 3 2 3 8 2 3" xfId="45111" xr:uid="{B460B85F-C64A-482F-9241-425128607162}"/>
    <cellStyle name="Standard 4 3 2 3 8 2 4" xfId="33815" xr:uid="{E8884600-549F-48EC-BB17-FA42FE63A32E}"/>
    <cellStyle name="Standard 4 3 2 3 8 3" xfId="16871" xr:uid="{1F0E1C81-A441-4447-B91E-E6F4A1E9DA0E}"/>
    <cellStyle name="Standard 4 3 2 3 8 3 2" xfId="50759" xr:uid="{07FBCD8A-97F2-43CF-A9BD-C9AC4E8D613B}"/>
    <cellStyle name="Standard 4 3 2 3 8 4" xfId="39463" xr:uid="{03B02F0A-68F9-4B82-BE35-8AA3FBA3E5A6}"/>
    <cellStyle name="Standard 4 3 2 3 8 5" xfId="28167" xr:uid="{EB1ADF32-2005-4C1B-8756-D3858AEC6553}"/>
    <cellStyle name="Standard 4 3 2 3 9" xfId="8399" xr:uid="{01A27E08-E22E-4142-8622-E35A462E3E4B}"/>
    <cellStyle name="Standard 4 3 2 3 9 2" xfId="19695" xr:uid="{116BC7B1-8353-453F-A929-3E8E0FA85088}"/>
    <cellStyle name="Standard 4 3 2 3 9 2 2" xfId="53583" xr:uid="{98A1A077-4DFD-458F-A12F-74C16AC01908}"/>
    <cellStyle name="Standard 4 3 2 3 9 3" xfId="42287" xr:uid="{745CE79D-A348-4A9D-B9A0-4BA24042426E}"/>
    <cellStyle name="Standard 4 3 2 3 9 4" xfId="30991" xr:uid="{5C0AB536-1591-4606-BB0D-DD4370DAF2E9}"/>
    <cellStyle name="Standard 4 3 2 4" xfId="684" xr:uid="{53D9C85C-83C2-4FD6-AB68-2CFEEF6634C0}"/>
    <cellStyle name="Standard 4 3 2 4 10" xfId="14092" xr:uid="{E605310B-D18D-4ECF-807C-ABB171C2F964}"/>
    <cellStyle name="Standard 4 3 2 4 10 2" xfId="47980" xr:uid="{BE3D61F9-8CDE-4D9B-93C3-F782E40D5536}"/>
    <cellStyle name="Standard 4 3 2 4 11" xfId="36684" xr:uid="{37515A12-355E-4095-BBB2-068261C14E11}"/>
    <cellStyle name="Standard 4 3 2 4 12" xfId="25388" xr:uid="{F942128C-C5A4-4936-99F0-F1B02E8262DA}"/>
    <cellStyle name="Standard 4 3 2 4 2" xfId="1920" xr:uid="{3CAFB78E-73CF-40B2-AAF6-854BAC397BCB}"/>
    <cellStyle name="Standard 4 3 2 4 2 10" xfId="36817" xr:uid="{865EA2F3-BE4A-434A-BFE7-0EF63F0CB755}"/>
    <cellStyle name="Standard 4 3 2 4 2 11" xfId="25521" xr:uid="{C927732B-A93B-4861-9CA3-A16F27248B4B}"/>
    <cellStyle name="Standard 4 3 2 4 2 2" xfId="2824" xr:uid="{DD03A22C-4326-4751-AF6C-0A35CC2FED65}"/>
    <cellStyle name="Standard 4 3 2 4 2 2 2" xfId="3326" xr:uid="{A2F5E978-AA80-4B2D-9B06-E187FD80597A}"/>
    <cellStyle name="Standard 4 3 2 4 2 2 2 2" xfId="5287" xr:uid="{DD657504-9609-4273-9E2B-CF1FF5F3251A}"/>
    <cellStyle name="Standard 4 3 2 4 2 2 2 2 2" xfId="8113" xr:uid="{C9194CDC-8558-44AA-87D1-B8688BA41EF6}"/>
    <cellStyle name="Standard 4 3 2 4 2 2 2 2 2 2" xfId="13762" xr:uid="{99776CDC-8E9C-4394-B925-08745F800A90}"/>
    <cellStyle name="Standard 4 3 2 4 2 2 2 2 2 2 2" xfId="25058" xr:uid="{7150A726-2007-4A9A-B3AB-2285492C8D8A}"/>
    <cellStyle name="Standard 4 3 2 4 2 2 2 2 2 2 2 2" xfId="58946" xr:uid="{6B2B797D-A568-4D61-B021-F5F86095E847}"/>
    <cellStyle name="Standard 4 3 2 4 2 2 2 2 2 2 3" xfId="47650" xr:uid="{696A3C6A-D757-44E6-858B-536DD9893650}"/>
    <cellStyle name="Standard 4 3 2 4 2 2 2 2 2 2 4" xfId="36354" xr:uid="{4C6D6133-736D-4590-ADCC-D048A6E9A457}"/>
    <cellStyle name="Standard 4 3 2 4 2 2 2 2 2 3" xfId="19410" xr:uid="{3CF430BF-7BFD-483D-A188-361A3D18E1F5}"/>
    <cellStyle name="Standard 4 3 2 4 2 2 2 2 2 3 2" xfId="53298" xr:uid="{7B8F66CA-C414-4144-947B-C3324706C126}"/>
    <cellStyle name="Standard 4 3 2 4 2 2 2 2 2 4" xfId="42002" xr:uid="{338808AC-B9CE-4F0F-A0C4-EC39DDD3CD10}"/>
    <cellStyle name="Standard 4 3 2 4 2 2 2 2 2 5" xfId="30706" xr:uid="{4D96A693-A8BB-49EB-95DA-0B32858771C1}"/>
    <cellStyle name="Standard 4 3 2 4 2 2 2 2 3" xfId="10938" xr:uid="{CA93FAEF-F928-46B8-94BA-A4DD8F25448F}"/>
    <cellStyle name="Standard 4 3 2 4 2 2 2 2 3 2" xfId="22234" xr:uid="{B99843F5-13E0-4B46-876C-D235782B4E3C}"/>
    <cellStyle name="Standard 4 3 2 4 2 2 2 2 3 2 2" xfId="56122" xr:uid="{96049124-4D56-4FFB-830E-0039C759AD6F}"/>
    <cellStyle name="Standard 4 3 2 4 2 2 2 2 3 3" xfId="44826" xr:uid="{88BC4C00-F906-47EC-A940-19E740CF8026}"/>
    <cellStyle name="Standard 4 3 2 4 2 2 2 2 3 4" xfId="33530" xr:uid="{CD03B7B0-9F6C-47C7-8C25-80118BC9322B}"/>
    <cellStyle name="Standard 4 3 2 4 2 2 2 2 4" xfId="16586" xr:uid="{DF98D6F7-DBC2-432D-A6CE-04877074DF59}"/>
    <cellStyle name="Standard 4 3 2 4 2 2 2 2 4 2" xfId="50474" xr:uid="{FAC3BB4F-CD7A-468D-AF78-C390260B503A}"/>
    <cellStyle name="Standard 4 3 2 4 2 2 2 2 5" xfId="39178" xr:uid="{26EC6626-3D6C-4FFD-A815-D4DD09D3E60C}"/>
    <cellStyle name="Standard 4 3 2 4 2 2 2 2 6" xfId="27882" xr:uid="{B480DEE4-EC59-4879-AF81-27F708691A69}"/>
    <cellStyle name="Standard 4 3 2 4 2 2 2 3" xfId="6497" xr:uid="{9B01291F-C189-4B8A-91F3-550FA9D7EED4}"/>
    <cellStyle name="Standard 4 3 2 4 2 2 2 3 2" xfId="12147" xr:uid="{23A5BC89-2862-4426-91E1-37CE4DF82E90}"/>
    <cellStyle name="Standard 4 3 2 4 2 2 2 3 2 2" xfId="23443" xr:uid="{F81A2688-7992-45CF-A254-60F9FD72964F}"/>
    <cellStyle name="Standard 4 3 2 4 2 2 2 3 2 2 2" xfId="57331" xr:uid="{8722BDE2-784A-4EE7-A6A7-202813088FBE}"/>
    <cellStyle name="Standard 4 3 2 4 2 2 2 3 2 3" xfId="46035" xr:uid="{9D305A47-8E9E-486B-A648-629336187FAD}"/>
    <cellStyle name="Standard 4 3 2 4 2 2 2 3 2 4" xfId="34739" xr:uid="{604FDD7C-8BB4-4DF9-82B8-27F487F04D28}"/>
    <cellStyle name="Standard 4 3 2 4 2 2 2 3 3" xfId="17795" xr:uid="{879D652A-199B-413F-881D-0C3E899FE72C}"/>
    <cellStyle name="Standard 4 3 2 4 2 2 2 3 3 2" xfId="51683" xr:uid="{291ACF15-86F8-4FE1-B6ED-54337DFCAC5A}"/>
    <cellStyle name="Standard 4 3 2 4 2 2 2 3 4" xfId="40387" xr:uid="{B2A2F637-E8B1-4E3A-9D7B-BF21D1813CD8}"/>
    <cellStyle name="Standard 4 3 2 4 2 2 2 3 5" xfId="29091" xr:uid="{B991DD37-489E-4092-97CE-201BDFF26C9A}"/>
    <cellStyle name="Standard 4 3 2 4 2 2 2 4" xfId="9323" xr:uid="{BDCE1BAC-9919-4809-AB04-69911628867B}"/>
    <cellStyle name="Standard 4 3 2 4 2 2 2 4 2" xfId="20619" xr:uid="{165270EF-C4A9-41F4-8631-928B0EFCEA84}"/>
    <cellStyle name="Standard 4 3 2 4 2 2 2 4 2 2" xfId="54507" xr:uid="{5FE67905-1937-4918-AA90-5908A3767441}"/>
    <cellStyle name="Standard 4 3 2 4 2 2 2 4 3" xfId="43211" xr:uid="{25710674-838A-477C-B8ED-2259CAFAE40D}"/>
    <cellStyle name="Standard 4 3 2 4 2 2 2 4 4" xfId="31915" xr:uid="{637ECBDA-8050-427E-BC92-DD85894F043A}"/>
    <cellStyle name="Standard 4 3 2 4 2 2 2 5" xfId="14971" xr:uid="{C5433697-55C2-4427-B1E1-EA9B6825A916}"/>
    <cellStyle name="Standard 4 3 2 4 2 2 2 5 2" xfId="48859" xr:uid="{967F7F72-CB82-4578-BFF9-4CC1A3E471CA}"/>
    <cellStyle name="Standard 4 3 2 4 2 2 2 6" xfId="37563" xr:uid="{A2D2AD2E-ACBF-4759-B256-66F3D5D3F886}"/>
    <cellStyle name="Standard 4 3 2 4 2 2 2 7" xfId="26267" xr:uid="{2360842C-6703-40E6-95DD-EEE6B50B45A2}"/>
    <cellStyle name="Standard 4 3 2 4 2 2 3" xfId="4506" xr:uid="{AB5E464A-2E20-44B2-B57B-A76E10E25E7F}"/>
    <cellStyle name="Standard 4 3 2 4 2 2 3 2" xfId="7379" xr:uid="{74DF3551-033E-4A3C-B34B-1FF66356E3B9}"/>
    <cellStyle name="Standard 4 3 2 4 2 2 3 2 2" xfId="13028" xr:uid="{A41F14E9-935F-425A-AA85-9E4FDBD82D85}"/>
    <cellStyle name="Standard 4 3 2 4 2 2 3 2 2 2" xfId="24324" xr:uid="{2D3406F1-FE58-41F7-9D41-B916613FE948}"/>
    <cellStyle name="Standard 4 3 2 4 2 2 3 2 2 2 2" xfId="58212" xr:uid="{FBD6197C-DF3D-43A6-98EE-6D6E84E686A9}"/>
    <cellStyle name="Standard 4 3 2 4 2 2 3 2 2 3" xfId="46916" xr:uid="{0BA84AE4-3133-4137-80DD-3D8FB00CAC9A}"/>
    <cellStyle name="Standard 4 3 2 4 2 2 3 2 2 4" xfId="35620" xr:uid="{33A6A8F9-CD4A-4B4F-BF1A-CB78A23155E3}"/>
    <cellStyle name="Standard 4 3 2 4 2 2 3 2 3" xfId="18676" xr:uid="{43985716-6CBF-45A6-980F-28846279AF65}"/>
    <cellStyle name="Standard 4 3 2 4 2 2 3 2 3 2" xfId="52564" xr:uid="{C4294136-09E0-4A20-B106-8546C063F47B}"/>
    <cellStyle name="Standard 4 3 2 4 2 2 3 2 4" xfId="41268" xr:uid="{03427042-4225-448B-9442-F1CF3F0CC03D}"/>
    <cellStyle name="Standard 4 3 2 4 2 2 3 2 5" xfId="29972" xr:uid="{3D6CDCCD-16EA-4E7E-8D44-0D3E5DA91E12}"/>
    <cellStyle name="Standard 4 3 2 4 2 2 3 3" xfId="10204" xr:uid="{6864DE14-7567-4CFA-961E-F81F8BF07F30}"/>
    <cellStyle name="Standard 4 3 2 4 2 2 3 3 2" xfId="21500" xr:uid="{938C3A13-AFF8-472B-B7F6-FEBE0263A187}"/>
    <cellStyle name="Standard 4 3 2 4 2 2 3 3 2 2" xfId="55388" xr:uid="{57F2959F-5E7D-475A-96B3-A2E60E162A2E}"/>
    <cellStyle name="Standard 4 3 2 4 2 2 3 3 3" xfId="44092" xr:uid="{4BEE3F7B-998D-4A71-9CF3-7E96145D4C94}"/>
    <cellStyle name="Standard 4 3 2 4 2 2 3 3 4" xfId="32796" xr:uid="{28E51803-27DC-4B1A-A4EF-60AF344D31E2}"/>
    <cellStyle name="Standard 4 3 2 4 2 2 3 4" xfId="15852" xr:uid="{BEC07DC1-050A-42B5-9448-FC81AD0DAF69}"/>
    <cellStyle name="Standard 4 3 2 4 2 2 3 4 2" xfId="49740" xr:uid="{F433CB49-E1B6-47C2-AACE-6BEE03AA6C61}"/>
    <cellStyle name="Standard 4 3 2 4 2 2 3 5" xfId="38444" xr:uid="{1E2970EF-D91A-4A3A-84F5-F685AFCFB561}"/>
    <cellStyle name="Standard 4 3 2 4 2 2 3 6" xfId="27148" xr:uid="{8896586E-4135-4E16-91D4-A61EF6A2887F}"/>
    <cellStyle name="Standard 4 3 2 4 2 2 4" xfId="5997" xr:uid="{5963DCE3-4B98-43A3-9205-CA5E45056E2F}"/>
    <cellStyle name="Standard 4 3 2 4 2 2 4 2" xfId="11647" xr:uid="{82551683-D821-4500-8781-A61E68D35907}"/>
    <cellStyle name="Standard 4 3 2 4 2 2 4 2 2" xfId="22943" xr:uid="{E695AF87-B3D1-42D9-844D-16A5250022A5}"/>
    <cellStyle name="Standard 4 3 2 4 2 2 4 2 2 2" xfId="56831" xr:uid="{2B91E0AF-BC8A-4C10-AD7B-3C8A23877121}"/>
    <cellStyle name="Standard 4 3 2 4 2 2 4 2 3" xfId="45535" xr:uid="{57050611-BE47-4576-BC61-2DC484FE2781}"/>
    <cellStyle name="Standard 4 3 2 4 2 2 4 2 4" xfId="34239" xr:uid="{DD14D0D7-3934-49CD-9007-C720B7311F35}"/>
    <cellStyle name="Standard 4 3 2 4 2 2 4 3" xfId="17295" xr:uid="{D9993A3A-B82A-4E22-82D2-95CDAF33F9CE}"/>
    <cellStyle name="Standard 4 3 2 4 2 2 4 3 2" xfId="51183" xr:uid="{E33EF0BB-B0BE-458C-B29F-F3D910CD6B13}"/>
    <cellStyle name="Standard 4 3 2 4 2 2 4 4" xfId="39887" xr:uid="{BE504DA7-1E40-415D-826E-4CBBBBD42302}"/>
    <cellStyle name="Standard 4 3 2 4 2 2 4 5" xfId="28591" xr:uid="{3FED6698-BDCC-4D2C-A4DB-DA403C631F9A}"/>
    <cellStyle name="Standard 4 3 2 4 2 2 5" xfId="8823" xr:uid="{3D387F66-6760-4006-9F34-99DC404450C8}"/>
    <cellStyle name="Standard 4 3 2 4 2 2 5 2" xfId="20119" xr:uid="{7BD4CF7F-4450-4694-8EAA-BA1F01268659}"/>
    <cellStyle name="Standard 4 3 2 4 2 2 5 2 2" xfId="54007" xr:uid="{6E65E234-772A-4AB2-A34E-6D44055FCF98}"/>
    <cellStyle name="Standard 4 3 2 4 2 2 5 3" xfId="42711" xr:uid="{46AFBC08-280E-4287-92EF-5C3EDD9D9132}"/>
    <cellStyle name="Standard 4 3 2 4 2 2 5 4" xfId="31415" xr:uid="{BED6ACF4-C0C7-4BB7-8294-5F94DD0A8AF7}"/>
    <cellStyle name="Standard 4 3 2 4 2 2 6" xfId="14471" xr:uid="{CE0073C2-046D-47BA-A48C-2C3CC8ACBDF4}"/>
    <cellStyle name="Standard 4 3 2 4 2 2 6 2" xfId="48359" xr:uid="{101A6D9A-151F-4E7B-9F39-B941250F40EF}"/>
    <cellStyle name="Standard 4 3 2 4 2 2 7" xfId="37063" xr:uid="{F64456D0-B707-43AA-8F44-88458B5EB18B}"/>
    <cellStyle name="Standard 4 3 2 4 2 2 8" xfId="25767" xr:uid="{EEA4D722-FFE6-4ADA-AACF-F996DC3BF3A6}"/>
    <cellStyle name="Standard 4 3 2 4 2 3" xfId="3080" xr:uid="{AD1BD027-7962-4C88-B892-51F619461EA5}"/>
    <cellStyle name="Standard 4 3 2 4 2 3 2" xfId="5286" xr:uid="{2F73F10F-1F4D-461D-AB82-7ED51C07106F}"/>
    <cellStyle name="Standard 4 3 2 4 2 3 2 2" xfId="8112" xr:uid="{92C995BF-3F92-4039-9CAB-3804C372AA86}"/>
    <cellStyle name="Standard 4 3 2 4 2 3 2 2 2" xfId="13761" xr:uid="{5D332303-D811-4992-AE10-2A51A591C1AC}"/>
    <cellStyle name="Standard 4 3 2 4 2 3 2 2 2 2" xfId="25057" xr:uid="{5A2DD0D3-1664-4D5E-BC8C-824FE1B91D00}"/>
    <cellStyle name="Standard 4 3 2 4 2 3 2 2 2 2 2" xfId="58945" xr:uid="{A789F46E-89AA-4438-BEED-6E0C1F837897}"/>
    <cellStyle name="Standard 4 3 2 4 2 3 2 2 2 3" xfId="47649" xr:uid="{2BA52F97-4695-4DBC-A7B7-07BF43731E83}"/>
    <cellStyle name="Standard 4 3 2 4 2 3 2 2 2 4" xfId="36353" xr:uid="{EC051489-C801-48FC-9D55-074339050491}"/>
    <cellStyle name="Standard 4 3 2 4 2 3 2 2 3" xfId="19409" xr:uid="{80CAA422-7CA2-4ABA-A073-D016ABDC5D3D}"/>
    <cellStyle name="Standard 4 3 2 4 2 3 2 2 3 2" xfId="53297" xr:uid="{9C80AFA3-5289-4CBC-BF32-AA9D83990189}"/>
    <cellStyle name="Standard 4 3 2 4 2 3 2 2 4" xfId="42001" xr:uid="{242D27B7-4F00-439E-8B01-82EA7736FE0E}"/>
    <cellStyle name="Standard 4 3 2 4 2 3 2 2 5" xfId="30705" xr:uid="{70BE497E-0547-4038-AF6D-B494354A61C0}"/>
    <cellStyle name="Standard 4 3 2 4 2 3 2 3" xfId="10937" xr:uid="{FF4654C5-80E5-4895-9493-D46E025B99B8}"/>
    <cellStyle name="Standard 4 3 2 4 2 3 2 3 2" xfId="22233" xr:uid="{38C3C85A-6FF5-45B0-83ED-1D091B518410}"/>
    <cellStyle name="Standard 4 3 2 4 2 3 2 3 2 2" xfId="56121" xr:uid="{61CF76C6-D24A-48F5-912A-A5E0099E52E7}"/>
    <cellStyle name="Standard 4 3 2 4 2 3 2 3 3" xfId="44825" xr:uid="{C50DB4D8-E514-4375-B017-7082A13A2706}"/>
    <cellStyle name="Standard 4 3 2 4 2 3 2 3 4" xfId="33529" xr:uid="{61F10E7C-6378-4C27-A46E-F876835C247F}"/>
    <cellStyle name="Standard 4 3 2 4 2 3 2 4" xfId="16585" xr:uid="{1E2A67F4-9126-49C1-BB08-B9781E35EB15}"/>
    <cellStyle name="Standard 4 3 2 4 2 3 2 4 2" xfId="50473" xr:uid="{DBF89DB5-2429-4573-94BB-C7E18843C3B7}"/>
    <cellStyle name="Standard 4 3 2 4 2 3 2 5" xfId="39177" xr:uid="{DC43CC16-9F74-46D7-AEB3-929371478B14}"/>
    <cellStyle name="Standard 4 3 2 4 2 3 2 6" xfId="27881" xr:uid="{FCEF8194-5D51-4643-8ACD-44CE73D38361}"/>
    <cellStyle name="Standard 4 3 2 4 2 3 3" xfId="4505" xr:uid="{6A455B21-A311-4445-BFD5-8D14486D56A0}"/>
    <cellStyle name="Standard 4 3 2 4 2 3 3 2" xfId="7378" xr:uid="{C5707196-EDEF-4079-A2AC-232074D713E3}"/>
    <cellStyle name="Standard 4 3 2 4 2 3 3 2 2" xfId="13027" xr:uid="{9FA34026-A177-4415-A631-CC5497E46A4A}"/>
    <cellStyle name="Standard 4 3 2 4 2 3 3 2 2 2" xfId="24323" xr:uid="{988FB94F-1D35-4F71-B9BF-A736311B85F4}"/>
    <cellStyle name="Standard 4 3 2 4 2 3 3 2 2 2 2" xfId="58211" xr:uid="{0E8EF611-E233-4E22-9623-DE6985CF256D}"/>
    <cellStyle name="Standard 4 3 2 4 2 3 3 2 2 3" xfId="46915" xr:uid="{197E108F-0EF7-4434-98F0-B48DEBCF612C}"/>
    <cellStyle name="Standard 4 3 2 4 2 3 3 2 2 4" xfId="35619" xr:uid="{77E5A09F-FA14-4F7C-936D-76EC81E5B8C7}"/>
    <cellStyle name="Standard 4 3 2 4 2 3 3 2 3" xfId="18675" xr:uid="{824159DE-35A0-4F93-9BDD-E430D9B0A100}"/>
    <cellStyle name="Standard 4 3 2 4 2 3 3 2 3 2" xfId="52563" xr:uid="{7FB8FD87-1DDF-44A7-9748-EA79330018D5}"/>
    <cellStyle name="Standard 4 3 2 4 2 3 3 2 4" xfId="41267" xr:uid="{FC34E52E-5778-402F-A717-A0BB96DBE12E}"/>
    <cellStyle name="Standard 4 3 2 4 2 3 3 2 5" xfId="29971" xr:uid="{827E5150-7EE0-4F41-BE9A-EE2EDED5A81A}"/>
    <cellStyle name="Standard 4 3 2 4 2 3 3 3" xfId="10203" xr:uid="{63E10A98-A70E-416B-9C02-386DD66A445B}"/>
    <cellStyle name="Standard 4 3 2 4 2 3 3 3 2" xfId="21499" xr:uid="{20ACD2D2-FFA8-4C27-9496-855D2AEB86CC}"/>
    <cellStyle name="Standard 4 3 2 4 2 3 3 3 2 2" xfId="55387" xr:uid="{994189C8-23A1-45DD-A854-20C801C83F82}"/>
    <cellStyle name="Standard 4 3 2 4 2 3 3 3 3" xfId="44091" xr:uid="{7684D4B9-D32B-4E23-8EE4-D13B3CB9D977}"/>
    <cellStyle name="Standard 4 3 2 4 2 3 3 3 4" xfId="32795" xr:uid="{3C817308-994B-4225-8BA8-EC918B01E0CD}"/>
    <cellStyle name="Standard 4 3 2 4 2 3 3 4" xfId="15851" xr:uid="{0C4151B0-2381-4658-B193-8F23F2898884}"/>
    <cellStyle name="Standard 4 3 2 4 2 3 3 4 2" xfId="49739" xr:uid="{7AA57EAF-9AA2-460B-9A82-EBF66A34D58D}"/>
    <cellStyle name="Standard 4 3 2 4 2 3 3 5" xfId="38443" xr:uid="{D8D3CDEC-D08E-4EBE-9776-8EEA47A9A4E4}"/>
    <cellStyle name="Standard 4 3 2 4 2 3 3 6" xfId="27147" xr:uid="{688EFF22-FACD-4333-9B13-CC81BC73062A}"/>
    <cellStyle name="Standard 4 3 2 4 2 3 4" xfId="6251" xr:uid="{035C5FBA-612E-4748-888E-4362CE51CCB4}"/>
    <cellStyle name="Standard 4 3 2 4 2 3 4 2" xfId="11901" xr:uid="{417B73AA-7BAE-4255-9EE4-8A8919A25B0A}"/>
    <cellStyle name="Standard 4 3 2 4 2 3 4 2 2" xfId="23197" xr:uid="{341BF72D-D8C8-4FFA-82A1-C5DA137B879B}"/>
    <cellStyle name="Standard 4 3 2 4 2 3 4 2 2 2" xfId="57085" xr:uid="{BF336265-1043-4007-8CFE-719510C25E5B}"/>
    <cellStyle name="Standard 4 3 2 4 2 3 4 2 3" xfId="45789" xr:uid="{D797163F-4C92-4953-9682-BEE4BEF59787}"/>
    <cellStyle name="Standard 4 3 2 4 2 3 4 2 4" xfId="34493" xr:uid="{6D03E20D-710A-467B-9869-D36932820673}"/>
    <cellStyle name="Standard 4 3 2 4 2 3 4 3" xfId="17549" xr:uid="{7A09E784-F996-4AF1-B32D-237E60377F59}"/>
    <cellStyle name="Standard 4 3 2 4 2 3 4 3 2" xfId="51437" xr:uid="{36896069-B0A6-4218-B5AB-F460632A989B}"/>
    <cellStyle name="Standard 4 3 2 4 2 3 4 4" xfId="40141" xr:uid="{AFF1C9AF-99DF-448D-A457-A7081041C5C0}"/>
    <cellStyle name="Standard 4 3 2 4 2 3 4 5" xfId="28845" xr:uid="{D7B0FAD5-EADD-400F-B125-9E76817E67ED}"/>
    <cellStyle name="Standard 4 3 2 4 2 3 5" xfId="9077" xr:uid="{1D5BD43A-D773-4D66-AACB-7B2FE660A5C3}"/>
    <cellStyle name="Standard 4 3 2 4 2 3 5 2" xfId="20373" xr:uid="{6D93266D-F2A2-4CC2-B205-64879AA3B2F6}"/>
    <cellStyle name="Standard 4 3 2 4 2 3 5 2 2" xfId="54261" xr:uid="{C150AAF6-779C-48E1-91B2-F9F6AF3C0CB2}"/>
    <cellStyle name="Standard 4 3 2 4 2 3 5 3" xfId="42965" xr:uid="{7333374F-44FB-43DF-A3CF-CC278F8F2E93}"/>
    <cellStyle name="Standard 4 3 2 4 2 3 5 4" xfId="31669" xr:uid="{DB22F030-31B3-4C7C-975A-649E32B10276}"/>
    <cellStyle name="Standard 4 3 2 4 2 3 6" xfId="14725" xr:uid="{4434DD43-6B33-41F2-B139-48866FB6C401}"/>
    <cellStyle name="Standard 4 3 2 4 2 3 6 2" xfId="48613" xr:uid="{E664342C-FE30-4573-B981-2C188A08AE9F}"/>
    <cellStyle name="Standard 4 3 2 4 2 3 7" xfId="37317" xr:uid="{B141BAC3-72D3-4FC9-91CF-7A21778F4371}"/>
    <cellStyle name="Standard 4 3 2 4 2 3 8" xfId="26021" xr:uid="{F092F0D4-7B37-4C61-84D6-84E7A525FC0E}"/>
    <cellStyle name="Standard 4 3 2 4 2 4" xfId="3938" xr:uid="{4455E9A3-E9E0-43A5-85D4-BE14271756D8}"/>
    <cellStyle name="Standard 4 3 2 4 2 4 2" xfId="7092" xr:uid="{4EE09AA6-17E9-4521-AF89-D33D0912A138}"/>
    <cellStyle name="Standard 4 3 2 4 2 4 2 2" xfId="12741" xr:uid="{4A095AF2-6E07-4F70-B0D8-09CD3D14F41F}"/>
    <cellStyle name="Standard 4 3 2 4 2 4 2 2 2" xfId="24037" xr:uid="{4A3E0691-2441-4381-A942-FD5CA7BC6B5D}"/>
    <cellStyle name="Standard 4 3 2 4 2 4 2 2 2 2" xfId="57925" xr:uid="{87AA3ACC-7490-45BA-925B-696A43A77653}"/>
    <cellStyle name="Standard 4 3 2 4 2 4 2 2 3" xfId="46629" xr:uid="{666F9F84-46EA-4383-B67B-55B7EA601970}"/>
    <cellStyle name="Standard 4 3 2 4 2 4 2 2 4" xfId="35333" xr:uid="{E3D21E3F-1F95-4C85-8CBC-8D7C571EAB48}"/>
    <cellStyle name="Standard 4 3 2 4 2 4 2 3" xfId="18389" xr:uid="{91C04902-E65C-490E-B2C7-B8D63236232D}"/>
    <cellStyle name="Standard 4 3 2 4 2 4 2 3 2" xfId="52277" xr:uid="{EC127E2B-5556-448C-9D1E-788447A76F69}"/>
    <cellStyle name="Standard 4 3 2 4 2 4 2 4" xfId="40981" xr:uid="{9F34CC86-3A10-49ED-99C1-92091A903F70}"/>
    <cellStyle name="Standard 4 3 2 4 2 4 2 5" xfId="29685" xr:uid="{617C5755-0C5E-4CB8-9209-F4CAAED4AFF8}"/>
    <cellStyle name="Standard 4 3 2 4 2 4 3" xfId="9917" xr:uid="{EBA09C54-E1D4-41AF-A63A-910E975970F0}"/>
    <cellStyle name="Standard 4 3 2 4 2 4 3 2" xfId="21213" xr:uid="{6B09545A-146B-45E3-9E77-F5F3C9DF225C}"/>
    <cellStyle name="Standard 4 3 2 4 2 4 3 2 2" xfId="55101" xr:uid="{0552194E-F65C-4F54-A88F-866B83ABBEF9}"/>
    <cellStyle name="Standard 4 3 2 4 2 4 3 3" xfId="43805" xr:uid="{CF5EB2FF-7D0F-4BA9-A776-9BA35A3DDEDF}"/>
    <cellStyle name="Standard 4 3 2 4 2 4 3 4" xfId="32509" xr:uid="{7C760C80-FA62-4899-88E3-F2F91279ED15}"/>
    <cellStyle name="Standard 4 3 2 4 2 4 4" xfId="15565" xr:uid="{8250C1F5-0E56-4C75-9DA5-A6AF3635648A}"/>
    <cellStyle name="Standard 4 3 2 4 2 4 4 2" xfId="49453" xr:uid="{DD760DEF-6AC5-4CAB-B5E0-81B4ACE43F15}"/>
    <cellStyle name="Standard 4 3 2 4 2 4 5" xfId="38157" xr:uid="{331BC09A-C0A2-4DBE-8A4F-59ACB189E17F}"/>
    <cellStyle name="Standard 4 3 2 4 2 4 6" xfId="26861" xr:uid="{CB4EB135-47F5-4C8E-9E19-28263A35AF8F}"/>
    <cellStyle name="Standard 4 3 2 4 2 5" xfId="5039" xr:uid="{374D3CE8-F648-48D0-8964-09A4C3C5A72F}"/>
    <cellStyle name="Standard 4 3 2 4 2 5 2" xfId="7865" xr:uid="{7C180CE5-6CF7-4575-B894-849D804AF6CA}"/>
    <cellStyle name="Standard 4 3 2 4 2 5 2 2" xfId="13514" xr:uid="{02518F08-5E2C-4BD5-9AE1-0CB762146185}"/>
    <cellStyle name="Standard 4 3 2 4 2 5 2 2 2" xfId="24810" xr:uid="{1383E081-1783-4BF1-945A-1BC782E3A902}"/>
    <cellStyle name="Standard 4 3 2 4 2 5 2 2 2 2" xfId="58698" xr:uid="{FEF9137D-5F0C-45BF-93E8-5394754475E8}"/>
    <cellStyle name="Standard 4 3 2 4 2 5 2 2 3" xfId="47402" xr:uid="{0B632218-6590-47FD-883B-99C81BF62C6F}"/>
    <cellStyle name="Standard 4 3 2 4 2 5 2 2 4" xfId="36106" xr:uid="{8E121115-87E9-4640-A315-65715D856436}"/>
    <cellStyle name="Standard 4 3 2 4 2 5 2 3" xfId="19162" xr:uid="{E13EB461-BE08-45A5-B083-3A44D5EDAEF2}"/>
    <cellStyle name="Standard 4 3 2 4 2 5 2 3 2" xfId="53050" xr:uid="{9ECE4527-A1E8-4DA6-A001-62661439E231}"/>
    <cellStyle name="Standard 4 3 2 4 2 5 2 4" xfId="41754" xr:uid="{008DE54C-900B-42AB-A0C1-F52ED4E1F29A}"/>
    <cellStyle name="Standard 4 3 2 4 2 5 2 5" xfId="30458" xr:uid="{6A625708-EDF8-40D7-B1D0-DDCB49233531}"/>
    <cellStyle name="Standard 4 3 2 4 2 5 3" xfId="10690" xr:uid="{898A7FCE-5CE0-4876-80C6-93E5C1E096D8}"/>
    <cellStyle name="Standard 4 3 2 4 2 5 3 2" xfId="21986" xr:uid="{DB066F33-8790-435F-8DFB-597E808E145A}"/>
    <cellStyle name="Standard 4 3 2 4 2 5 3 2 2" xfId="55874" xr:uid="{BA12D3BD-2533-4478-A153-79819810025F}"/>
    <cellStyle name="Standard 4 3 2 4 2 5 3 3" xfId="44578" xr:uid="{BE86EB71-9A58-48FA-9BBF-E4D14081A972}"/>
    <cellStyle name="Standard 4 3 2 4 2 5 3 4" xfId="33282" xr:uid="{034E91CF-1950-429F-816E-ED2BD95C4E7D}"/>
    <cellStyle name="Standard 4 3 2 4 2 5 4" xfId="16338" xr:uid="{E6D74012-1092-46BD-A438-102A572227D2}"/>
    <cellStyle name="Standard 4 3 2 4 2 5 4 2" xfId="50226" xr:uid="{2C079F58-E1D8-4A72-B4C1-2FFB280A3C0F}"/>
    <cellStyle name="Standard 4 3 2 4 2 5 5" xfId="38930" xr:uid="{DE21BB6D-B270-4D3C-800D-FC1E849FC8EE}"/>
    <cellStyle name="Standard 4 3 2 4 2 5 6" xfId="27634" xr:uid="{DC4039E4-FAA8-4A81-9249-CEC27CE22E34}"/>
    <cellStyle name="Standard 4 3 2 4 2 6" xfId="3646" xr:uid="{3671CB18-5FED-4317-A3DE-4346D2198F06}"/>
    <cellStyle name="Standard 4 3 2 4 2 6 2" xfId="6802" xr:uid="{E8F25368-EBAC-4B2D-9728-59D8BA482023}"/>
    <cellStyle name="Standard 4 3 2 4 2 6 2 2" xfId="12451" xr:uid="{3E4C03AE-AFDC-45A0-8230-F1264C14AC5F}"/>
    <cellStyle name="Standard 4 3 2 4 2 6 2 2 2" xfId="23747" xr:uid="{2399C127-D067-4D33-A5CB-525C46321DB8}"/>
    <cellStyle name="Standard 4 3 2 4 2 6 2 2 2 2" xfId="57635" xr:uid="{67860486-BF4F-4343-8EDF-F475E4DAFA54}"/>
    <cellStyle name="Standard 4 3 2 4 2 6 2 2 3" xfId="46339" xr:uid="{65007415-9C2B-4082-8D18-D5CE3F2F081D}"/>
    <cellStyle name="Standard 4 3 2 4 2 6 2 2 4" xfId="35043" xr:uid="{2A9B9734-3BC4-4AC1-A35A-DD7F42FBE46B}"/>
    <cellStyle name="Standard 4 3 2 4 2 6 2 3" xfId="18099" xr:uid="{7C6B2526-25BC-4EEB-B6CA-78DA847DE4F5}"/>
    <cellStyle name="Standard 4 3 2 4 2 6 2 3 2" xfId="51987" xr:uid="{DC3CAB8F-CDDA-4206-AE26-59145CB6D45F}"/>
    <cellStyle name="Standard 4 3 2 4 2 6 2 4" xfId="40691" xr:uid="{9398F64C-ED60-413A-8B78-88696BD6052F}"/>
    <cellStyle name="Standard 4 3 2 4 2 6 2 5" xfId="29395" xr:uid="{14C33CAF-1A97-416C-B306-056CE0ECE0FA}"/>
    <cellStyle name="Standard 4 3 2 4 2 6 3" xfId="9627" xr:uid="{155D4A93-D072-4050-8743-814FF4509752}"/>
    <cellStyle name="Standard 4 3 2 4 2 6 3 2" xfId="20923" xr:uid="{D47A7047-0662-429A-81AB-3FF9B8D4AACF}"/>
    <cellStyle name="Standard 4 3 2 4 2 6 3 2 2" xfId="54811" xr:uid="{7DCA1406-5275-42FA-9F0A-EB4B4777B141}"/>
    <cellStyle name="Standard 4 3 2 4 2 6 3 3" xfId="43515" xr:uid="{719465B9-9EED-44DD-BB0E-EB80F4B030A5}"/>
    <cellStyle name="Standard 4 3 2 4 2 6 3 4" xfId="32219" xr:uid="{2E7DB7B0-A6BF-41B1-9787-9F2DF1374006}"/>
    <cellStyle name="Standard 4 3 2 4 2 6 4" xfId="15275" xr:uid="{46E5702E-4917-4BDC-8BF3-1EFA4450D9F6}"/>
    <cellStyle name="Standard 4 3 2 4 2 6 4 2" xfId="49163" xr:uid="{E17ED8F7-D9CB-4595-94A6-B87295BF84DD}"/>
    <cellStyle name="Standard 4 3 2 4 2 6 5" xfId="37867" xr:uid="{7EFBEC28-8247-4366-8185-B58044FEB55E}"/>
    <cellStyle name="Standard 4 3 2 4 2 6 6" xfId="26571" xr:uid="{E43785AA-1B6C-4ABD-9A0F-E4CAFBDA9357}"/>
    <cellStyle name="Standard 4 3 2 4 2 7" xfId="5751" xr:uid="{21399002-AF37-4D3E-901F-9E615DB08FA0}"/>
    <cellStyle name="Standard 4 3 2 4 2 7 2" xfId="11401" xr:uid="{FE45D9C0-67C2-4BFE-9BC7-60538DA22158}"/>
    <cellStyle name="Standard 4 3 2 4 2 7 2 2" xfId="22697" xr:uid="{9A5109AB-8A47-440A-836C-C4E7DAF632CF}"/>
    <cellStyle name="Standard 4 3 2 4 2 7 2 2 2" xfId="56585" xr:uid="{AAA8556F-2F39-4D3A-968B-8250DCFA2AB0}"/>
    <cellStyle name="Standard 4 3 2 4 2 7 2 3" xfId="45289" xr:uid="{4FAF9639-01C7-4DC1-AFF4-34C8F4C05976}"/>
    <cellStyle name="Standard 4 3 2 4 2 7 2 4" xfId="33993" xr:uid="{9ECC4FF9-7CD6-4D2D-8916-661C021ED7DD}"/>
    <cellStyle name="Standard 4 3 2 4 2 7 3" xfId="17049" xr:uid="{8E21CE4E-B1C2-42C4-B80D-A7332708D8AF}"/>
    <cellStyle name="Standard 4 3 2 4 2 7 3 2" xfId="50937" xr:uid="{FA0D5A0C-688D-4550-AD09-C518BE8523B2}"/>
    <cellStyle name="Standard 4 3 2 4 2 7 4" xfId="39641" xr:uid="{9EE8ADF1-59CE-47E1-9131-905F4C8E9F1F}"/>
    <cellStyle name="Standard 4 3 2 4 2 7 5" xfId="28345" xr:uid="{F57E829F-E68E-45B4-B1CE-6D9951EF44FD}"/>
    <cellStyle name="Standard 4 3 2 4 2 8" xfId="8577" xr:uid="{1922A52D-896A-44A8-8158-162852C889EC}"/>
    <cellStyle name="Standard 4 3 2 4 2 8 2" xfId="19873" xr:uid="{961A478E-EC5A-4F2A-9548-DB5BF4E6B8DF}"/>
    <cellStyle name="Standard 4 3 2 4 2 8 2 2" xfId="53761" xr:uid="{B9C4F99D-6E63-4A3C-A820-9D2D93B435FB}"/>
    <cellStyle name="Standard 4 3 2 4 2 8 3" xfId="42465" xr:uid="{1C2C22A4-4593-4069-8D82-2AAADC99DE7C}"/>
    <cellStyle name="Standard 4 3 2 4 2 8 4" xfId="31169" xr:uid="{CF1ADF77-6748-4AA8-BC26-5B14DECA890C}"/>
    <cellStyle name="Standard 4 3 2 4 2 9" xfId="14225" xr:uid="{87AA2266-2531-4479-92F8-35D331592A39}"/>
    <cellStyle name="Standard 4 3 2 4 2 9 2" xfId="48113" xr:uid="{D4511C43-EE9A-4099-99EF-3FD7E2309C93}"/>
    <cellStyle name="Standard 4 3 2 4 3" xfId="2692" xr:uid="{09D92207-CAF6-4BAB-9EE6-F279CDBACEC7}"/>
    <cellStyle name="Standard 4 3 2 4 3 2" xfId="3194" xr:uid="{517211C4-1B61-456F-80BB-4D85B02E8EBC}"/>
    <cellStyle name="Standard 4 3 2 4 3 2 2" xfId="5288" xr:uid="{A0596C77-FE9A-492A-8B3F-50D25D9987C6}"/>
    <cellStyle name="Standard 4 3 2 4 3 2 2 2" xfId="8114" xr:uid="{E9C581A3-187B-479A-A396-5488DAFAA1FB}"/>
    <cellStyle name="Standard 4 3 2 4 3 2 2 2 2" xfId="13763" xr:uid="{A3B20705-E58C-4EAD-B319-134919989D7A}"/>
    <cellStyle name="Standard 4 3 2 4 3 2 2 2 2 2" xfId="25059" xr:uid="{C741B6E2-A07C-4EAF-AFEF-4E0C004178DD}"/>
    <cellStyle name="Standard 4 3 2 4 3 2 2 2 2 2 2" xfId="58947" xr:uid="{7581C781-A806-4C66-883E-59AF1B193278}"/>
    <cellStyle name="Standard 4 3 2 4 3 2 2 2 2 3" xfId="47651" xr:uid="{92C38162-DBDD-4E0A-8FAC-47E5534A7185}"/>
    <cellStyle name="Standard 4 3 2 4 3 2 2 2 2 4" xfId="36355" xr:uid="{57EF7279-8193-4F5D-B69E-A768535C9C2A}"/>
    <cellStyle name="Standard 4 3 2 4 3 2 2 2 3" xfId="19411" xr:uid="{467BDEB0-F2BA-4B36-B96D-FDC080717C79}"/>
    <cellStyle name="Standard 4 3 2 4 3 2 2 2 3 2" xfId="53299" xr:uid="{A82D8913-9F5F-4507-A6F5-D0B16D868268}"/>
    <cellStyle name="Standard 4 3 2 4 3 2 2 2 4" xfId="42003" xr:uid="{9620F46C-A34B-4CAA-ADEB-16AFB013FA69}"/>
    <cellStyle name="Standard 4 3 2 4 3 2 2 2 5" xfId="30707" xr:uid="{A1F9D80D-9202-4228-9D7F-EA6C112DD322}"/>
    <cellStyle name="Standard 4 3 2 4 3 2 2 3" xfId="10939" xr:uid="{BBF33FD8-BBD1-4389-970B-46792DD90F5D}"/>
    <cellStyle name="Standard 4 3 2 4 3 2 2 3 2" xfId="22235" xr:uid="{DE2BB30A-9197-4620-BCDC-1FF9E6CA8D87}"/>
    <cellStyle name="Standard 4 3 2 4 3 2 2 3 2 2" xfId="56123" xr:uid="{D9490C8B-1355-4F97-94C1-94C2C462F3F5}"/>
    <cellStyle name="Standard 4 3 2 4 3 2 2 3 3" xfId="44827" xr:uid="{1AFFCEEB-8001-4F03-9C62-CCA2ED004CFE}"/>
    <cellStyle name="Standard 4 3 2 4 3 2 2 3 4" xfId="33531" xr:uid="{E4E7573C-706C-445D-9722-C675999FBAB4}"/>
    <cellStyle name="Standard 4 3 2 4 3 2 2 4" xfId="16587" xr:uid="{09A9CBEB-D67A-4CD3-8FBA-DF7965A6D504}"/>
    <cellStyle name="Standard 4 3 2 4 3 2 2 4 2" xfId="50475" xr:uid="{D4686210-FA8F-46F7-9985-4F8729B4774E}"/>
    <cellStyle name="Standard 4 3 2 4 3 2 2 5" xfId="39179" xr:uid="{A9464C6D-77C9-4A63-A341-F8797376FB18}"/>
    <cellStyle name="Standard 4 3 2 4 3 2 2 6" xfId="27883" xr:uid="{DAB7A1E4-327D-48ED-8EBC-C0B5E908AB34}"/>
    <cellStyle name="Standard 4 3 2 4 3 2 3" xfId="6365" xr:uid="{837569CD-8D72-4C7E-AE5E-14A883C66E6E}"/>
    <cellStyle name="Standard 4 3 2 4 3 2 3 2" xfId="12015" xr:uid="{CA1FC174-E603-4C9B-B1CB-A6629CA6F872}"/>
    <cellStyle name="Standard 4 3 2 4 3 2 3 2 2" xfId="23311" xr:uid="{1B814E53-8887-4C7F-B2F6-BF532B7B1994}"/>
    <cellStyle name="Standard 4 3 2 4 3 2 3 2 2 2" xfId="57199" xr:uid="{74906DE4-5C8E-40C1-A4B9-E6EE62F793AD}"/>
    <cellStyle name="Standard 4 3 2 4 3 2 3 2 3" xfId="45903" xr:uid="{DA109B26-D720-4911-AA98-5E62CD7CCB02}"/>
    <cellStyle name="Standard 4 3 2 4 3 2 3 2 4" xfId="34607" xr:uid="{16476DD6-26FD-4800-AEF1-65CA67565C2A}"/>
    <cellStyle name="Standard 4 3 2 4 3 2 3 3" xfId="17663" xr:uid="{31E130D4-D0F3-464D-B6F8-B72754A7BC05}"/>
    <cellStyle name="Standard 4 3 2 4 3 2 3 3 2" xfId="51551" xr:uid="{913D5E99-2FDF-49D7-9415-3ABDE87C9EA2}"/>
    <cellStyle name="Standard 4 3 2 4 3 2 3 4" xfId="40255" xr:uid="{3D19459B-505E-4B02-A72A-04E963F46803}"/>
    <cellStyle name="Standard 4 3 2 4 3 2 3 5" xfId="28959" xr:uid="{F3BBA307-5939-4E52-8740-290B42897ACF}"/>
    <cellStyle name="Standard 4 3 2 4 3 2 4" xfId="9191" xr:uid="{07881153-45F9-4B8A-9256-C3BEAC01E52A}"/>
    <cellStyle name="Standard 4 3 2 4 3 2 4 2" xfId="20487" xr:uid="{DD00A81D-A7CB-4BB1-BB3A-0284A1B9B163}"/>
    <cellStyle name="Standard 4 3 2 4 3 2 4 2 2" xfId="54375" xr:uid="{0B1CE0B7-86C3-4645-B7F2-6C03F41E93B0}"/>
    <cellStyle name="Standard 4 3 2 4 3 2 4 3" xfId="43079" xr:uid="{1ECDB06B-81D0-4DF2-BA6B-6EEAB0F4B5C2}"/>
    <cellStyle name="Standard 4 3 2 4 3 2 4 4" xfId="31783" xr:uid="{2C417737-DCAB-4D68-97AB-3308D76DBF14}"/>
    <cellStyle name="Standard 4 3 2 4 3 2 5" xfId="14839" xr:uid="{6DEB195D-8A6B-4D6F-9204-6903B4C5E5A0}"/>
    <cellStyle name="Standard 4 3 2 4 3 2 5 2" xfId="48727" xr:uid="{2E89F589-0DE3-4DB5-9E8A-DB39FB0E02A3}"/>
    <cellStyle name="Standard 4 3 2 4 3 2 6" xfId="37431" xr:uid="{98B837B5-F4E8-4049-8375-DDB90B107428}"/>
    <cellStyle name="Standard 4 3 2 4 3 2 7" xfId="26135" xr:uid="{7C09B327-0817-4B73-9BED-9DFB4924B789}"/>
    <cellStyle name="Standard 4 3 2 4 3 3" xfId="4507" xr:uid="{E33CB3BD-31C0-46D9-A0DE-A2FA7AA14E62}"/>
    <cellStyle name="Standard 4 3 2 4 3 3 2" xfId="7380" xr:uid="{103C213F-FDF9-4C05-8AA4-F81A70C6A7AA}"/>
    <cellStyle name="Standard 4 3 2 4 3 3 2 2" xfId="13029" xr:uid="{C30E4007-E4C7-41DD-B1B7-C5C9EB0A0417}"/>
    <cellStyle name="Standard 4 3 2 4 3 3 2 2 2" xfId="24325" xr:uid="{D0681D69-CA7E-43FA-B8A6-24C0E4B97DD9}"/>
    <cellStyle name="Standard 4 3 2 4 3 3 2 2 2 2" xfId="58213" xr:uid="{BB0057D0-6749-4D01-B056-05AAA3786046}"/>
    <cellStyle name="Standard 4 3 2 4 3 3 2 2 3" xfId="46917" xr:uid="{D566DE09-F23B-4EAE-8159-5FA2E47376AE}"/>
    <cellStyle name="Standard 4 3 2 4 3 3 2 2 4" xfId="35621" xr:uid="{0F800A3E-1C74-420B-A608-017AFDB9E9FB}"/>
    <cellStyle name="Standard 4 3 2 4 3 3 2 3" xfId="18677" xr:uid="{10BB02B1-9CF8-4C90-B677-D485BD06D102}"/>
    <cellStyle name="Standard 4 3 2 4 3 3 2 3 2" xfId="52565" xr:uid="{2677835A-14D3-4372-9158-972895F6FB6C}"/>
    <cellStyle name="Standard 4 3 2 4 3 3 2 4" xfId="41269" xr:uid="{0699CA02-4434-4493-89AB-817261ACB64B}"/>
    <cellStyle name="Standard 4 3 2 4 3 3 2 5" xfId="29973" xr:uid="{AA0E9616-F477-4350-AF62-E3BDF6312654}"/>
    <cellStyle name="Standard 4 3 2 4 3 3 3" xfId="10205" xr:uid="{7A277D95-745F-4D5E-A700-665078C9C886}"/>
    <cellStyle name="Standard 4 3 2 4 3 3 3 2" xfId="21501" xr:uid="{A7960B74-6AF7-435F-BA91-036DE8FAD325}"/>
    <cellStyle name="Standard 4 3 2 4 3 3 3 2 2" xfId="55389" xr:uid="{9E96E9F8-50F4-47D3-A210-7B492AC45729}"/>
    <cellStyle name="Standard 4 3 2 4 3 3 3 3" xfId="44093" xr:uid="{14002ED8-7B87-472F-A5F4-22E6653A1AF2}"/>
    <cellStyle name="Standard 4 3 2 4 3 3 3 4" xfId="32797" xr:uid="{484D9C87-1134-4FF6-8FD2-8FFAFE635314}"/>
    <cellStyle name="Standard 4 3 2 4 3 3 4" xfId="15853" xr:uid="{A20DE144-7D48-4A9A-8FBF-9D2F73FB1A47}"/>
    <cellStyle name="Standard 4 3 2 4 3 3 4 2" xfId="49741" xr:uid="{3E4ACA9F-CFAD-4E67-8547-D8CD87F4E45D}"/>
    <cellStyle name="Standard 4 3 2 4 3 3 5" xfId="38445" xr:uid="{010FEA96-2A2D-4865-A61B-CC99D51134C9}"/>
    <cellStyle name="Standard 4 3 2 4 3 3 6" xfId="27149" xr:uid="{E5944C22-9751-410D-BF2C-63485EC5CA6A}"/>
    <cellStyle name="Standard 4 3 2 4 3 4" xfId="5865" xr:uid="{0634B287-09E2-4CE9-8082-12517D86229F}"/>
    <cellStyle name="Standard 4 3 2 4 3 4 2" xfId="11515" xr:uid="{654F13FD-19A5-45F4-9215-CE1F9F9849EA}"/>
    <cellStyle name="Standard 4 3 2 4 3 4 2 2" xfId="22811" xr:uid="{7BF80BFD-4340-4F9A-95F4-7516708D4001}"/>
    <cellStyle name="Standard 4 3 2 4 3 4 2 2 2" xfId="56699" xr:uid="{DEFB3611-FD0C-40CE-8D14-6BAB06CF37E4}"/>
    <cellStyle name="Standard 4 3 2 4 3 4 2 3" xfId="45403" xr:uid="{CF6152FC-8A79-44E5-AD50-F36B27C9D11B}"/>
    <cellStyle name="Standard 4 3 2 4 3 4 2 4" xfId="34107" xr:uid="{BC984518-8641-44B6-A3C1-DEF5156786B9}"/>
    <cellStyle name="Standard 4 3 2 4 3 4 3" xfId="17163" xr:uid="{8DA0002D-2B4F-4FA8-AF31-CA6F6A93770F}"/>
    <cellStyle name="Standard 4 3 2 4 3 4 3 2" xfId="51051" xr:uid="{9DE66AAC-B475-4C51-886D-99063B3932BA}"/>
    <cellStyle name="Standard 4 3 2 4 3 4 4" xfId="39755" xr:uid="{3CF974DC-3DE3-4E53-AA06-C330D98268BF}"/>
    <cellStyle name="Standard 4 3 2 4 3 4 5" xfId="28459" xr:uid="{585F54A6-8CB1-412C-A732-2CE05A2B490F}"/>
    <cellStyle name="Standard 4 3 2 4 3 5" xfId="8691" xr:uid="{E8452548-6625-47F2-9603-89A44EB50C43}"/>
    <cellStyle name="Standard 4 3 2 4 3 5 2" xfId="19987" xr:uid="{5DD4B835-3D33-46F3-86E1-0A71E26A3C29}"/>
    <cellStyle name="Standard 4 3 2 4 3 5 2 2" xfId="53875" xr:uid="{E83D0290-6BEA-4724-8211-36CBA063665D}"/>
    <cellStyle name="Standard 4 3 2 4 3 5 3" xfId="42579" xr:uid="{1C0D4300-8113-4394-9AA5-FF600D8EFF9D}"/>
    <cellStyle name="Standard 4 3 2 4 3 5 4" xfId="31283" xr:uid="{10E0F1C9-0E3C-4C1F-AE83-E22F6C132A9F}"/>
    <cellStyle name="Standard 4 3 2 4 3 6" xfId="14339" xr:uid="{231C4D88-6AC7-4435-8A53-2A04B6B6DB99}"/>
    <cellStyle name="Standard 4 3 2 4 3 6 2" xfId="48227" xr:uid="{3A92EE95-B8EC-457A-94E7-3CAB5D7B4F97}"/>
    <cellStyle name="Standard 4 3 2 4 3 7" xfId="36931" xr:uid="{380C7140-C383-4B92-8E1B-152B5C643B38}"/>
    <cellStyle name="Standard 4 3 2 4 3 8" xfId="25635" xr:uid="{EBB82FE6-DA5D-4567-9EF7-D265265C029B}"/>
    <cellStyle name="Standard 4 3 2 4 4" xfId="2947" xr:uid="{735B39CE-B1C5-4D53-B00E-16BE358DFBFA}"/>
    <cellStyle name="Standard 4 3 2 4 4 2" xfId="5285" xr:uid="{851EDAF1-D4F5-4728-9793-721C2F8A16A5}"/>
    <cellStyle name="Standard 4 3 2 4 4 2 2" xfId="8111" xr:uid="{E2842C4A-ED7A-43EA-9AB2-A648368F917C}"/>
    <cellStyle name="Standard 4 3 2 4 4 2 2 2" xfId="13760" xr:uid="{84B47187-D990-428F-9456-3AC8B400B2E2}"/>
    <cellStyle name="Standard 4 3 2 4 4 2 2 2 2" xfId="25056" xr:uid="{894D8501-7655-40F5-8767-0615FA5C167E}"/>
    <cellStyle name="Standard 4 3 2 4 4 2 2 2 2 2" xfId="58944" xr:uid="{D077B33F-3A26-442D-B11E-E55CDF05A045}"/>
    <cellStyle name="Standard 4 3 2 4 4 2 2 2 3" xfId="47648" xr:uid="{0FF73C59-6EB5-462A-95C3-74F84460350F}"/>
    <cellStyle name="Standard 4 3 2 4 4 2 2 2 4" xfId="36352" xr:uid="{D070F08A-4382-4FE5-BCF3-ED0B5E9B455C}"/>
    <cellStyle name="Standard 4 3 2 4 4 2 2 3" xfId="19408" xr:uid="{BC5F21FE-591D-4EE6-91BF-22EEE6D0946E}"/>
    <cellStyle name="Standard 4 3 2 4 4 2 2 3 2" xfId="53296" xr:uid="{7F6E2FD2-C37C-4E82-9E15-9ABCECD1EA16}"/>
    <cellStyle name="Standard 4 3 2 4 4 2 2 4" xfId="42000" xr:uid="{5FADA2FA-6C75-48D2-A277-B3009BB90B1C}"/>
    <cellStyle name="Standard 4 3 2 4 4 2 2 5" xfId="30704" xr:uid="{0320D869-6A5D-43E1-8CA7-CD5AD7040FAA}"/>
    <cellStyle name="Standard 4 3 2 4 4 2 3" xfId="10936" xr:uid="{31D08137-C24B-4C11-91C3-8B9A20A53C80}"/>
    <cellStyle name="Standard 4 3 2 4 4 2 3 2" xfId="22232" xr:uid="{03C4B81F-A744-4FE6-A057-E7A830A3E61D}"/>
    <cellStyle name="Standard 4 3 2 4 4 2 3 2 2" xfId="56120" xr:uid="{D1004184-367A-474D-AEAE-A63125CACCA8}"/>
    <cellStyle name="Standard 4 3 2 4 4 2 3 3" xfId="44824" xr:uid="{86142821-E8F4-4396-A172-6D1F8718BDE0}"/>
    <cellStyle name="Standard 4 3 2 4 4 2 3 4" xfId="33528" xr:uid="{DA90BE1C-5F12-4318-866E-5F9ABEEC9D19}"/>
    <cellStyle name="Standard 4 3 2 4 4 2 4" xfId="16584" xr:uid="{D0BA005A-F27E-4ACB-95EC-9EFA14E9F6B3}"/>
    <cellStyle name="Standard 4 3 2 4 4 2 4 2" xfId="50472" xr:uid="{4F1CF663-8AC4-40A3-BF27-D2652DB6A08D}"/>
    <cellStyle name="Standard 4 3 2 4 4 2 5" xfId="39176" xr:uid="{C0D4BA3F-AF30-4AE0-8A7A-5E5C5C1D1B6E}"/>
    <cellStyle name="Standard 4 3 2 4 4 2 6" xfId="27880" xr:uid="{AD712AA4-76A3-450F-BF11-3E6FC1A5EC10}"/>
    <cellStyle name="Standard 4 3 2 4 4 3" xfId="4504" xr:uid="{5E2DB9DF-EDE3-4604-A3C3-2DEFBACF165A}"/>
    <cellStyle name="Standard 4 3 2 4 4 3 2" xfId="7377" xr:uid="{CC4376AD-BC1C-4412-90B0-C645EA8F9E56}"/>
    <cellStyle name="Standard 4 3 2 4 4 3 2 2" xfId="13026" xr:uid="{60CDF088-F9FB-4FAA-ACE7-A1CD9C69B6A0}"/>
    <cellStyle name="Standard 4 3 2 4 4 3 2 2 2" xfId="24322" xr:uid="{B5983B76-5887-4265-AB91-9C19571A6554}"/>
    <cellStyle name="Standard 4 3 2 4 4 3 2 2 2 2" xfId="58210" xr:uid="{52E524D4-90F2-489E-ABD9-5FE21A3186CA}"/>
    <cellStyle name="Standard 4 3 2 4 4 3 2 2 3" xfId="46914" xr:uid="{AECDCD20-C550-45D3-883A-2129266B47CD}"/>
    <cellStyle name="Standard 4 3 2 4 4 3 2 2 4" xfId="35618" xr:uid="{420FCE2F-4620-43E3-8901-EEC1B3351147}"/>
    <cellStyle name="Standard 4 3 2 4 4 3 2 3" xfId="18674" xr:uid="{8E318E55-74C1-4FF8-9ACF-69ECDB856D56}"/>
    <cellStyle name="Standard 4 3 2 4 4 3 2 3 2" xfId="52562" xr:uid="{FF3D1126-CA86-4345-87E7-F6AEB0EF30A7}"/>
    <cellStyle name="Standard 4 3 2 4 4 3 2 4" xfId="41266" xr:uid="{5F70D32E-FE99-40C9-9C48-CB4F23F3C5BB}"/>
    <cellStyle name="Standard 4 3 2 4 4 3 2 5" xfId="29970" xr:uid="{9B7EDE15-C655-4952-BC98-300CADAADE60}"/>
    <cellStyle name="Standard 4 3 2 4 4 3 3" xfId="10202" xr:uid="{5F74B53D-00A4-4E32-8F20-57D1C02EFDFF}"/>
    <cellStyle name="Standard 4 3 2 4 4 3 3 2" xfId="21498" xr:uid="{D4E338B3-D410-4348-A430-99AD86E2DACD}"/>
    <cellStyle name="Standard 4 3 2 4 4 3 3 2 2" xfId="55386" xr:uid="{467D28A4-DB0F-4B2A-B4A4-01F1503BAB1D}"/>
    <cellStyle name="Standard 4 3 2 4 4 3 3 3" xfId="44090" xr:uid="{056528DD-8AAA-4B66-A780-C2C518EA4CC1}"/>
    <cellStyle name="Standard 4 3 2 4 4 3 3 4" xfId="32794" xr:uid="{C499808A-679E-4497-80FC-E227AE51E885}"/>
    <cellStyle name="Standard 4 3 2 4 4 3 4" xfId="15850" xr:uid="{12C4BF7C-951C-4E4F-8BAC-33609803140D}"/>
    <cellStyle name="Standard 4 3 2 4 4 3 4 2" xfId="49738" xr:uid="{9E6DB0D5-D521-4EAA-B467-241463564C5F}"/>
    <cellStyle name="Standard 4 3 2 4 4 3 5" xfId="38442" xr:uid="{F11FF3C3-50BC-46F2-8DEF-EC08B87328A3}"/>
    <cellStyle name="Standard 4 3 2 4 4 3 6" xfId="27146" xr:uid="{B2DB6304-8E31-4DCB-AB3E-AC5CC3F743F9}"/>
    <cellStyle name="Standard 4 3 2 4 4 4" xfId="6118" xr:uid="{71E90923-1E7D-4658-B356-590BD353ED25}"/>
    <cellStyle name="Standard 4 3 2 4 4 4 2" xfId="11768" xr:uid="{BF8DA359-8555-4A04-A294-A4ED75D93BC1}"/>
    <cellStyle name="Standard 4 3 2 4 4 4 2 2" xfId="23064" xr:uid="{3393BDA8-FC7D-4329-9EA9-FACD766D4C6C}"/>
    <cellStyle name="Standard 4 3 2 4 4 4 2 2 2" xfId="56952" xr:uid="{F2DD63CC-BB54-47E8-9F9D-A34D86312A6A}"/>
    <cellStyle name="Standard 4 3 2 4 4 4 2 3" xfId="45656" xr:uid="{CAA4AF72-E1D1-434B-907F-F0BF10B36486}"/>
    <cellStyle name="Standard 4 3 2 4 4 4 2 4" xfId="34360" xr:uid="{3A7F960B-E43C-4424-BE6A-D83B2BB8D42A}"/>
    <cellStyle name="Standard 4 3 2 4 4 4 3" xfId="17416" xr:uid="{257C1730-8F1C-420E-9196-84A13B628141}"/>
    <cellStyle name="Standard 4 3 2 4 4 4 3 2" xfId="51304" xr:uid="{CB01F540-257C-43CB-9256-E0B63BEF0C9C}"/>
    <cellStyle name="Standard 4 3 2 4 4 4 4" xfId="40008" xr:uid="{F548FCA9-F13C-4814-9844-5C6E235B4690}"/>
    <cellStyle name="Standard 4 3 2 4 4 4 5" xfId="28712" xr:uid="{D568D4D2-49CF-4C4E-9A89-F779841B9F0C}"/>
    <cellStyle name="Standard 4 3 2 4 4 5" xfId="8944" xr:uid="{DD203632-09DC-4087-9DD2-92857F311ECE}"/>
    <cellStyle name="Standard 4 3 2 4 4 5 2" xfId="20240" xr:uid="{B4C59A40-800C-431D-8C17-451F2B4ABFA5}"/>
    <cellStyle name="Standard 4 3 2 4 4 5 2 2" xfId="54128" xr:uid="{AA8D598D-887C-47A8-B76D-6BC00D0C76C4}"/>
    <cellStyle name="Standard 4 3 2 4 4 5 3" xfId="42832" xr:uid="{5943668F-6DCC-40AC-91DE-F87AB96DDA0C}"/>
    <cellStyle name="Standard 4 3 2 4 4 5 4" xfId="31536" xr:uid="{1A77A7B9-FBBB-41DC-A7E3-DB588D50BC1F}"/>
    <cellStyle name="Standard 4 3 2 4 4 6" xfId="14592" xr:uid="{BEB1CBD4-9DC1-44BA-805E-65474FF61874}"/>
    <cellStyle name="Standard 4 3 2 4 4 6 2" xfId="48480" xr:uid="{380FDE50-06F7-4C3C-8971-E1D06F2E247F}"/>
    <cellStyle name="Standard 4 3 2 4 4 7" xfId="37184" xr:uid="{28D0EBDF-69E5-4121-927D-A36A16824D5E}"/>
    <cellStyle name="Standard 4 3 2 4 4 8" xfId="25888" xr:uid="{FAF36ED3-A397-4DCA-8927-22A4FA44AA5A}"/>
    <cellStyle name="Standard 4 3 2 4 5" xfId="3828" xr:uid="{6EDC08EC-7F00-4BF4-9722-EEDB589783AA}"/>
    <cellStyle name="Standard 4 3 2 4 5 2" xfId="6982" xr:uid="{33E76072-6AC3-4E35-8AC4-4A3596A60FCF}"/>
    <cellStyle name="Standard 4 3 2 4 5 2 2" xfId="12631" xr:uid="{BA76D056-2857-4770-915B-CB8560220973}"/>
    <cellStyle name="Standard 4 3 2 4 5 2 2 2" xfId="23927" xr:uid="{036812E4-E5D0-4956-ADCF-8CC20A11443B}"/>
    <cellStyle name="Standard 4 3 2 4 5 2 2 2 2" xfId="57815" xr:uid="{7CFE3770-543D-4FE5-9A7D-9527B5436509}"/>
    <cellStyle name="Standard 4 3 2 4 5 2 2 3" xfId="46519" xr:uid="{2DC10AD3-C82B-4BDD-983A-C9DA02F1F4AF}"/>
    <cellStyle name="Standard 4 3 2 4 5 2 2 4" xfId="35223" xr:uid="{C56D9C6A-FD45-432D-ACF4-CFBD9337DEC9}"/>
    <cellStyle name="Standard 4 3 2 4 5 2 3" xfId="18279" xr:uid="{9BA7103D-BB59-4E98-B7A6-334A48840495}"/>
    <cellStyle name="Standard 4 3 2 4 5 2 3 2" xfId="52167" xr:uid="{93D7D66A-7E44-4880-8802-B220BAE4CD2E}"/>
    <cellStyle name="Standard 4 3 2 4 5 2 4" xfId="40871" xr:uid="{558E4C0E-B6D4-4F8F-A5F5-E1D049117781}"/>
    <cellStyle name="Standard 4 3 2 4 5 2 5" xfId="29575" xr:uid="{034B4C69-985C-40D9-A4E9-5F80A314F6A1}"/>
    <cellStyle name="Standard 4 3 2 4 5 3" xfId="9807" xr:uid="{CEB0A59E-1B37-4050-892F-CEE5D0F69C10}"/>
    <cellStyle name="Standard 4 3 2 4 5 3 2" xfId="21103" xr:uid="{866B0B21-DC5A-40C1-BF1A-01F19FF6CA98}"/>
    <cellStyle name="Standard 4 3 2 4 5 3 2 2" xfId="54991" xr:uid="{ADC4D13A-6D95-4DB5-A5DB-04925AD96BB6}"/>
    <cellStyle name="Standard 4 3 2 4 5 3 3" xfId="43695" xr:uid="{6D66F68F-F8E1-42B7-B7FA-F96B3B3C2DDA}"/>
    <cellStyle name="Standard 4 3 2 4 5 3 4" xfId="32399" xr:uid="{8611D5EB-BBF6-4125-B061-3A65A5E457BD}"/>
    <cellStyle name="Standard 4 3 2 4 5 4" xfId="15455" xr:uid="{3ABC7965-491C-4102-B61A-8BD49C14714B}"/>
    <cellStyle name="Standard 4 3 2 4 5 4 2" xfId="49343" xr:uid="{45873299-74A2-4E56-91D3-D3190CF84BFC}"/>
    <cellStyle name="Standard 4 3 2 4 5 5" xfId="38047" xr:uid="{2E7CD72C-3C57-48A3-A289-3DC6E0D86A3F}"/>
    <cellStyle name="Standard 4 3 2 4 5 6" xfId="26751" xr:uid="{B7390D9B-EFF6-4AA4-9B9C-19C860CDA1EC}"/>
    <cellStyle name="Standard 4 3 2 4 6" xfId="4929" xr:uid="{B29B0114-7CB5-408E-B849-98B1C1E5242D}"/>
    <cellStyle name="Standard 4 3 2 4 6 2" xfId="7755" xr:uid="{9EFC41BE-E272-495A-8144-18CEB09F1012}"/>
    <cellStyle name="Standard 4 3 2 4 6 2 2" xfId="13404" xr:uid="{B10D876B-2C67-4513-AFE7-1883CEE31484}"/>
    <cellStyle name="Standard 4 3 2 4 6 2 2 2" xfId="24700" xr:uid="{A93001EE-3A8A-4893-B36B-ABCA4BFE817F}"/>
    <cellStyle name="Standard 4 3 2 4 6 2 2 2 2" xfId="58588" xr:uid="{4D163CEC-D5DF-45A5-BE3A-F1C8C9E8A123}"/>
    <cellStyle name="Standard 4 3 2 4 6 2 2 3" xfId="47292" xr:uid="{074672A9-6A6D-43DD-A4F4-F9C7993A1DF6}"/>
    <cellStyle name="Standard 4 3 2 4 6 2 2 4" xfId="35996" xr:uid="{46B650F8-F896-47FA-BB37-421C6A40BCB5}"/>
    <cellStyle name="Standard 4 3 2 4 6 2 3" xfId="19052" xr:uid="{44E65380-646F-4E29-B4E2-B29D8D421658}"/>
    <cellStyle name="Standard 4 3 2 4 6 2 3 2" xfId="52940" xr:uid="{C75550B3-D1B7-4CF6-8498-D8CC8D95EC3C}"/>
    <cellStyle name="Standard 4 3 2 4 6 2 4" xfId="41644" xr:uid="{5B059C0C-D016-4F5B-8DEA-72F907CD05F1}"/>
    <cellStyle name="Standard 4 3 2 4 6 2 5" xfId="30348" xr:uid="{8754CC42-48C4-48F8-B239-5FF5F5CC0DB8}"/>
    <cellStyle name="Standard 4 3 2 4 6 3" xfId="10580" xr:uid="{DAE92FD4-7927-4344-B71D-F12F404FD1CB}"/>
    <cellStyle name="Standard 4 3 2 4 6 3 2" xfId="21876" xr:uid="{B309903E-BA5C-4C42-AF74-D15DF46D6206}"/>
    <cellStyle name="Standard 4 3 2 4 6 3 2 2" xfId="55764" xr:uid="{E8F9C1FB-57D9-4AFF-B274-45B230DA678B}"/>
    <cellStyle name="Standard 4 3 2 4 6 3 3" xfId="44468" xr:uid="{CE34125F-BF3D-4486-95E7-FB088E0CB86C}"/>
    <cellStyle name="Standard 4 3 2 4 6 3 4" xfId="33172" xr:uid="{B926921E-BB43-44CD-A7E1-22F06248ACE4}"/>
    <cellStyle name="Standard 4 3 2 4 6 4" xfId="16228" xr:uid="{16156F6D-2664-49BB-9645-6B4EB59D8F20}"/>
    <cellStyle name="Standard 4 3 2 4 6 4 2" xfId="50116" xr:uid="{EBA93C71-D7BF-4B00-809D-9903214A3189}"/>
    <cellStyle name="Standard 4 3 2 4 6 5" xfId="38820" xr:uid="{712CBD38-B5C1-40FA-9E91-8903A338B690}"/>
    <cellStyle name="Standard 4 3 2 4 6 6" xfId="27524" xr:uid="{8C31F0F2-A6C8-4171-9EE4-D39B0381AC9E}"/>
    <cellStyle name="Standard 4 3 2 4 7" xfId="3534" xr:uid="{CDFBB1EE-8EC2-49FE-9C13-E5A0BD9F4D02}"/>
    <cellStyle name="Standard 4 3 2 4 7 2" xfId="6690" xr:uid="{690D16C8-5D49-416A-B274-54A38C2D51B9}"/>
    <cellStyle name="Standard 4 3 2 4 7 2 2" xfId="12339" xr:uid="{CD24E95E-5EF6-4A24-9626-BB12B6D8EE48}"/>
    <cellStyle name="Standard 4 3 2 4 7 2 2 2" xfId="23635" xr:uid="{CF2620D3-847B-4F78-BA9F-F13CAFC9BFB5}"/>
    <cellStyle name="Standard 4 3 2 4 7 2 2 2 2" xfId="57523" xr:uid="{633E9149-D574-4C45-99F4-67BA65CCDC83}"/>
    <cellStyle name="Standard 4 3 2 4 7 2 2 3" xfId="46227" xr:uid="{5FACE92E-45BE-4905-83B9-A4E171BBFA5A}"/>
    <cellStyle name="Standard 4 3 2 4 7 2 2 4" xfId="34931" xr:uid="{B241BF19-D3E0-43B9-8DA2-9CF8AE8DEB72}"/>
    <cellStyle name="Standard 4 3 2 4 7 2 3" xfId="17987" xr:uid="{465800A9-9203-4D0D-9547-AB6507926D5F}"/>
    <cellStyle name="Standard 4 3 2 4 7 2 3 2" xfId="51875" xr:uid="{685BD12E-C961-4C7F-8544-DE2F8B36E67B}"/>
    <cellStyle name="Standard 4 3 2 4 7 2 4" xfId="40579" xr:uid="{BC49A0F1-86A8-43CA-B507-11D36D424253}"/>
    <cellStyle name="Standard 4 3 2 4 7 2 5" xfId="29283" xr:uid="{BF7C604A-3039-4086-BA3E-1E4B270D2B53}"/>
    <cellStyle name="Standard 4 3 2 4 7 3" xfId="9515" xr:uid="{69145182-0DC1-4544-9364-36AAAB2B513E}"/>
    <cellStyle name="Standard 4 3 2 4 7 3 2" xfId="20811" xr:uid="{7A3F4B3E-C01B-4D33-A9D0-DD044158044C}"/>
    <cellStyle name="Standard 4 3 2 4 7 3 2 2" xfId="54699" xr:uid="{7253393C-F2E8-4D7E-9BB8-A154D51DDD0A}"/>
    <cellStyle name="Standard 4 3 2 4 7 3 3" xfId="43403" xr:uid="{E3869905-BF58-4E2D-A0BD-0790FA559F6A}"/>
    <cellStyle name="Standard 4 3 2 4 7 3 4" xfId="32107" xr:uid="{A9766998-0C89-49AC-9AE9-7879A57C9BBA}"/>
    <cellStyle name="Standard 4 3 2 4 7 4" xfId="15163" xr:uid="{49A07272-5E13-453D-931E-3DA6ED8A4541}"/>
    <cellStyle name="Standard 4 3 2 4 7 4 2" xfId="49051" xr:uid="{AA15B22B-3F17-44AF-A22D-E857BA98BB56}"/>
    <cellStyle name="Standard 4 3 2 4 7 5" xfId="37755" xr:uid="{32D3C81D-BF72-4220-8DFF-4A62452B6A54}"/>
    <cellStyle name="Standard 4 3 2 4 7 6" xfId="26459" xr:uid="{65897698-5717-4758-AA6A-07CAEF9DD8E6}"/>
    <cellStyle name="Standard 4 3 2 4 8" xfId="5618" xr:uid="{83AF0CA2-52C0-489B-9144-D87B92C736A5}"/>
    <cellStyle name="Standard 4 3 2 4 8 2" xfId="11268" xr:uid="{B6C8D29D-5055-4C77-ADAF-44B5CDBB6E97}"/>
    <cellStyle name="Standard 4 3 2 4 8 2 2" xfId="22564" xr:uid="{910A3325-1C75-4E5D-971F-4C84703894F2}"/>
    <cellStyle name="Standard 4 3 2 4 8 2 2 2" xfId="56452" xr:uid="{79654DA7-23A4-4D76-AB17-3F0189A5D95B}"/>
    <cellStyle name="Standard 4 3 2 4 8 2 3" xfId="45156" xr:uid="{A9DABDAE-5115-42C6-86F6-CCC35886B9F1}"/>
    <cellStyle name="Standard 4 3 2 4 8 2 4" xfId="33860" xr:uid="{2CA388FD-FBE4-4E5A-8B80-1AFACC0165E5}"/>
    <cellStyle name="Standard 4 3 2 4 8 3" xfId="16916" xr:uid="{A973022A-B1A9-4744-AE2A-582FFAA2C4D7}"/>
    <cellStyle name="Standard 4 3 2 4 8 3 2" xfId="50804" xr:uid="{1A40518C-0DC6-4683-AA30-DFA14045AB01}"/>
    <cellStyle name="Standard 4 3 2 4 8 4" xfId="39508" xr:uid="{787A9176-CC79-4293-9F4F-F529A643EF6C}"/>
    <cellStyle name="Standard 4 3 2 4 8 5" xfId="28212" xr:uid="{353E607A-349A-4DAE-AAC8-2AF22F58CF3F}"/>
    <cellStyle name="Standard 4 3 2 4 9" xfId="8444" xr:uid="{3BE1346D-4E59-4B23-A3E6-06F8B09857DA}"/>
    <cellStyle name="Standard 4 3 2 4 9 2" xfId="19740" xr:uid="{39DE7837-6010-4639-9FE4-FBB4E6F09B0D}"/>
    <cellStyle name="Standard 4 3 2 4 9 2 2" xfId="53628" xr:uid="{56321B0D-00E8-4C58-A7AA-8AE069A4FE2D}"/>
    <cellStyle name="Standard 4 3 2 4 9 3" xfId="42332" xr:uid="{25870835-6266-4543-B001-2C6637154F0A}"/>
    <cellStyle name="Standard 4 3 2 4 9 4" xfId="31036" xr:uid="{1B366B87-BF8D-4317-B567-0435EB370506}"/>
    <cellStyle name="Standard 4 3 2 5" xfId="1558" xr:uid="{0AC1109B-8D94-48BA-9B57-765FE5E2B5A2}"/>
    <cellStyle name="Standard 4 3 2 5 10" xfId="36747" xr:uid="{C27B857A-D786-47DA-9890-B461D7D8B355}"/>
    <cellStyle name="Standard 4 3 2 5 11" xfId="25451" xr:uid="{9267CB3C-91A0-40B4-8F55-1B81F378AAC5}"/>
    <cellStyle name="Standard 4 3 2 5 2" xfId="2754" xr:uid="{5963A69C-5511-4D4C-9964-1E7B2A0AC971}"/>
    <cellStyle name="Standard 4 3 2 5 2 2" xfId="3256" xr:uid="{2102E8D8-36F8-4E88-A40C-0E5982966CA9}"/>
    <cellStyle name="Standard 4 3 2 5 2 2 2" xfId="5290" xr:uid="{8B05435C-8AA3-4677-85A3-93576BF2A915}"/>
    <cellStyle name="Standard 4 3 2 5 2 2 2 2" xfId="8116" xr:uid="{F92CC6FB-A26A-425C-874A-871527B915E0}"/>
    <cellStyle name="Standard 4 3 2 5 2 2 2 2 2" xfId="13765" xr:uid="{854ED947-1B8B-4CF2-8BD2-FF7EB0D32636}"/>
    <cellStyle name="Standard 4 3 2 5 2 2 2 2 2 2" xfId="25061" xr:uid="{507BE1DC-0331-427C-8895-79A14947318E}"/>
    <cellStyle name="Standard 4 3 2 5 2 2 2 2 2 2 2" xfId="58949" xr:uid="{BC0C88EE-3E86-4DCD-A2A8-E6685914858D}"/>
    <cellStyle name="Standard 4 3 2 5 2 2 2 2 2 3" xfId="47653" xr:uid="{F321D75F-099A-4338-A80A-94DD286E84AE}"/>
    <cellStyle name="Standard 4 3 2 5 2 2 2 2 2 4" xfId="36357" xr:uid="{6AB8EAC6-9FD1-447B-BA3F-0B1B0AD2891E}"/>
    <cellStyle name="Standard 4 3 2 5 2 2 2 2 3" xfId="19413" xr:uid="{50DCA69F-2D9B-45BC-8E0D-A0C1BFA62130}"/>
    <cellStyle name="Standard 4 3 2 5 2 2 2 2 3 2" xfId="53301" xr:uid="{2F98F077-4B3A-407C-BD33-D7124AD0B04C}"/>
    <cellStyle name="Standard 4 3 2 5 2 2 2 2 4" xfId="42005" xr:uid="{64AC143A-6887-41DF-9015-08A114564EC2}"/>
    <cellStyle name="Standard 4 3 2 5 2 2 2 2 5" xfId="30709" xr:uid="{66610B81-2978-441A-B87E-024472DF9068}"/>
    <cellStyle name="Standard 4 3 2 5 2 2 2 3" xfId="10941" xr:uid="{7A30136D-FF31-4073-AB99-3E7EA9090C58}"/>
    <cellStyle name="Standard 4 3 2 5 2 2 2 3 2" xfId="22237" xr:uid="{3D987186-6405-4B7C-AB9B-77B8B1C8EFB6}"/>
    <cellStyle name="Standard 4 3 2 5 2 2 2 3 2 2" xfId="56125" xr:uid="{CF7DC9C4-DE3C-49EF-A12D-5F95D2E3AF6E}"/>
    <cellStyle name="Standard 4 3 2 5 2 2 2 3 3" xfId="44829" xr:uid="{32494E35-683F-440A-B918-BFE6E6BC7CBD}"/>
    <cellStyle name="Standard 4 3 2 5 2 2 2 3 4" xfId="33533" xr:uid="{E4698AB9-0CFE-40C3-A72B-479A0B208762}"/>
    <cellStyle name="Standard 4 3 2 5 2 2 2 4" xfId="16589" xr:uid="{241AF24F-20AB-4BB2-8F45-80D180A51CD4}"/>
    <cellStyle name="Standard 4 3 2 5 2 2 2 4 2" xfId="50477" xr:uid="{4418B043-4128-4759-A134-41C8900E0916}"/>
    <cellStyle name="Standard 4 3 2 5 2 2 2 5" xfId="39181" xr:uid="{E5018A5E-6278-4101-AFC3-37F7D0580205}"/>
    <cellStyle name="Standard 4 3 2 5 2 2 2 6" xfId="27885" xr:uid="{FF3D9E87-A5E8-4F17-BCA9-EFB55BE4B417}"/>
    <cellStyle name="Standard 4 3 2 5 2 2 3" xfId="6427" xr:uid="{63F28337-EC79-4430-A1A3-D3CF3DB44606}"/>
    <cellStyle name="Standard 4 3 2 5 2 2 3 2" xfId="12077" xr:uid="{0D5479C3-C595-41EC-9F01-85C1351CB0C8}"/>
    <cellStyle name="Standard 4 3 2 5 2 2 3 2 2" xfId="23373" xr:uid="{DD887E1D-0F0F-4CD7-AF12-7E18237442F5}"/>
    <cellStyle name="Standard 4 3 2 5 2 2 3 2 2 2" xfId="57261" xr:uid="{D5708A02-2C79-4C8E-B09A-78B48A5FFD7B}"/>
    <cellStyle name="Standard 4 3 2 5 2 2 3 2 3" xfId="45965" xr:uid="{DE970D1F-AE48-4A30-A2B9-61961FFF22C1}"/>
    <cellStyle name="Standard 4 3 2 5 2 2 3 2 4" xfId="34669" xr:uid="{5EEE02F1-8256-4D45-B3EA-58F2CAE03DF1}"/>
    <cellStyle name="Standard 4 3 2 5 2 2 3 3" xfId="17725" xr:uid="{B5D5C04B-6EE5-4D32-A346-7DC5AF2DB7F2}"/>
    <cellStyle name="Standard 4 3 2 5 2 2 3 3 2" xfId="51613" xr:uid="{AB3D0EBF-A7E8-4665-BFFD-DE45FFA7BA36}"/>
    <cellStyle name="Standard 4 3 2 5 2 2 3 4" xfId="40317" xr:uid="{FCDF242B-708A-4B29-B666-3998DB019900}"/>
    <cellStyle name="Standard 4 3 2 5 2 2 3 5" xfId="29021" xr:uid="{99766FCA-322A-4D3A-8597-FE49CEF8A488}"/>
    <cellStyle name="Standard 4 3 2 5 2 2 4" xfId="9253" xr:uid="{351FB1D7-8E55-47C3-BB3E-CB6E985CE735}"/>
    <cellStyle name="Standard 4 3 2 5 2 2 4 2" xfId="20549" xr:uid="{544E5EE2-368D-4AEC-B91D-3A2BA947B48D}"/>
    <cellStyle name="Standard 4 3 2 5 2 2 4 2 2" xfId="54437" xr:uid="{8B783DE2-E0DD-4F82-886A-0B7C697B8B83}"/>
    <cellStyle name="Standard 4 3 2 5 2 2 4 3" xfId="43141" xr:uid="{A4BCAD25-DB23-482D-BD20-7E22E55F3D31}"/>
    <cellStyle name="Standard 4 3 2 5 2 2 4 4" xfId="31845" xr:uid="{2EF7EFE0-5DC1-4734-B870-4B15023EBFB0}"/>
    <cellStyle name="Standard 4 3 2 5 2 2 5" xfId="14901" xr:uid="{BD4CEB91-B83F-472F-8BC0-45BA58D423B7}"/>
    <cellStyle name="Standard 4 3 2 5 2 2 5 2" xfId="48789" xr:uid="{C5BDDEDE-0A86-4808-8F5B-69D4C68DD293}"/>
    <cellStyle name="Standard 4 3 2 5 2 2 6" xfId="37493" xr:uid="{EB310617-BC07-47A6-8B64-B0B37B946C27}"/>
    <cellStyle name="Standard 4 3 2 5 2 2 7" xfId="26197" xr:uid="{0A1680CE-12E7-409F-972A-E392E2A778FB}"/>
    <cellStyle name="Standard 4 3 2 5 2 3" xfId="4509" xr:uid="{3761F057-D753-4D2D-BCD8-DF4C1EEF062D}"/>
    <cellStyle name="Standard 4 3 2 5 2 3 2" xfId="7382" xr:uid="{A7917F3C-95E6-4A4C-8596-CD1280C040E9}"/>
    <cellStyle name="Standard 4 3 2 5 2 3 2 2" xfId="13031" xr:uid="{26DE04DB-20E7-48EF-9CD3-FCDDD642BA0B}"/>
    <cellStyle name="Standard 4 3 2 5 2 3 2 2 2" xfId="24327" xr:uid="{EE9BF2D5-B4E9-4598-9EE9-0A1DA283A2AD}"/>
    <cellStyle name="Standard 4 3 2 5 2 3 2 2 2 2" xfId="58215" xr:uid="{7BBE556A-E3FA-4126-9410-7C1A02B357F6}"/>
    <cellStyle name="Standard 4 3 2 5 2 3 2 2 3" xfId="46919" xr:uid="{8E5CC18A-FB28-40E9-A832-AD53C438D54A}"/>
    <cellStyle name="Standard 4 3 2 5 2 3 2 2 4" xfId="35623" xr:uid="{B35D07F7-49BD-418C-8D1D-DA01E1E4C0D2}"/>
    <cellStyle name="Standard 4 3 2 5 2 3 2 3" xfId="18679" xr:uid="{52C972E8-B6E3-422D-A623-82C43D6939D7}"/>
    <cellStyle name="Standard 4 3 2 5 2 3 2 3 2" xfId="52567" xr:uid="{3C0ADBF5-64C4-4EA3-BB9B-0EEBD33AA8BF}"/>
    <cellStyle name="Standard 4 3 2 5 2 3 2 4" xfId="41271" xr:uid="{A8B70770-B437-46AF-B497-1C434DD2D40E}"/>
    <cellStyle name="Standard 4 3 2 5 2 3 2 5" xfId="29975" xr:uid="{ABD85BD0-AE40-4125-986F-146301FEFBFB}"/>
    <cellStyle name="Standard 4 3 2 5 2 3 3" xfId="10207" xr:uid="{8B0E5D3E-3CFA-4502-AAD1-41CBB281F7E9}"/>
    <cellStyle name="Standard 4 3 2 5 2 3 3 2" xfId="21503" xr:uid="{661674DD-2291-49D8-B23D-56D3AEB1A3C7}"/>
    <cellStyle name="Standard 4 3 2 5 2 3 3 2 2" xfId="55391" xr:uid="{4A1EDDDF-6EF0-4D80-B9B3-E085D6FDE0D0}"/>
    <cellStyle name="Standard 4 3 2 5 2 3 3 3" xfId="44095" xr:uid="{DA4377E1-FC99-4AC7-A8E1-3F3D6204AA1D}"/>
    <cellStyle name="Standard 4 3 2 5 2 3 3 4" xfId="32799" xr:uid="{CA261EC0-FADF-4303-9E68-81051E9FAE46}"/>
    <cellStyle name="Standard 4 3 2 5 2 3 4" xfId="15855" xr:uid="{BC1AC926-43F9-46EA-B82B-C21B604E1F42}"/>
    <cellStyle name="Standard 4 3 2 5 2 3 4 2" xfId="49743" xr:uid="{1716E8B2-ECD9-45AD-8B4B-D99C8E9738FC}"/>
    <cellStyle name="Standard 4 3 2 5 2 3 5" xfId="38447" xr:uid="{B23BD3C1-8EAA-4CFF-BFD6-BF234FA1208C}"/>
    <cellStyle name="Standard 4 3 2 5 2 3 6" xfId="27151" xr:uid="{16B366CA-86F5-4D06-86F7-492D9ECE3112}"/>
    <cellStyle name="Standard 4 3 2 5 2 4" xfId="5927" xr:uid="{F7B43B8F-799E-416F-A77E-1A7EDE92CE2F}"/>
    <cellStyle name="Standard 4 3 2 5 2 4 2" xfId="11577" xr:uid="{419714ED-7389-4D8A-9D4D-2595227F9D69}"/>
    <cellStyle name="Standard 4 3 2 5 2 4 2 2" xfId="22873" xr:uid="{AAA44263-9DD7-4326-A7D4-7B9840241FB5}"/>
    <cellStyle name="Standard 4 3 2 5 2 4 2 2 2" xfId="56761" xr:uid="{4F6833C8-B295-4F84-B905-43F8F6B2CB93}"/>
    <cellStyle name="Standard 4 3 2 5 2 4 2 3" xfId="45465" xr:uid="{4BCC8CEB-71B7-468D-8174-BA7241BFD3EE}"/>
    <cellStyle name="Standard 4 3 2 5 2 4 2 4" xfId="34169" xr:uid="{6306DA64-8393-49C9-8BCF-721DB080D730}"/>
    <cellStyle name="Standard 4 3 2 5 2 4 3" xfId="17225" xr:uid="{69B880A2-391F-44F7-A1EE-364C7E79DEBE}"/>
    <cellStyle name="Standard 4 3 2 5 2 4 3 2" xfId="51113" xr:uid="{1F600DC4-52D7-48AA-9325-348DBF6DC03B}"/>
    <cellStyle name="Standard 4 3 2 5 2 4 4" xfId="39817" xr:uid="{462C668B-035A-4223-BAD2-F38046623012}"/>
    <cellStyle name="Standard 4 3 2 5 2 4 5" xfId="28521" xr:uid="{D6B17C08-9090-4153-BF56-EA04B57D33C1}"/>
    <cellStyle name="Standard 4 3 2 5 2 5" xfId="8753" xr:uid="{5E9EE7F6-93D9-416D-B1C5-E80B622D9442}"/>
    <cellStyle name="Standard 4 3 2 5 2 5 2" xfId="20049" xr:uid="{4DE8419F-0DD3-475C-AA33-137098FA3D81}"/>
    <cellStyle name="Standard 4 3 2 5 2 5 2 2" xfId="53937" xr:uid="{D22E4DDB-4EBE-4B30-80CB-167B59CCD653}"/>
    <cellStyle name="Standard 4 3 2 5 2 5 3" xfId="42641" xr:uid="{BEDEBF50-CEFE-4F8B-9004-16D9FA43343D}"/>
    <cellStyle name="Standard 4 3 2 5 2 5 4" xfId="31345" xr:uid="{0133E268-C482-42C7-B6FD-B9DE3BBBC9FF}"/>
    <cellStyle name="Standard 4 3 2 5 2 6" xfId="14401" xr:uid="{0B1DA58D-4B76-49B7-B76C-15B18FC854D7}"/>
    <cellStyle name="Standard 4 3 2 5 2 6 2" xfId="48289" xr:uid="{FFA1CC59-BF25-41A1-91F6-4F25BE4F383F}"/>
    <cellStyle name="Standard 4 3 2 5 2 7" xfId="36993" xr:uid="{23CD9492-9657-4F7A-993F-30542DD79AA5}"/>
    <cellStyle name="Standard 4 3 2 5 2 8" xfId="25697" xr:uid="{6F5D3CCD-906D-4952-BD16-F869BCA36DE4}"/>
    <cellStyle name="Standard 4 3 2 5 3" xfId="3010" xr:uid="{D9F4E2F0-6D9E-4B6A-BDFA-E69B5C4ACD1F}"/>
    <cellStyle name="Standard 4 3 2 5 3 2" xfId="5289" xr:uid="{3A420D88-FF56-4CBB-854A-05768B9CE51D}"/>
    <cellStyle name="Standard 4 3 2 5 3 2 2" xfId="8115" xr:uid="{7765A4D9-658D-42FD-90A5-1CC388D8746F}"/>
    <cellStyle name="Standard 4 3 2 5 3 2 2 2" xfId="13764" xr:uid="{76F07AC9-5931-4F79-A6AF-CDACF81636F7}"/>
    <cellStyle name="Standard 4 3 2 5 3 2 2 2 2" xfId="25060" xr:uid="{76A42A78-3E10-4989-A93A-7B63EC0516BF}"/>
    <cellStyle name="Standard 4 3 2 5 3 2 2 2 2 2" xfId="58948" xr:uid="{BB9E9FD5-EE3E-49FA-9841-4A10148F5571}"/>
    <cellStyle name="Standard 4 3 2 5 3 2 2 2 3" xfId="47652" xr:uid="{93611FB4-9461-40E6-BAF7-1DCB937C785A}"/>
    <cellStyle name="Standard 4 3 2 5 3 2 2 2 4" xfId="36356" xr:uid="{1A3BAC77-A888-4024-AF44-F301C800740A}"/>
    <cellStyle name="Standard 4 3 2 5 3 2 2 3" xfId="19412" xr:uid="{EE6DC47F-267B-436D-969E-2C9779B24288}"/>
    <cellStyle name="Standard 4 3 2 5 3 2 2 3 2" xfId="53300" xr:uid="{6A3D6F4B-6659-4C92-9F03-53F52096ECC3}"/>
    <cellStyle name="Standard 4 3 2 5 3 2 2 4" xfId="42004" xr:uid="{0646C7B7-7FDE-4B0A-A28B-AD1301C0834D}"/>
    <cellStyle name="Standard 4 3 2 5 3 2 2 5" xfId="30708" xr:uid="{5E66B07B-8A71-4973-B646-C6D8ED25070D}"/>
    <cellStyle name="Standard 4 3 2 5 3 2 3" xfId="10940" xr:uid="{D3690E8A-92CD-493B-A82B-B6A4F480AD49}"/>
    <cellStyle name="Standard 4 3 2 5 3 2 3 2" xfId="22236" xr:uid="{E8C41BA8-10AE-4ADE-99D3-4CAE4D43431C}"/>
    <cellStyle name="Standard 4 3 2 5 3 2 3 2 2" xfId="56124" xr:uid="{82A1F821-7786-4835-9A68-77E645657853}"/>
    <cellStyle name="Standard 4 3 2 5 3 2 3 3" xfId="44828" xr:uid="{35591920-153A-4EA2-8F19-A8EABEB72446}"/>
    <cellStyle name="Standard 4 3 2 5 3 2 3 4" xfId="33532" xr:uid="{7D1A5F24-3CD5-469C-8508-E43C8AF6C4A5}"/>
    <cellStyle name="Standard 4 3 2 5 3 2 4" xfId="16588" xr:uid="{EA9EFF49-3BD6-4DCD-A78B-6AFF8C78FC10}"/>
    <cellStyle name="Standard 4 3 2 5 3 2 4 2" xfId="50476" xr:uid="{2230F9A2-E757-47B8-AE8B-6AD22154BD21}"/>
    <cellStyle name="Standard 4 3 2 5 3 2 5" xfId="39180" xr:uid="{0BC28559-ABA2-4B51-8B2F-805D8FD305B2}"/>
    <cellStyle name="Standard 4 3 2 5 3 2 6" xfId="27884" xr:uid="{81C59048-F5C1-4FBF-B90D-5D345DE6E822}"/>
    <cellStyle name="Standard 4 3 2 5 3 3" xfId="4508" xr:uid="{F785B6E2-E8E0-42C2-96A4-045335C639DE}"/>
    <cellStyle name="Standard 4 3 2 5 3 3 2" xfId="7381" xr:uid="{A9DA4EF4-0FEC-4A00-B4E7-2B23DFD51EEE}"/>
    <cellStyle name="Standard 4 3 2 5 3 3 2 2" xfId="13030" xr:uid="{2CFE64F0-D932-4B7C-BAFF-614435E8011F}"/>
    <cellStyle name="Standard 4 3 2 5 3 3 2 2 2" xfId="24326" xr:uid="{0336AEA2-55EC-4288-9FC3-264275C4A5DA}"/>
    <cellStyle name="Standard 4 3 2 5 3 3 2 2 2 2" xfId="58214" xr:uid="{AB923FDF-0EF0-4F9A-AEA9-B8414887A272}"/>
    <cellStyle name="Standard 4 3 2 5 3 3 2 2 3" xfId="46918" xr:uid="{E15B8805-552A-4E89-A172-D58EA68BBD0B}"/>
    <cellStyle name="Standard 4 3 2 5 3 3 2 2 4" xfId="35622" xr:uid="{6A113EAF-472B-4C70-810C-1714D22E69E3}"/>
    <cellStyle name="Standard 4 3 2 5 3 3 2 3" xfId="18678" xr:uid="{49340F20-8A82-4506-B0D0-FD7F67D56F7D}"/>
    <cellStyle name="Standard 4 3 2 5 3 3 2 3 2" xfId="52566" xr:uid="{80A10EF2-7258-40AC-B377-D5DAC927A06A}"/>
    <cellStyle name="Standard 4 3 2 5 3 3 2 4" xfId="41270" xr:uid="{2CA9D75A-FAE3-49F9-B1E8-BEF701E42BFC}"/>
    <cellStyle name="Standard 4 3 2 5 3 3 2 5" xfId="29974" xr:uid="{4EB4C164-3A79-4BAF-9CFD-B9961EECD945}"/>
    <cellStyle name="Standard 4 3 2 5 3 3 3" xfId="10206" xr:uid="{CD48BA6E-6213-4CFF-8323-CB2BF53366D7}"/>
    <cellStyle name="Standard 4 3 2 5 3 3 3 2" xfId="21502" xr:uid="{9C534246-50AF-450F-8F6C-E014B19A9011}"/>
    <cellStyle name="Standard 4 3 2 5 3 3 3 2 2" xfId="55390" xr:uid="{21CC570D-14CE-4727-8F33-4B669F026F93}"/>
    <cellStyle name="Standard 4 3 2 5 3 3 3 3" xfId="44094" xr:uid="{0A15945B-D95D-4ABF-AE3A-4E2CA40D9BE4}"/>
    <cellStyle name="Standard 4 3 2 5 3 3 3 4" xfId="32798" xr:uid="{AFE14CB4-F956-42EC-8E85-C3DBB4F736A4}"/>
    <cellStyle name="Standard 4 3 2 5 3 3 4" xfId="15854" xr:uid="{D4B4F363-3775-4CFE-94B9-591BCE0D6008}"/>
    <cellStyle name="Standard 4 3 2 5 3 3 4 2" xfId="49742" xr:uid="{C716CE9B-3082-405E-913E-FB49953E87E4}"/>
    <cellStyle name="Standard 4 3 2 5 3 3 5" xfId="38446" xr:uid="{230886B0-51D7-4D2D-9377-FBFBC05C7F59}"/>
    <cellStyle name="Standard 4 3 2 5 3 3 6" xfId="27150" xr:uid="{A7AB8F8A-5708-4B7D-ADBF-D24D533DDB79}"/>
    <cellStyle name="Standard 4 3 2 5 3 4" xfId="6181" xr:uid="{9EBB597A-983E-438B-A306-A0D8EFA34082}"/>
    <cellStyle name="Standard 4 3 2 5 3 4 2" xfId="11831" xr:uid="{53139A20-4868-4511-9E1C-BD117DEBF051}"/>
    <cellStyle name="Standard 4 3 2 5 3 4 2 2" xfId="23127" xr:uid="{529B2FE7-2E2E-46AF-98CE-1AA9164C36FF}"/>
    <cellStyle name="Standard 4 3 2 5 3 4 2 2 2" xfId="57015" xr:uid="{F8AA21F1-3324-43D9-A8AC-535948C946DC}"/>
    <cellStyle name="Standard 4 3 2 5 3 4 2 3" xfId="45719" xr:uid="{CACEEA25-C61D-42BA-9000-8D576448EF50}"/>
    <cellStyle name="Standard 4 3 2 5 3 4 2 4" xfId="34423" xr:uid="{C14A5165-F8DA-4C45-B05C-76F3E98AD650}"/>
    <cellStyle name="Standard 4 3 2 5 3 4 3" xfId="17479" xr:uid="{AACBFD5C-9DAD-462D-9F8D-90220070757A}"/>
    <cellStyle name="Standard 4 3 2 5 3 4 3 2" xfId="51367" xr:uid="{BBE12C8D-E728-4758-952D-D057E4456E2F}"/>
    <cellStyle name="Standard 4 3 2 5 3 4 4" xfId="40071" xr:uid="{004D37F3-2C51-4F7B-AD4E-1853F62803EE}"/>
    <cellStyle name="Standard 4 3 2 5 3 4 5" xfId="28775" xr:uid="{F6E9E5E6-FF44-4CC2-9B63-8BF87DEA6C25}"/>
    <cellStyle name="Standard 4 3 2 5 3 5" xfId="9007" xr:uid="{2E0E2F8B-2BAE-449A-B12B-B4E5783945BE}"/>
    <cellStyle name="Standard 4 3 2 5 3 5 2" xfId="20303" xr:uid="{1623FDF1-20B5-462F-B27C-6B133EAE6F16}"/>
    <cellStyle name="Standard 4 3 2 5 3 5 2 2" xfId="54191" xr:uid="{45037788-AC72-4A94-A438-F3072B78E10E}"/>
    <cellStyle name="Standard 4 3 2 5 3 5 3" xfId="42895" xr:uid="{609EBC2B-7C24-48C1-864E-71C7273DB55A}"/>
    <cellStyle name="Standard 4 3 2 5 3 5 4" xfId="31599" xr:uid="{94A2E391-F16B-4D34-9A8F-2C9337EFE484}"/>
    <cellStyle name="Standard 4 3 2 5 3 6" xfId="14655" xr:uid="{1F0CA79E-5DB6-4726-BACA-28B1896AF9DF}"/>
    <cellStyle name="Standard 4 3 2 5 3 6 2" xfId="48543" xr:uid="{1C700739-1EB2-4A9B-9CF0-B7E351A74D6D}"/>
    <cellStyle name="Standard 4 3 2 5 3 7" xfId="37247" xr:uid="{DAD0A18B-671C-4829-9053-61D9796846CC}"/>
    <cellStyle name="Standard 4 3 2 5 3 8" xfId="25951" xr:uid="{1428A2C8-14D9-4128-A295-D15C18DE7695}"/>
    <cellStyle name="Standard 4 3 2 5 4" xfId="3869" xr:uid="{F84C363C-203F-4677-B9B4-7AD25AEF6EF8}"/>
    <cellStyle name="Standard 4 3 2 5 4 2" xfId="7023" xr:uid="{8110C006-AF7D-496C-8783-15CCD43396CB}"/>
    <cellStyle name="Standard 4 3 2 5 4 2 2" xfId="12672" xr:uid="{15655540-557D-45AF-B69D-9509AF793203}"/>
    <cellStyle name="Standard 4 3 2 5 4 2 2 2" xfId="23968" xr:uid="{63A546A4-EAB2-4083-8979-5F6CE9A01A78}"/>
    <cellStyle name="Standard 4 3 2 5 4 2 2 2 2" xfId="57856" xr:uid="{2D980834-179B-45A2-AB46-1AF02A5F7511}"/>
    <cellStyle name="Standard 4 3 2 5 4 2 2 3" xfId="46560" xr:uid="{B95BA887-F4B7-4842-A409-EB67D6CE4807}"/>
    <cellStyle name="Standard 4 3 2 5 4 2 2 4" xfId="35264" xr:uid="{5056021A-A78B-4A90-A290-D4AD05899B6B}"/>
    <cellStyle name="Standard 4 3 2 5 4 2 3" xfId="18320" xr:uid="{BCBCCEA1-CB19-41B0-BB00-84F7B4AA6D34}"/>
    <cellStyle name="Standard 4 3 2 5 4 2 3 2" xfId="52208" xr:uid="{D9F96AFC-696C-467C-BE80-91F496A1C3DF}"/>
    <cellStyle name="Standard 4 3 2 5 4 2 4" xfId="40912" xr:uid="{CE46FE91-FEF0-445F-98D6-0A2C4B3601CE}"/>
    <cellStyle name="Standard 4 3 2 5 4 2 5" xfId="29616" xr:uid="{67D449A4-D5ED-412E-AF73-A1DCF9C56935}"/>
    <cellStyle name="Standard 4 3 2 5 4 3" xfId="9848" xr:uid="{F51A6E98-433A-4A2F-A165-F6D0935DE557}"/>
    <cellStyle name="Standard 4 3 2 5 4 3 2" xfId="21144" xr:uid="{4DB96FCE-3FE2-4E2E-A649-42B6653FD9B1}"/>
    <cellStyle name="Standard 4 3 2 5 4 3 2 2" xfId="55032" xr:uid="{AE8381F6-4D38-4F81-A21A-9BF188D280DD}"/>
    <cellStyle name="Standard 4 3 2 5 4 3 3" xfId="43736" xr:uid="{B2558C7C-EAD6-4F67-A6A4-2C3C2BE605FC}"/>
    <cellStyle name="Standard 4 3 2 5 4 3 4" xfId="32440" xr:uid="{EFD4DA92-BB92-4D25-AD25-BB4655B6FC3F}"/>
    <cellStyle name="Standard 4 3 2 5 4 4" xfId="15496" xr:uid="{B5660D68-7836-4783-B699-6E071FC4DE1B}"/>
    <cellStyle name="Standard 4 3 2 5 4 4 2" xfId="49384" xr:uid="{1F428AF1-E960-4A57-B749-09856321D3CC}"/>
    <cellStyle name="Standard 4 3 2 5 4 5" xfId="38088" xr:uid="{08A6595A-4339-4101-9AC1-4B0160BD3F49}"/>
    <cellStyle name="Standard 4 3 2 5 4 6" xfId="26792" xr:uid="{4B3C19C6-CE1C-4BCE-8387-DE477ABEBEDD}"/>
    <cellStyle name="Standard 4 3 2 5 5" xfId="4970" xr:uid="{CE69E98C-E9C4-4FB7-838A-F247A6D2CE04}"/>
    <cellStyle name="Standard 4 3 2 5 5 2" xfId="7796" xr:uid="{A17F0DD7-6EAC-4528-900D-3247F2F1D4AB}"/>
    <cellStyle name="Standard 4 3 2 5 5 2 2" xfId="13445" xr:uid="{9FC822D8-81ED-443E-B399-EE70756582A0}"/>
    <cellStyle name="Standard 4 3 2 5 5 2 2 2" xfId="24741" xr:uid="{0D1D5207-94E8-4FD8-9212-2AE885C3784B}"/>
    <cellStyle name="Standard 4 3 2 5 5 2 2 2 2" xfId="58629" xr:uid="{1620937B-191C-4144-8613-DD29CCBA9D04}"/>
    <cellStyle name="Standard 4 3 2 5 5 2 2 3" xfId="47333" xr:uid="{E15BAB8F-1E5F-41DF-A2AB-EAA7383DE14B}"/>
    <cellStyle name="Standard 4 3 2 5 5 2 2 4" xfId="36037" xr:uid="{121A906F-74AA-4C26-B3C9-26D13185DE56}"/>
    <cellStyle name="Standard 4 3 2 5 5 2 3" xfId="19093" xr:uid="{FA67B730-2046-412B-8DFC-E81F6026F2A0}"/>
    <cellStyle name="Standard 4 3 2 5 5 2 3 2" xfId="52981" xr:uid="{F2734BF2-E99E-404E-865A-C371B49E6124}"/>
    <cellStyle name="Standard 4 3 2 5 5 2 4" xfId="41685" xr:uid="{E331B1AA-545F-49A2-8DBB-7A81D126E562}"/>
    <cellStyle name="Standard 4 3 2 5 5 2 5" xfId="30389" xr:uid="{A59220A6-969F-4944-B684-5E84DC479D78}"/>
    <cellStyle name="Standard 4 3 2 5 5 3" xfId="10621" xr:uid="{FE638C63-6C4A-40B2-A2C6-1D7B5DDE1A41}"/>
    <cellStyle name="Standard 4 3 2 5 5 3 2" xfId="21917" xr:uid="{6696F9A8-4E1E-47D0-9A9A-9EA8F3CC4653}"/>
    <cellStyle name="Standard 4 3 2 5 5 3 2 2" xfId="55805" xr:uid="{59F50C57-ED37-4B98-8D54-B3C431E24A2B}"/>
    <cellStyle name="Standard 4 3 2 5 5 3 3" xfId="44509" xr:uid="{CBC3C5AD-89C5-4A4E-9D39-1AA32059753F}"/>
    <cellStyle name="Standard 4 3 2 5 5 3 4" xfId="33213" xr:uid="{BFE7344B-79B8-462D-87B5-B4DFD61A88A4}"/>
    <cellStyle name="Standard 4 3 2 5 5 4" xfId="16269" xr:uid="{5B548018-A5D1-4F7C-B780-B5944B44C705}"/>
    <cellStyle name="Standard 4 3 2 5 5 4 2" xfId="50157" xr:uid="{6D2C80C4-2A63-4434-BD1A-5BC778A0B54B}"/>
    <cellStyle name="Standard 4 3 2 5 5 5" xfId="38861" xr:uid="{5D5BCDCC-59EF-4473-B873-9ED8FF3F8615}"/>
    <cellStyle name="Standard 4 3 2 5 5 6" xfId="27565" xr:uid="{B695991A-6070-41D8-9105-DA67E31F1D83}"/>
    <cellStyle name="Standard 4 3 2 5 6" xfId="3576" xr:uid="{90F39A93-BEC8-42D8-AD88-BD1111DACED7}"/>
    <cellStyle name="Standard 4 3 2 5 6 2" xfId="6732" xr:uid="{91B45B81-225A-475D-B2EB-03150A230E0B}"/>
    <cellStyle name="Standard 4 3 2 5 6 2 2" xfId="12381" xr:uid="{00D4F5D1-9402-44E6-9C12-81159F907A3B}"/>
    <cellStyle name="Standard 4 3 2 5 6 2 2 2" xfId="23677" xr:uid="{91C15971-B473-40B3-8E1E-DF893476BC92}"/>
    <cellStyle name="Standard 4 3 2 5 6 2 2 2 2" xfId="57565" xr:uid="{0ECF8803-CCF5-4EC1-BFAE-CDEF28261E2D}"/>
    <cellStyle name="Standard 4 3 2 5 6 2 2 3" xfId="46269" xr:uid="{B279800D-FCC5-4309-A6A4-49DB9DCC9061}"/>
    <cellStyle name="Standard 4 3 2 5 6 2 2 4" xfId="34973" xr:uid="{37CEBA1B-9A0E-4355-9472-915898EB6E66}"/>
    <cellStyle name="Standard 4 3 2 5 6 2 3" xfId="18029" xr:uid="{BB2B782E-5555-4787-A46B-93C1C4696C59}"/>
    <cellStyle name="Standard 4 3 2 5 6 2 3 2" xfId="51917" xr:uid="{55506935-FF47-415A-8214-9C8BB861FB80}"/>
    <cellStyle name="Standard 4 3 2 5 6 2 4" xfId="40621" xr:uid="{ED2352FA-9988-4C02-8C71-0F7FFEF3725F}"/>
    <cellStyle name="Standard 4 3 2 5 6 2 5" xfId="29325" xr:uid="{26D140D6-13E0-4D47-B8C7-65E4C91E49C5}"/>
    <cellStyle name="Standard 4 3 2 5 6 3" xfId="9557" xr:uid="{454C76DD-BC72-427E-B3A7-AE90BF19BF11}"/>
    <cellStyle name="Standard 4 3 2 5 6 3 2" xfId="20853" xr:uid="{BB1C007F-8D45-4BF4-9AA4-7075743216D4}"/>
    <cellStyle name="Standard 4 3 2 5 6 3 2 2" xfId="54741" xr:uid="{04631DA2-52E9-4899-B653-F89EDE030D30}"/>
    <cellStyle name="Standard 4 3 2 5 6 3 3" xfId="43445" xr:uid="{790DB771-F0AD-4516-8F89-D36659BE6E1B}"/>
    <cellStyle name="Standard 4 3 2 5 6 3 4" xfId="32149" xr:uid="{69D93EA3-3E78-44E3-B1C2-48842421F871}"/>
    <cellStyle name="Standard 4 3 2 5 6 4" xfId="15205" xr:uid="{2FF1F279-2B03-4F58-AEFE-9656B7E096B9}"/>
    <cellStyle name="Standard 4 3 2 5 6 4 2" xfId="49093" xr:uid="{FE651B1F-D129-486F-A29B-C87D37C5DF1B}"/>
    <cellStyle name="Standard 4 3 2 5 6 5" xfId="37797" xr:uid="{1F66B9EA-9E0C-4C03-BAA3-369F0D0DA795}"/>
    <cellStyle name="Standard 4 3 2 5 6 6" xfId="26501" xr:uid="{19EB2FE8-F0E3-4952-9DB7-D71FB052DC1E}"/>
    <cellStyle name="Standard 4 3 2 5 7" xfId="5681" xr:uid="{1922284B-07E2-47D5-89F1-F6C9FA46EC9A}"/>
    <cellStyle name="Standard 4 3 2 5 7 2" xfId="11331" xr:uid="{4FD11DD5-46B4-496A-AC39-25EB2D145E79}"/>
    <cellStyle name="Standard 4 3 2 5 7 2 2" xfId="22627" xr:uid="{DB491583-E2F4-465C-8C0F-2A1AE804324C}"/>
    <cellStyle name="Standard 4 3 2 5 7 2 2 2" xfId="56515" xr:uid="{B23CB532-F8E8-4191-AD10-DF02F21B2644}"/>
    <cellStyle name="Standard 4 3 2 5 7 2 3" xfId="45219" xr:uid="{82FCB4D4-64D7-48C5-A964-BAF4EF9370AA}"/>
    <cellStyle name="Standard 4 3 2 5 7 2 4" xfId="33923" xr:uid="{49598C04-FE18-43EA-9538-5E3AC93FAFCF}"/>
    <cellStyle name="Standard 4 3 2 5 7 3" xfId="16979" xr:uid="{71E4C114-1937-460B-A6C7-EA9F67BB8AAC}"/>
    <cellStyle name="Standard 4 3 2 5 7 3 2" xfId="50867" xr:uid="{0160A122-FDC3-499D-AD4B-3669FB85FAEC}"/>
    <cellStyle name="Standard 4 3 2 5 7 4" xfId="39571" xr:uid="{33E11E0B-AF5A-4043-A35A-4563B6AF6268}"/>
    <cellStyle name="Standard 4 3 2 5 7 5" xfId="28275" xr:uid="{68C26DE6-580B-4B40-BC03-23993FF08612}"/>
    <cellStyle name="Standard 4 3 2 5 8" xfId="8507" xr:uid="{1936FBD2-76CB-4866-B3E5-ADBE6F202FBE}"/>
    <cellStyle name="Standard 4 3 2 5 8 2" xfId="19803" xr:uid="{22637255-E035-40F3-918E-82A4C74879E7}"/>
    <cellStyle name="Standard 4 3 2 5 8 2 2" xfId="53691" xr:uid="{2B0C6712-8595-46D5-881F-614BCEC74F60}"/>
    <cellStyle name="Standard 4 3 2 5 8 3" xfId="42395" xr:uid="{8C77924B-B432-4422-A185-36867CD7FAE7}"/>
    <cellStyle name="Standard 4 3 2 5 8 4" xfId="31099" xr:uid="{401ABED5-097F-40F5-9038-D2083053FB2C}"/>
    <cellStyle name="Standard 4 3 2 5 9" xfId="14155" xr:uid="{D3DB1CFA-50B7-4205-A429-05D2429D34EE}"/>
    <cellStyle name="Standard 4 3 2 5 9 2" xfId="48043" xr:uid="{3A13618C-0466-4485-9A11-33547374966E}"/>
    <cellStyle name="Standard 4 3 2 6" xfId="2622" xr:uid="{A78C0F68-19FE-46BD-9FA2-8B590D7DD95B}"/>
    <cellStyle name="Standard 4 3 2 6 10" xfId="25565" xr:uid="{56E15A78-80B4-4C0B-B174-FFB8C4D5CF88}"/>
    <cellStyle name="Standard 4 3 2 6 2" xfId="3124" xr:uid="{44A2C821-9600-459C-B1F6-C97862F49AFA}"/>
    <cellStyle name="Standard 4 3 2 6 2 2" xfId="5291" xr:uid="{3E68CBB3-626D-41B3-8FE8-248F9F340210}"/>
    <cellStyle name="Standard 4 3 2 6 2 2 2" xfId="8117" xr:uid="{4BD00A63-8DF3-4732-952D-D0A13A3749C7}"/>
    <cellStyle name="Standard 4 3 2 6 2 2 2 2" xfId="13766" xr:uid="{7D01FC5F-9D8D-4EE2-BCA5-776BA6EAA0B1}"/>
    <cellStyle name="Standard 4 3 2 6 2 2 2 2 2" xfId="25062" xr:uid="{EF7407F7-B9DF-4150-9AAE-7EA036FC2813}"/>
    <cellStyle name="Standard 4 3 2 6 2 2 2 2 2 2" xfId="58950" xr:uid="{F7261143-46AC-4CCB-99FC-E22726F3D732}"/>
    <cellStyle name="Standard 4 3 2 6 2 2 2 2 3" xfId="47654" xr:uid="{F2CD8D68-DD26-47EA-BF8D-EE2D007F2F10}"/>
    <cellStyle name="Standard 4 3 2 6 2 2 2 2 4" xfId="36358" xr:uid="{6288AE60-E2CE-423C-BD94-619A0DF614B4}"/>
    <cellStyle name="Standard 4 3 2 6 2 2 2 3" xfId="19414" xr:uid="{9CE1044B-7929-400C-855B-5A37D6A9FB3C}"/>
    <cellStyle name="Standard 4 3 2 6 2 2 2 3 2" xfId="53302" xr:uid="{DAA2001B-A22A-4740-896F-A4E16887E2CF}"/>
    <cellStyle name="Standard 4 3 2 6 2 2 2 4" xfId="42006" xr:uid="{1906F537-51DA-48F9-8DBF-2862F144090D}"/>
    <cellStyle name="Standard 4 3 2 6 2 2 2 5" xfId="30710" xr:uid="{AADDAD2A-48F1-40ED-B261-78AD663A8A89}"/>
    <cellStyle name="Standard 4 3 2 6 2 2 3" xfId="10942" xr:uid="{0B3C0792-CF73-4D55-8AD4-F07A0DF25876}"/>
    <cellStyle name="Standard 4 3 2 6 2 2 3 2" xfId="22238" xr:uid="{9E62230B-8F50-4208-B9CA-99EA36FB08DA}"/>
    <cellStyle name="Standard 4 3 2 6 2 2 3 2 2" xfId="56126" xr:uid="{FA183B8C-CC74-424F-819D-6377751FF711}"/>
    <cellStyle name="Standard 4 3 2 6 2 2 3 3" xfId="44830" xr:uid="{CD851F26-5695-4A86-8075-2BB1D4E499C2}"/>
    <cellStyle name="Standard 4 3 2 6 2 2 3 4" xfId="33534" xr:uid="{F8331A60-4E6E-4EB6-BC98-1B068EE45975}"/>
    <cellStyle name="Standard 4 3 2 6 2 2 4" xfId="16590" xr:uid="{F1BF1161-A5A8-4D01-AC6D-7B55F5AF66C0}"/>
    <cellStyle name="Standard 4 3 2 6 2 2 4 2" xfId="50478" xr:uid="{4BF0B7BC-BBCA-49A4-BAC5-4EBDBD759B7A}"/>
    <cellStyle name="Standard 4 3 2 6 2 2 5" xfId="39182" xr:uid="{A1076380-FF4F-464C-992B-CFCDD85C84D6}"/>
    <cellStyle name="Standard 4 3 2 6 2 2 6" xfId="27886" xr:uid="{0CFE4B0C-9825-47A2-9D40-1F5B54197713}"/>
    <cellStyle name="Standard 4 3 2 6 2 3" xfId="4510" xr:uid="{824B3475-698B-4FD3-A8D8-6E7AF49DB646}"/>
    <cellStyle name="Standard 4 3 2 6 2 3 2" xfId="7383" xr:uid="{E6AA4560-C602-47C0-9D97-8AD79CE51E62}"/>
    <cellStyle name="Standard 4 3 2 6 2 3 2 2" xfId="13032" xr:uid="{EC13F8C0-92A0-47EE-BB98-0EFAE9FAE5A5}"/>
    <cellStyle name="Standard 4 3 2 6 2 3 2 2 2" xfId="24328" xr:uid="{73285F71-825F-4D21-818C-4069317B702B}"/>
    <cellStyle name="Standard 4 3 2 6 2 3 2 2 2 2" xfId="58216" xr:uid="{E951EACF-3751-458C-86AE-67EE2390DEA4}"/>
    <cellStyle name="Standard 4 3 2 6 2 3 2 2 3" xfId="46920" xr:uid="{9067BD1D-5854-4366-BF32-1081AC21EC12}"/>
    <cellStyle name="Standard 4 3 2 6 2 3 2 2 4" xfId="35624" xr:uid="{A919D28D-818B-4C1D-8950-06749BE4AF26}"/>
    <cellStyle name="Standard 4 3 2 6 2 3 2 3" xfId="18680" xr:uid="{D26F2625-EE00-498D-977B-596DA70EF6E9}"/>
    <cellStyle name="Standard 4 3 2 6 2 3 2 3 2" xfId="52568" xr:uid="{615B326D-B87E-4A8F-A3ED-ABA0C7287A8F}"/>
    <cellStyle name="Standard 4 3 2 6 2 3 2 4" xfId="41272" xr:uid="{9D552E02-C839-4DB1-A495-291A440C6C1D}"/>
    <cellStyle name="Standard 4 3 2 6 2 3 2 5" xfId="29976" xr:uid="{0220C69F-89FD-4401-9BF7-32651E278AEE}"/>
    <cellStyle name="Standard 4 3 2 6 2 3 3" xfId="10208" xr:uid="{7D3E17FE-2EED-4ED7-A91B-AEE284A6A452}"/>
    <cellStyle name="Standard 4 3 2 6 2 3 3 2" xfId="21504" xr:uid="{8AE0FBBC-DEF2-4077-B989-0D515381F2F2}"/>
    <cellStyle name="Standard 4 3 2 6 2 3 3 2 2" xfId="55392" xr:uid="{F7C536C0-4FED-4920-93C9-296D98175505}"/>
    <cellStyle name="Standard 4 3 2 6 2 3 3 3" xfId="44096" xr:uid="{CEA7AFE8-3C80-41DA-8649-8F517C53A769}"/>
    <cellStyle name="Standard 4 3 2 6 2 3 3 4" xfId="32800" xr:uid="{388A6CD4-48A6-4278-B82E-A5B33AE53F44}"/>
    <cellStyle name="Standard 4 3 2 6 2 3 4" xfId="15856" xr:uid="{53207F35-C982-41E2-899C-D88AB6D42241}"/>
    <cellStyle name="Standard 4 3 2 6 2 3 4 2" xfId="49744" xr:uid="{1221B54F-E07C-4652-A472-3AFDFEF4E2B1}"/>
    <cellStyle name="Standard 4 3 2 6 2 3 5" xfId="38448" xr:uid="{3511D4B2-397D-4E63-B926-EAACC7A1C581}"/>
    <cellStyle name="Standard 4 3 2 6 2 3 6" xfId="27152" xr:uid="{495255D9-CAD5-494D-86BB-2CFD4B51A21B}"/>
    <cellStyle name="Standard 4 3 2 6 2 4" xfId="6295" xr:uid="{24800DFF-9B3B-4564-8AB9-9C49DF3EC9C2}"/>
    <cellStyle name="Standard 4 3 2 6 2 4 2" xfId="11945" xr:uid="{DBA7416E-DC1C-4987-8ED3-3241B3755515}"/>
    <cellStyle name="Standard 4 3 2 6 2 4 2 2" xfId="23241" xr:uid="{027D47AA-9DFC-456C-8213-D35912AA0574}"/>
    <cellStyle name="Standard 4 3 2 6 2 4 2 2 2" xfId="57129" xr:uid="{ECFCE909-137C-420B-ADD8-9CB5C5EF27E2}"/>
    <cellStyle name="Standard 4 3 2 6 2 4 2 3" xfId="45833" xr:uid="{EDD768A3-384A-4651-8224-A14A15B686C5}"/>
    <cellStyle name="Standard 4 3 2 6 2 4 2 4" xfId="34537" xr:uid="{F85D902B-C900-43F6-BB8D-30FF6E309217}"/>
    <cellStyle name="Standard 4 3 2 6 2 4 3" xfId="17593" xr:uid="{92BAFCB2-9E2E-480F-A6E0-C1B490B6B0B7}"/>
    <cellStyle name="Standard 4 3 2 6 2 4 3 2" xfId="51481" xr:uid="{CBE3FB55-D613-4EA8-9BEA-6056119F3BE3}"/>
    <cellStyle name="Standard 4 3 2 6 2 4 4" xfId="40185" xr:uid="{62314055-CD83-4789-BEA1-6A30BE50A6D0}"/>
    <cellStyle name="Standard 4 3 2 6 2 4 5" xfId="28889" xr:uid="{148C99A5-A0F2-46D6-8E33-56970AD0C700}"/>
    <cellStyle name="Standard 4 3 2 6 2 5" xfId="9121" xr:uid="{EE9BA921-E039-4151-AD06-2C60C5569F74}"/>
    <cellStyle name="Standard 4 3 2 6 2 5 2" xfId="20417" xr:uid="{FD92AD99-4FCB-4D70-988E-FF2FD7803175}"/>
    <cellStyle name="Standard 4 3 2 6 2 5 2 2" xfId="54305" xr:uid="{D9F86EB3-C375-4844-AD93-E808CB46382B}"/>
    <cellStyle name="Standard 4 3 2 6 2 5 3" xfId="43009" xr:uid="{FE19ACB6-8484-4F21-9001-73DDD50DAC0B}"/>
    <cellStyle name="Standard 4 3 2 6 2 5 4" xfId="31713" xr:uid="{7C18FFB6-C52B-477F-8B4E-108D29937F2E}"/>
    <cellStyle name="Standard 4 3 2 6 2 6" xfId="14769" xr:uid="{DD41A9AE-62D1-44DA-8B33-E8A491660D77}"/>
    <cellStyle name="Standard 4 3 2 6 2 6 2" xfId="48657" xr:uid="{F81D13E3-20B3-4629-AB8A-65A8952C4F31}"/>
    <cellStyle name="Standard 4 3 2 6 2 7" xfId="37361" xr:uid="{85BCAF36-8F79-4C21-A6AB-A16240DC0038}"/>
    <cellStyle name="Standard 4 3 2 6 2 8" xfId="26065" xr:uid="{A6C4E389-233D-4F42-980B-DEA8F4F16C3D}"/>
    <cellStyle name="Standard 4 3 2 6 3" xfId="3759" xr:uid="{B100D8C5-047E-4A7C-86A4-B44BD97D59C1}"/>
    <cellStyle name="Standard 4 3 2 6 3 2" xfId="6913" xr:uid="{24030EC5-764C-47B3-90B4-98043DA87AB0}"/>
    <cellStyle name="Standard 4 3 2 6 3 2 2" xfId="12562" xr:uid="{180440B1-AB1D-4C5D-8143-AC7149B5F697}"/>
    <cellStyle name="Standard 4 3 2 6 3 2 2 2" xfId="23858" xr:uid="{BA8A2580-0456-472A-8B9B-69D130738091}"/>
    <cellStyle name="Standard 4 3 2 6 3 2 2 2 2" xfId="57746" xr:uid="{EAF9E329-B12C-4F99-918F-1CBD65929F88}"/>
    <cellStyle name="Standard 4 3 2 6 3 2 2 3" xfId="46450" xr:uid="{CD7D09CD-7979-46A0-A69F-11FF11C96DA2}"/>
    <cellStyle name="Standard 4 3 2 6 3 2 2 4" xfId="35154" xr:uid="{C2C8E0C5-658C-4681-825A-C597D28E7B21}"/>
    <cellStyle name="Standard 4 3 2 6 3 2 3" xfId="18210" xr:uid="{BE0E001D-8516-4620-B639-C66C153BFBA7}"/>
    <cellStyle name="Standard 4 3 2 6 3 2 3 2" xfId="52098" xr:uid="{16B98106-A18E-44FE-A623-0AD27F295D47}"/>
    <cellStyle name="Standard 4 3 2 6 3 2 4" xfId="40802" xr:uid="{4F1AC2CB-9C5B-41E8-ADA0-0B666D9CB655}"/>
    <cellStyle name="Standard 4 3 2 6 3 2 5" xfId="29506" xr:uid="{2655A237-BA31-4680-8E7A-B48AA8237AFD}"/>
    <cellStyle name="Standard 4 3 2 6 3 3" xfId="9738" xr:uid="{069844D7-4B9A-42C5-990B-841697611597}"/>
    <cellStyle name="Standard 4 3 2 6 3 3 2" xfId="21034" xr:uid="{095827FD-9E90-4F6A-B61E-A2A24351A6A5}"/>
    <cellStyle name="Standard 4 3 2 6 3 3 2 2" xfId="54922" xr:uid="{E4EDFA55-F86C-4612-8BEF-D63343F9FBD3}"/>
    <cellStyle name="Standard 4 3 2 6 3 3 3" xfId="43626" xr:uid="{4E60AD1E-EF56-4EC7-8A2C-206B8F7BA7F4}"/>
    <cellStyle name="Standard 4 3 2 6 3 3 4" xfId="32330" xr:uid="{66B702C8-5565-4F23-A2E8-315175188897}"/>
    <cellStyle name="Standard 4 3 2 6 3 4" xfId="15386" xr:uid="{CF3179CB-F7A5-4123-9B54-40A3F6CDF38B}"/>
    <cellStyle name="Standard 4 3 2 6 3 4 2" xfId="49274" xr:uid="{9B02387F-87D0-41AB-99F5-F7B902729542}"/>
    <cellStyle name="Standard 4 3 2 6 3 5" xfId="37978" xr:uid="{304C65C4-8B27-4988-B657-CD8289D3D554}"/>
    <cellStyle name="Standard 4 3 2 6 3 6" xfId="26682" xr:uid="{08C174AA-3AF5-469B-B6BC-C313E63954F1}"/>
    <cellStyle name="Standard 4 3 2 6 4" xfId="4860" xr:uid="{41467151-9BF0-4CA0-A81B-8C6F2BE411F9}"/>
    <cellStyle name="Standard 4 3 2 6 4 2" xfId="7686" xr:uid="{C3BB14DD-5B94-4579-8DE6-57EDB01F6A3E}"/>
    <cellStyle name="Standard 4 3 2 6 4 2 2" xfId="13335" xr:uid="{AD7ED6B3-6AE9-4AEC-A7AB-C9636B1B8D73}"/>
    <cellStyle name="Standard 4 3 2 6 4 2 2 2" xfId="24631" xr:uid="{A6D689A1-E300-47BF-86E3-E8A4773C366E}"/>
    <cellStyle name="Standard 4 3 2 6 4 2 2 2 2" xfId="58519" xr:uid="{AA270BEF-A10E-4F99-BE18-80561382171F}"/>
    <cellStyle name="Standard 4 3 2 6 4 2 2 3" xfId="47223" xr:uid="{CFD31A63-F171-4E7F-9C81-4F231985BC10}"/>
    <cellStyle name="Standard 4 3 2 6 4 2 2 4" xfId="35927" xr:uid="{35A9A912-00F8-409C-B9F0-C178D42E18E5}"/>
    <cellStyle name="Standard 4 3 2 6 4 2 3" xfId="18983" xr:uid="{524C3932-B03A-4D82-B18A-57126079BA5A}"/>
    <cellStyle name="Standard 4 3 2 6 4 2 3 2" xfId="52871" xr:uid="{A8300D7C-8A37-4215-828A-64F978C88BAD}"/>
    <cellStyle name="Standard 4 3 2 6 4 2 4" xfId="41575" xr:uid="{6DDC8B8D-6B25-4F71-8C12-26D135D22255}"/>
    <cellStyle name="Standard 4 3 2 6 4 2 5" xfId="30279" xr:uid="{E581F7FF-4B12-4713-9702-953EB68D3416}"/>
    <cellStyle name="Standard 4 3 2 6 4 3" xfId="10511" xr:uid="{DB801A7D-F5A2-4D83-B0CF-A20219C52B4B}"/>
    <cellStyle name="Standard 4 3 2 6 4 3 2" xfId="21807" xr:uid="{A9C37F75-14D2-4EEB-AB1B-0E5DE8D11ADF}"/>
    <cellStyle name="Standard 4 3 2 6 4 3 2 2" xfId="55695" xr:uid="{1C555DC2-B114-465F-B0A9-6C1A2D714EFA}"/>
    <cellStyle name="Standard 4 3 2 6 4 3 3" xfId="44399" xr:uid="{395B49BE-3A73-4C4F-A491-0EB01EB93FA5}"/>
    <cellStyle name="Standard 4 3 2 6 4 3 4" xfId="33103" xr:uid="{58EFC04B-939D-45E2-9625-3B814ACEBC5E}"/>
    <cellStyle name="Standard 4 3 2 6 4 4" xfId="16159" xr:uid="{843C685D-FEA1-49DA-A4E1-7D66CBB31018}"/>
    <cellStyle name="Standard 4 3 2 6 4 4 2" xfId="50047" xr:uid="{F826DA97-AC5A-4925-86E8-6453B307AB77}"/>
    <cellStyle name="Standard 4 3 2 6 4 5" xfId="38751" xr:uid="{17DFD22F-F9F1-413D-B096-A54DFAACE5AC}"/>
    <cellStyle name="Standard 4 3 2 6 4 6" xfId="27455" xr:uid="{50BAACBE-8B40-4EA1-944D-EA8F1C8EA64B}"/>
    <cellStyle name="Standard 4 3 2 6 5" xfId="3461" xr:uid="{5E2A6F67-C9B3-4C10-822B-FE1518F9E08B}"/>
    <cellStyle name="Standard 4 3 2 6 5 2" xfId="6619" xr:uid="{78290B3B-92C5-4896-A7FA-C1AA1CBD2390}"/>
    <cellStyle name="Standard 4 3 2 6 5 2 2" xfId="12268" xr:uid="{2ED6B749-BE0A-42A2-B006-5A2F083323EF}"/>
    <cellStyle name="Standard 4 3 2 6 5 2 2 2" xfId="23564" xr:uid="{7E4E5894-54A6-4C11-89F0-C6E4912DD596}"/>
    <cellStyle name="Standard 4 3 2 6 5 2 2 2 2" xfId="57452" xr:uid="{7A501410-72DC-4AE3-9342-E59B9D0C94A1}"/>
    <cellStyle name="Standard 4 3 2 6 5 2 2 3" xfId="46156" xr:uid="{58A38ED7-F73B-4990-90B1-8E535E31276E}"/>
    <cellStyle name="Standard 4 3 2 6 5 2 2 4" xfId="34860" xr:uid="{0E7D131E-852A-47BD-801C-E6464D48B035}"/>
    <cellStyle name="Standard 4 3 2 6 5 2 3" xfId="17916" xr:uid="{A9E9075E-EB34-4D1D-870E-CB13C2B0E0E5}"/>
    <cellStyle name="Standard 4 3 2 6 5 2 3 2" xfId="51804" xr:uid="{5B61B06D-3F6D-4000-A481-E451F206398D}"/>
    <cellStyle name="Standard 4 3 2 6 5 2 4" xfId="40508" xr:uid="{0226ECD1-9E9A-49D5-B0F3-67817A977207}"/>
    <cellStyle name="Standard 4 3 2 6 5 2 5" xfId="29212" xr:uid="{BA3C1420-6AA1-4745-B9B6-8BB10DDECE87}"/>
    <cellStyle name="Standard 4 3 2 6 5 3" xfId="9444" xr:uid="{0CD902AB-C6DB-4366-AAAD-593D14A3F2EF}"/>
    <cellStyle name="Standard 4 3 2 6 5 3 2" xfId="20740" xr:uid="{41BA049B-0C3B-4A1E-A91B-6845EE22FFE0}"/>
    <cellStyle name="Standard 4 3 2 6 5 3 2 2" xfId="54628" xr:uid="{F1B2E1DF-5C21-42F8-9B99-4ECC5F813CF1}"/>
    <cellStyle name="Standard 4 3 2 6 5 3 3" xfId="43332" xr:uid="{16014C87-21C7-4479-8499-D2E4AB7A2403}"/>
    <cellStyle name="Standard 4 3 2 6 5 3 4" xfId="32036" xr:uid="{7205B957-B2E0-43F9-BC0E-033F85E9D8A2}"/>
    <cellStyle name="Standard 4 3 2 6 5 4" xfId="15092" xr:uid="{971983B7-08CF-4916-B433-0E79DA45EF2D}"/>
    <cellStyle name="Standard 4 3 2 6 5 4 2" xfId="48980" xr:uid="{E8184C83-EBF5-4664-A47F-478C08E6350B}"/>
    <cellStyle name="Standard 4 3 2 6 5 5" xfId="37684" xr:uid="{BD850394-FACC-4FBF-9930-20CA70913A99}"/>
    <cellStyle name="Standard 4 3 2 6 5 6" xfId="26388" xr:uid="{2CD43DAF-3D5F-45E5-969E-8FFC17B2E2D8}"/>
    <cellStyle name="Standard 4 3 2 6 6" xfId="5795" xr:uid="{5EC9F01C-1A2F-4ACC-804B-C19BAABB9B2D}"/>
    <cellStyle name="Standard 4 3 2 6 6 2" xfId="11445" xr:uid="{A9B58432-8E1D-48FB-A706-8D44D8978E1D}"/>
    <cellStyle name="Standard 4 3 2 6 6 2 2" xfId="22741" xr:uid="{20226B7E-E2CC-4444-8AD7-A22F29D8A404}"/>
    <cellStyle name="Standard 4 3 2 6 6 2 2 2" xfId="56629" xr:uid="{0C45DA54-8C63-4BF9-BAF5-2DB3F6AC6EF6}"/>
    <cellStyle name="Standard 4 3 2 6 6 2 3" xfId="45333" xr:uid="{B7D42963-2BCB-4F45-A109-D57A11DAA07B}"/>
    <cellStyle name="Standard 4 3 2 6 6 2 4" xfId="34037" xr:uid="{8C818206-C9C7-4569-969C-976918E55C7F}"/>
    <cellStyle name="Standard 4 3 2 6 6 3" xfId="17093" xr:uid="{20BECA0F-49DD-4148-B3FD-D3F7742F9013}"/>
    <cellStyle name="Standard 4 3 2 6 6 3 2" xfId="50981" xr:uid="{8C6A270C-F480-4FBC-A864-F2C899C7C8FB}"/>
    <cellStyle name="Standard 4 3 2 6 6 4" xfId="39685" xr:uid="{B54DB53A-740C-4E0A-89DA-ED731FA3F0D6}"/>
    <cellStyle name="Standard 4 3 2 6 6 5" xfId="28389" xr:uid="{CFADB368-7416-48EB-B651-A5096DFD5B7F}"/>
    <cellStyle name="Standard 4 3 2 6 7" xfId="8621" xr:uid="{9EA8CA17-C6B2-4AF5-8207-00D44B160EFE}"/>
    <cellStyle name="Standard 4 3 2 6 7 2" xfId="19917" xr:uid="{2F07DEBC-25CE-43FC-8B2B-C8A0F73D095B}"/>
    <cellStyle name="Standard 4 3 2 6 7 2 2" xfId="53805" xr:uid="{D4C997C5-253D-41D2-8A77-177F343DD130}"/>
    <cellStyle name="Standard 4 3 2 6 7 3" xfId="42509" xr:uid="{4EAB9534-F108-4A29-83E2-7E6F560CB817}"/>
    <cellStyle name="Standard 4 3 2 6 7 4" xfId="31213" xr:uid="{3A81179D-5994-4B2C-A93C-938F7E7FB5FA}"/>
    <cellStyle name="Standard 4 3 2 6 8" xfId="14269" xr:uid="{164046EC-9A9A-401F-9B3D-1E45093DEBE0}"/>
    <cellStyle name="Standard 4 3 2 6 8 2" xfId="48157" xr:uid="{8712686D-891B-4C67-A99A-9D5B827BBA46}"/>
    <cellStyle name="Standard 4 3 2 6 9" xfId="36861" xr:uid="{D995325B-A3E4-4536-860C-1C6A7B1019EA}"/>
    <cellStyle name="Standard 4 3 2 7" xfId="2876" xr:uid="{3D352FA5-0486-4197-A0E3-25E416A24B62}"/>
    <cellStyle name="Standard 4 3 2 7 2" xfId="5272" xr:uid="{5FEA7A8E-D28C-41AE-905C-462BE66FA599}"/>
    <cellStyle name="Standard 4 3 2 7 2 2" xfId="8098" xr:uid="{975D49DC-CFAE-4120-80C7-8065371782D3}"/>
    <cellStyle name="Standard 4 3 2 7 2 2 2" xfId="13747" xr:uid="{4525B5BF-F40B-4181-BE42-C1EE0FB985CE}"/>
    <cellStyle name="Standard 4 3 2 7 2 2 2 2" xfId="25043" xr:uid="{CD8F0416-BD58-498C-BFF6-9032C0644CBA}"/>
    <cellStyle name="Standard 4 3 2 7 2 2 2 2 2" xfId="58931" xr:uid="{D5E8B0FF-A8F4-4994-9F7B-1F27B4A1E88C}"/>
    <cellStyle name="Standard 4 3 2 7 2 2 2 3" xfId="47635" xr:uid="{62CFE942-553A-4358-84C6-2C883781E211}"/>
    <cellStyle name="Standard 4 3 2 7 2 2 2 4" xfId="36339" xr:uid="{C0302391-1C6C-43C9-AD4A-1F0365857282}"/>
    <cellStyle name="Standard 4 3 2 7 2 2 3" xfId="19395" xr:uid="{A8D40B89-CFD9-4FEA-9608-29A34B0E532F}"/>
    <cellStyle name="Standard 4 3 2 7 2 2 3 2" xfId="53283" xr:uid="{A5DC5847-169B-43CA-B837-1A7766AF3E9B}"/>
    <cellStyle name="Standard 4 3 2 7 2 2 4" xfId="41987" xr:uid="{FA1603E7-358B-44CA-8E17-B1352C8BF30A}"/>
    <cellStyle name="Standard 4 3 2 7 2 2 5" xfId="30691" xr:uid="{AE0E3496-190F-4944-8D4A-566A69FA6661}"/>
    <cellStyle name="Standard 4 3 2 7 2 3" xfId="10923" xr:uid="{3629C5D6-49CF-4B6C-9B06-2F8AEDE32AEE}"/>
    <cellStyle name="Standard 4 3 2 7 2 3 2" xfId="22219" xr:uid="{218A87E2-88FF-4BA8-9F2D-3FC8A4EC1DA0}"/>
    <cellStyle name="Standard 4 3 2 7 2 3 2 2" xfId="56107" xr:uid="{9474D2FD-3D77-4C37-9570-3A8259806099}"/>
    <cellStyle name="Standard 4 3 2 7 2 3 3" xfId="44811" xr:uid="{F0C4A460-3B40-4E0B-9C81-0A23063ADD2E}"/>
    <cellStyle name="Standard 4 3 2 7 2 3 4" xfId="33515" xr:uid="{11B993F9-EA27-4FE0-8383-FEB9DE7B20EB}"/>
    <cellStyle name="Standard 4 3 2 7 2 4" xfId="16571" xr:uid="{87A1157B-0900-4047-900C-E6D1795A724C}"/>
    <cellStyle name="Standard 4 3 2 7 2 4 2" xfId="50459" xr:uid="{1C4DF0B5-2A75-4A76-9904-D2A8E0595C86}"/>
    <cellStyle name="Standard 4 3 2 7 2 5" xfId="39163" xr:uid="{E36D70FB-A509-4CFA-9FF5-F4BA3335EEE2}"/>
    <cellStyle name="Standard 4 3 2 7 2 6" xfId="27867" xr:uid="{0B196DD6-A05B-41B2-8465-393A84973563}"/>
    <cellStyle name="Standard 4 3 2 7 3" xfId="4491" xr:uid="{CA2CE4F5-FE7E-4067-9393-52BE84113187}"/>
    <cellStyle name="Standard 4 3 2 7 3 2" xfId="7364" xr:uid="{85D20699-0E5C-4ACD-8560-1F6C7B342146}"/>
    <cellStyle name="Standard 4 3 2 7 3 2 2" xfId="13013" xr:uid="{523E462A-E67F-4800-AF02-D3AC31B99676}"/>
    <cellStyle name="Standard 4 3 2 7 3 2 2 2" xfId="24309" xr:uid="{B893FCB8-DD92-48D3-AA79-FAF9993EE11E}"/>
    <cellStyle name="Standard 4 3 2 7 3 2 2 2 2" xfId="58197" xr:uid="{DF8B19EF-6777-4593-8F16-8F091ADF039E}"/>
    <cellStyle name="Standard 4 3 2 7 3 2 2 3" xfId="46901" xr:uid="{AD8F6F90-623B-4540-8E71-5A687295B655}"/>
    <cellStyle name="Standard 4 3 2 7 3 2 2 4" xfId="35605" xr:uid="{5E44120B-E993-4B22-A33A-735736DF5AD8}"/>
    <cellStyle name="Standard 4 3 2 7 3 2 3" xfId="18661" xr:uid="{0B502EFB-E097-4865-A8D6-77D55D40E44C}"/>
    <cellStyle name="Standard 4 3 2 7 3 2 3 2" xfId="52549" xr:uid="{70A5C333-0B1C-4287-BCEF-A9C0F5955552}"/>
    <cellStyle name="Standard 4 3 2 7 3 2 4" xfId="41253" xr:uid="{92939792-2C02-45BA-9A25-5C5775B9D4D8}"/>
    <cellStyle name="Standard 4 3 2 7 3 2 5" xfId="29957" xr:uid="{54F83146-2BF7-494A-9802-94F987A1F255}"/>
    <cellStyle name="Standard 4 3 2 7 3 3" xfId="10189" xr:uid="{D446429C-74AE-4995-9BD6-93F751F04709}"/>
    <cellStyle name="Standard 4 3 2 7 3 3 2" xfId="21485" xr:uid="{A3FF2705-66EE-4382-85CC-7B157270F7F5}"/>
    <cellStyle name="Standard 4 3 2 7 3 3 2 2" xfId="55373" xr:uid="{CE5B666A-1221-4746-B16D-3092EA83C44D}"/>
    <cellStyle name="Standard 4 3 2 7 3 3 3" xfId="44077" xr:uid="{415C15F3-0D0A-4959-87AB-646940C1DDDB}"/>
    <cellStyle name="Standard 4 3 2 7 3 3 4" xfId="32781" xr:uid="{331DCA84-8CA0-4B52-993A-AA48B2CAA330}"/>
    <cellStyle name="Standard 4 3 2 7 3 4" xfId="15837" xr:uid="{6FB6538C-D4D9-4ED0-98E7-75E9B9708F46}"/>
    <cellStyle name="Standard 4 3 2 7 3 4 2" xfId="49725" xr:uid="{CB21CFC6-C244-40AB-B9F8-B779467881A1}"/>
    <cellStyle name="Standard 4 3 2 7 3 5" xfId="38429" xr:uid="{9EC58513-FB60-49EE-B670-0C28E4BB9BFF}"/>
    <cellStyle name="Standard 4 3 2 7 3 6" xfId="27133" xr:uid="{C7682CCF-C70C-40F3-B262-21402A032A7A}"/>
    <cellStyle name="Standard 4 3 2 7 4" xfId="6047" xr:uid="{466299CE-DD11-40D7-B8AC-DA7B4ED1F386}"/>
    <cellStyle name="Standard 4 3 2 7 4 2" xfId="11697" xr:uid="{C5E75445-826D-4D3D-BC80-4D2449C46A18}"/>
    <cellStyle name="Standard 4 3 2 7 4 2 2" xfId="22993" xr:uid="{32FE5817-BD01-4F1F-824F-CD1CE7D66C57}"/>
    <cellStyle name="Standard 4 3 2 7 4 2 2 2" xfId="56881" xr:uid="{DDC20499-A747-4221-A79C-B7E43755F3CD}"/>
    <cellStyle name="Standard 4 3 2 7 4 2 3" xfId="45585" xr:uid="{EB88BCED-090D-40B5-BC96-1DEE561B3E56}"/>
    <cellStyle name="Standard 4 3 2 7 4 2 4" xfId="34289" xr:uid="{8D8B03E8-D4B1-4615-980B-2EB9B9730252}"/>
    <cellStyle name="Standard 4 3 2 7 4 3" xfId="17345" xr:uid="{AD283DDF-58F6-4EB1-9B24-1CC44D26F76C}"/>
    <cellStyle name="Standard 4 3 2 7 4 3 2" xfId="51233" xr:uid="{D482E2D1-9CA9-478B-9CCD-8BBE4B031638}"/>
    <cellStyle name="Standard 4 3 2 7 4 4" xfId="39937" xr:uid="{B9B68D7A-D230-4FE8-BF8E-9A4683DB68CA}"/>
    <cellStyle name="Standard 4 3 2 7 4 5" xfId="28641" xr:uid="{8D023E5D-49E8-4708-A1AE-E5733DDCC531}"/>
    <cellStyle name="Standard 4 3 2 7 5" xfId="8873" xr:uid="{E76C3AE1-56BE-4B61-BA5B-CFCB33FAC626}"/>
    <cellStyle name="Standard 4 3 2 7 5 2" xfId="20169" xr:uid="{2C815A90-D308-45C1-A51E-8B10240310F8}"/>
    <cellStyle name="Standard 4 3 2 7 5 2 2" xfId="54057" xr:uid="{0FEB9061-D6E3-4F57-A260-2FD17977DDA9}"/>
    <cellStyle name="Standard 4 3 2 7 5 3" xfId="42761" xr:uid="{E1134508-FD42-4D81-8E41-65F6EF14BA0D}"/>
    <cellStyle name="Standard 4 3 2 7 5 4" xfId="31465" xr:uid="{F08C3502-ADA8-45AC-9A39-EC82A7AC8BD5}"/>
    <cellStyle name="Standard 4 3 2 7 6" xfId="14521" xr:uid="{608DB20F-0CB7-41DE-A064-5F6D5AC09637}"/>
    <cellStyle name="Standard 4 3 2 7 6 2" xfId="48409" xr:uid="{B1385BB9-A445-4E40-978C-0BCC4A0547DD}"/>
    <cellStyle name="Standard 4 3 2 7 7" xfId="37113" xr:uid="{6B3E3CEA-BEB8-4D40-B5D8-D69DD1F5A297}"/>
    <cellStyle name="Standard 4 3 2 7 8" xfId="25817" xr:uid="{2C2F81E2-D5F5-4FDE-9272-952800682CC7}"/>
    <cellStyle name="Standard 4 3 2 8" xfId="3712" xr:uid="{AE2BF6E5-5DB2-42C2-B443-6DD02D5E60F2}"/>
    <cellStyle name="Standard 4 3 2 8 2" xfId="6866" xr:uid="{932C4F3A-5BD9-431E-83E6-CF614BDF158E}"/>
    <cellStyle name="Standard 4 3 2 8 2 2" xfId="12515" xr:uid="{3CACB73E-CD04-484A-BDFD-11CECCA857B7}"/>
    <cellStyle name="Standard 4 3 2 8 2 2 2" xfId="23811" xr:uid="{FCD0B342-96D5-45E8-8D07-4317DEB86054}"/>
    <cellStyle name="Standard 4 3 2 8 2 2 2 2" xfId="57699" xr:uid="{601F67B5-F1F0-47C6-A6CE-C9BE348811F8}"/>
    <cellStyle name="Standard 4 3 2 8 2 2 3" xfId="46403" xr:uid="{4DACBC5A-1F3D-4880-9BC9-716C01D03C75}"/>
    <cellStyle name="Standard 4 3 2 8 2 2 4" xfId="35107" xr:uid="{F8656C6A-6555-4603-A436-B64F378B5572}"/>
    <cellStyle name="Standard 4 3 2 8 2 3" xfId="18163" xr:uid="{86D44AC2-A2BD-48C8-B620-64CDA3E5F2FC}"/>
    <cellStyle name="Standard 4 3 2 8 2 3 2" xfId="52051" xr:uid="{D07C2866-BE1A-4A9E-90EB-58F17B1F894E}"/>
    <cellStyle name="Standard 4 3 2 8 2 4" xfId="40755" xr:uid="{45816025-ED9E-43AF-8A8B-E6A7F883460F}"/>
    <cellStyle name="Standard 4 3 2 8 2 5" xfId="29459" xr:uid="{D2518300-B2F9-4DC6-BDA4-0BF857D23C8A}"/>
    <cellStyle name="Standard 4 3 2 8 3" xfId="9691" xr:uid="{BAE22C5D-ED72-45D1-927C-4C0485B9DE78}"/>
    <cellStyle name="Standard 4 3 2 8 3 2" xfId="20987" xr:uid="{2EFEAC19-C58F-4D76-BDDA-99B8D44F2F67}"/>
    <cellStyle name="Standard 4 3 2 8 3 2 2" xfId="54875" xr:uid="{1EAAF57F-0121-4E29-8CBD-9D8E1C84E53A}"/>
    <cellStyle name="Standard 4 3 2 8 3 3" xfId="43579" xr:uid="{065815C8-87C0-4049-A31E-ED648E12B24C}"/>
    <cellStyle name="Standard 4 3 2 8 3 4" xfId="32283" xr:uid="{F7195967-D24B-4A68-8F39-43F9B47432D3}"/>
    <cellStyle name="Standard 4 3 2 8 4" xfId="15339" xr:uid="{99353D4A-9D45-4367-ABEA-20D59BF9F0BB}"/>
    <cellStyle name="Standard 4 3 2 8 4 2" xfId="49227" xr:uid="{61D25F92-7940-4797-B807-8241C7EB5BB4}"/>
    <cellStyle name="Standard 4 3 2 8 5" xfId="37931" xr:uid="{D1D6B4B9-1F24-4BC8-8B3D-D48C9BB418C7}"/>
    <cellStyle name="Standard 4 3 2 8 6" xfId="26635" xr:uid="{D455DA8A-43C0-4391-BEF3-566FFEE3E9C9}"/>
    <cellStyle name="Standard 4 3 2 9" xfId="4813" xr:uid="{90319931-BC0B-4AF1-8AE7-5C6BF70890D3}"/>
    <cellStyle name="Standard 4 3 2 9 2" xfId="7639" xr:uid="{6D82C95C-5377-4105-8F3B-EEA68AB12406}"/>
    <cellStyle name="Standard 4 3 2 9 2 2" xfId="13288" xr:uid="{58D54124-4559-4CF0-9908-48AFD4AD0AF2}"/>
    <cellStyle name="Standard 4 3 2 9 2 2 2" xfId="24584" xr:uid="{80F39335-CEB0-4DA7-BC69-B1E8007990FF}"/>
    <cellStyle name="Standard 4 3 2 9 2 2 2 2" xfId="58472" xr:uid="{91B1247D-66C1-4E6E-AE14-4A683F62ADA9}"/>
    <cellStyle name="Standard 4 3 2 9 2 2 3" xfId="47176" xr:uid="{B2F992EA-ADFE-4369-A49B-6E14BCAAED53}"/>
    <cellStyle name="Standard 4 3 2 9 2 2 4" xfId="35880" xr:uid="{6BBA8EB6-BDF9-49C6-B425-103245DCCF60}"/>
    <cellStyle name="Standard 4 3 2 9 2 3" xfId="18936" xr:uid="{A4F2CDF5-A009-44C3-946C-15E8A50051A9}"/>
    <cellStyle name="Standard 4 3 2 9 2 3 2" xfId="52824" xr:uid="{4F9E6874-659F-4CB1-A1BB-E7F8020FAD68}"/>
    <cellStyle name="Standard 4 3 2 9 2 4" xfId="41528" xr:uid="{8CB82947-8DC8-48B7-9EC7-7B3679CB5B6D}"/>
    <cellStyle name="Standard 4 3 2 9 2 5" xfId="30232" xr:uid="{215A5E07-6C29-43BF-9027-613596E71386}"/>
    <cellStyle name="Standard 4 3 2 9 3" xfId="10464" xr:uid="{36C833FE-1106-44B7-804B-A9FA2822D1D0}"/>
    <cellStyle name="Standard 4 3 2 9 3 2" xfId="21760" xr:uid="{57155B63-FA79-40A1-AAB1-2DA873ABFE0F}"/>
    <cellStyle name="Standard 4 3 2 9 3 2 2" xfId="55648" xr:uid="{5A43F076-CE7B-46C4-9282-1BA550D66544}"/>
    <cellStyle name="Standard 4 3 2 9 3 3" xfId="44352" xr:uid="{B9DF968D-0A59-4108-A8C3-F5276AB6B6D6}"/>
    <cellStyle name="Standard 4 3 2 9 3 4" xfId="33056" xr:uid="{FD85EA3D-8D64-4ED5-9EEB-C5CD74C3D570}"/>
    <cellStyle name="Standard 4 3 2 9 4" xfId="16112" xr:uid="{B1677C4B-B751-4BF8-865B-DCB41FA1BB71}"/>
    <cellStyle name="Standard 4 3 2 9 4 2" xfId="50000" xr:uid="{8F489640-B23E-4660-B82A-2BDADA1235E5}"/>
    <cellStyle name="Standard 4 3 2 9 5" xfId="38704" xr:uid="{03A6981B-84FB-4801-928C-3754F3E8AAAE}"/>
    <cellStyle name="Standard 4 3 2 9 6" xfId="27408" xr:uid="{26F189F9-98BD-4BCC-9D2F-3EE10BC58E37}"/>
    <cellStyle name="Standard 4 3 3" xfId="216" xr:uid="{69C0BB93-9C7B-4DEE-AC92-11809CD5767D}"/>
    <cellStyle name="Standard 4 3 3 10" xfId="5554" xr:uid="{44533811-5CB1-40AE-B9ED-7F27FA1FA4BE}"/>
    <cellStyle name="Standard 4 3 3 10 2" xfId="11204" xr:uid="{ED423253-D2AA-4E62-B920-C88E330B4178}"/>
    <cellStyle name="Standard 4 3 3 10 2 2" xfId="22500" xr:uid="{B52659C4-89D0-4D34-BC19-74268D23AA3E}"/>
    <cellStyle name="Standard 4 3 3 10 2 2 2" xfId="56388" xr:uid="{BE722066-DD3C-4A62-964D-0C43D63F281C}"/>
    <cellStyle name="Standard 4 3 3 10 2 3" xfId="45092" xr:uid="{F2F26F78-59EB-466F-8DA5-A36A5DE2AC93}"/>
    <cellStyle name="Standard 4 3 3 10 2 4" xfId="33796" xr:uid="{A976708F-78E1-4216-BC32-C799C66B2424}"/>
    <cellStyle name="Standard 4 3 3 10 3" xfId="16852" xr:uid="{3A2AAAAA-A307-4A07-B743-7EF62328B60B}"/>
    <cellStyle name="Standard 4 3 3 10 3 2" xfId="50740" xr:uid="{88C7B3DA-215D-4C90-9BAB-742163657E1D}"/>
    <cellStyle name="Standard 4 3 3 10 4" xfId="39444" xr:uid="{C318556A-7070-44C8-9EE0-CCDBD7632BD5}"/>
    <cellStyle name="Standard 4 3 3 10 5" xfId="28148" xr:uid="{ADC01D98-C859-46A5-90C0-524177622AD6}"/>
    <cellStyle name="Standard 4 3 3 11" xfId="8380" xr:uid="{D337AA90-6EE6-40B6-9885-25F927F19763}"/>
    <cellStyle name="Standard 4 3 3 11 2" xfId="19676" xr:uid="{02778989-A95E-45F6-BAA5-0DC98D5D272F}"/>
    <cellStyle name="Standard 4 3 3 11 2 2" xfId="53564" xr:uid="{97D8E922-68E1-47A4-B180-BC23047CE156}"/>
    <cellStyle name="Standard 4 3 3 11 3" xfId="42268" xr:uid="{EB4976B3-F261-4AD7-9F92-1EB088367CD8}"/>
    <cellStyle name="Standard 4 3 3 11 4" xfId="30972" xr:uid="{ECCCF1DB-B957-4F25-A674-3A6A9B2D9366}"/>
    <cellStyle name="Standard 4 3 3 12" xfId="14028" xr:uid="{2C3C2330-EBC9-4D1F-9C42-C132C2B62B78}"/>
    <cellStyle name="Standard 4 3 3 12 2" xfId="47916" xr:uid="{45005F3E-6FD1-4231-9AA3-07B32BC58297}"/>
    <cellStyle name="Standard 4 3 3 13" xfId="36620" xr:uid="{5FDDDF06-6774-4D9D-ACB4-92FE28E4B799}"/>
    <cellStyle name="Standard 4 3 3 14" xfId="25324" xr:uid="{C87633C5-B6E1-4D1C-B317-AAEEDD274DB1}"/>
    <cellStyle name="Standard 4 3 3 2" xfId="335" xr:uid="{53BDD835-3EDD-4E64-8640-AE806550486D}"/>
    <cellStyle name="Standard 4 3 3 2 10" xfId="14073" xr:uid="{9E9C056F-FD2A-4577-8CE8-28489A9375D9}"/>
    <cellStyle name="Standard 4 3 3 2 10 2" xfId="47961" xr:uid="{30CF769D-F1E7-4BF6-93BC-8812A3419B2F}"/>
    <cellStyle name="Standard 4 3 3 2 11" xfId="36665" xr:uid="{65BD65FB-F20F-4C5F-860B-ED5ABDF6B77F}"/>
    <cellStyle name="Standard 4 3 3 2 12" xfId="25369" xr:uid="{54E047CB-13E6-41AA-B232-D18328AE5BC2}"/>
    <cellStyle name="Standard 4 3 3 2 2" xfId="1645" xr:uid="{167BF536-DB50-4F14-AC8F-9C082B8C2870}"/>
    <cellStyle name="Standard 4 3 3 2 2 10" xfId="36798" xr:uid="{0026C8F8-6E4C-4700-8DA5-57093A62EC31}"/>
    <cellStyle name="Standard 4 3 3 2 2 11" xfId="25502" xr:uid="{C9E90B5C-A00D-458A-B5DA-0F306D93E6EF}"/>
    <cellStyle name="Standard 4 3 3 2 2 2" xfId="2805" xr:uid="{F0C02027-31BD-4B54-BE7D-B575BCD623DA}"/>
    <cellStyle name="Standard 4 3 3 2 2 2 2" xfId="3307" xr:uid="{251493B4-D16E-420A-83A2-0475BA12531D}"/>
    <cellStyle name="Standard 4 3 3 2 2 2 2 2" xfId="5295" xr:uid="{FF63A987-5353-475B-80E9-A559DE300BBD}"/>
    <cellStyle name="Standard 4 3 3 2 2 2 2 2 2" xfId="8121" xr:uid="{D5D7BEAA-7FB3-4CA4-9E30-639420B6D193}"/>
    <cellStyle name="Standard 4 3 3 2 2 2 2 2 2 2" xfId="13770" xr:uid="{DA34D9AD-B8CB-4110-B520-5E1326BAB6C4}"/>
    <cellStyle name="Standard 4 3 3 2 2 2 2 2 2 2 2" xfId="25066" xr:uid="{9DF14701-DA96-4EEB-8610-0C618A16F9AA}"/>
    <cellStyle name="Standard 4 3 3 2 2 2 2 2 2 2 2 2" xfId="58954" xr:uid="{675CF44E-681C-44AD-A0E5-52D498E950C0}"/>
    <cellStyle name="Standard 4 3 3 2 2 2 2 2 2 2 3" xfId="47658" xr:uid="{6CF7D794-B653-48A0-9EE4-827731B11079}"/>
    <cellStyle name="Standard 4 3 3 2 2 2 2 2 2 2 4" xfId="36362" xr:uid="{9B608CFA-46D7-433D-B41F-B75A8ED14236}"/>
    <cellStyle name="Standard 4 3 3 2 2 2 2 2 2 3" xfId="19418" xr:uid="{0469E881-A940-4704-A62B-9B4A6E8B94E5}"/>
    <cellStyle name="Standard 4 3 3 2 2 2 2 2 2 3 2" xfId="53306" xr:uid="{066266A3-48C9-4554-A5F4-22DCEA93EC9D}"/>
    <cellStyle name="Standard 4 3 3 2 2 2 2 2 2 4" xfId="42010" xr:uid="{07AAE5AD-BDA8-460B-BD76-7B1A34F84E0A}"/>
    <cellStyle name="Standard 4 3 3 2 2 2 2 2 2 5" xfId="30714" xr:uid="{DD9A0232-57EF-47CA-B536-B180205BBA67}"/>
    <cellStyle name="Standard 4 3 3 2 2 2 2 2 3" xfId="10946" xr:uid="{3A1EE521-DB9B-416E-8704-7EDAF240015C}"/>
    <cellStyle name="Standard 4 3 3 2 2 2 2 2 3 2" xfId="22242" xr:uid="{3DCBF354-1F57-412D-BC86-F86B6E7CC31F}"/>
    <cellStyle name="Standard 4 3 3 2 2 2 2 2 3 2 2" xfId="56130" xr:uid="{C5D9BA83-185A-4831-A948-A567976D3775}"/>
    <cellStyle name="Standard 4 3 3 2 2 2 2 2 3 3" xfId="44834" xr:uid="{18AD3EC9-396C-4B39-849A-A1E1C3B838DB}"/>
    <cellStyle name="Standard 4 3 3 2 2 2 2 2 3 4" xfId="33538" xr:uid="{4DD073C4-86A2-4E2A-8F6E-087ADD1C6CB2}"/>
    <cellStyle name="Standard 4 3 3 2 2 2 2 2 4" xfId="16594" xr:uid="{A85F7D6F-9B93-4CEC-BFDE-08850FA9172F}"/>
    <cellStyle name="Standard 4 3 3 2 2 2 2 2 4 2" xfId="50482" xr:uid="{F0D78ACE-86D3-4974-9312-53697A0F745E}"/>
    <cellStyle name="Standard 4 3 3 2 2 2 2 2 5" xfId="39186" xr:uid="{8AD069F7-826B-4411-B89A-B333AD58C9C5}"/>
    <cellStyle name="Standard 4 3 3 2 2 2 2 2 6" xfId="27890" xr:uid="{CF297070-4B1E-4458-BD0C-BE2560EC35AB}"/>
    <cellStyle name="Standard 4 3 3 2 2 2 2 3" xfId="6478" xr:uid="{92720013-AF1E-4E15-9F69-F750741B81B0}"/>
    <cellStyle name="Standard 4 3 3 2 2 2 2 3 2" xfId="12128" xr:uid="{9789847D-B9C3-4751-BC29-EEBFF3C620FF}"/>
    <cellStyle name="Standard 4 3 3 2 2 2 2 3 2 2" xfId="23424" xr:uid="{6385CFA9-C3F5-4016-AC38-58F9D9B640F4}"/>
    <cellStyle name="Standard 4 3 3 2 2 2 2 3 2 2 2" xfId="57312" xr:uid="{C1D3188C-DB8E-4767-9C9B-9F48B06FC469}"/>
    <cellStyle name="Standard 4 3 3 2 2 2 2 3 2 3" xfId="46016" xr:uid="{66516C3D-1A0F-42FE-81F7-3DD360BEAFCD}"/>
    <cellStyle name="Standard 4 3 3 2 2 2 2 3 2 4" xfId="34720" xr:uid="{C36CC8E6-4CCE-43DE-B9BF-57EB24FBF0B9}"/>
    <cellStyle name="Standard 4 3 3 2 2 2 2 3 3" xfId="17776" xr:uid="{F17D9573-6008-406E-8B3B-3832D8D6B52D}"/>
    <cellStyle name="Standard 4 3 3 2 2 2 2 3 3 2" xfId="51664" xr:uid="{1FA9F3CD-384F-4110-9514-7236A003BA1F}"/>
    <cellStyle name="Standard 4 3 3 2 2 2 2 3 4" xfId="40368" xr:uid="{0145ADFE-AAB4-48F9-9EDC-290A0BC1B9C9}"/>
    <cellStyle name="Standard 4 3 3 2 2 2 2 3 5" xfId="29072" xr:uid="{8E1A327A-DA1E-4591-8C42-733E9FFCC4E1}"/>
    <cellStyle name="Standard 4 3 3 2 2 2 2 4" xfId="9304" xr:uid="{45539B81-C120-46A4-84B1-B04DFEA27B11}"/>
    <cellStyle name="Standard 4 3 3 2 2 2 2 4 2" xfId="20600" xr:uid="{0015BCDC-0270-44F7-A37D-9FCDECA8913C}"/>
    <cellStyle name="Standard 4 3 3 2 2 2 2 4 2 2" xfId="54488" xr:uid="{08DAFEAA-A8E1-44C3-B8D8-B01A723ED3C0}"/>
    <cellStyle name="Standard 4 3 3 2 2 2 2 4 3" xfId="43192" xr:uid="{B6A1489C-A0B2-43ED-A259-596B721D2BEF}"/>
    <cellStyle name="Standard 4 3 3 2 2 2 2 4 4" xfId="31896" xr:uid="{67322061-41A4-4421-A7C5-6D6362F35818}"/>
    <cellStyle name="Standard 4 3 3 2 2 2 2 5" xfId="14952" xr:uid="{85805956-AA69-4D31-AAB5-14DAB5C2E4D2}"/>
    <cellStyle name="Standard 4 3 3 2 2 2 2 5 2" xfId="48840" xr:uid="{BEBFEBB4-3C62-462C-920A-5F9F22886F65}"/>
    <cellStyle name="Standard 4 3 3 2 2 2 2 6" xfId="37544" xr:uid="{CBD530F7-269E-4CD8-8588-CB6EB93C3EA6}"/>
    <cellStyle name="Standard 4 3 3 2 2 2 2 7" xfId="26248" xr:uid="{D81E6AC9-695C-4A5D-BC84-D572967525EC}"/>
    <cellStyle name="Standard 4 3 3 2 2 2 3" xfId="4514" xr:uid="{3E02B22E-09D3-487E-99C4-2C768D1444AC}"/>
    <cellStyle name="Standard 4 3 3 2 2 2 3 2" xfId="7387" xr:uid="{84851FC4-D45A-435A-85FE-4EDF9AD1947D}"/>
    <cellStyle name="Standard 4 3 3 2 2 2 3 2 2" xfId="13036" xr:uid="{9049FEC3-D7CB-4443-B0CC-7701A05E2BA1}"/>
    <cellStyle name="Standard 4 3 3 2 2 2 3 2 2 2" xfId="24332" xr:uid="{400EF541-F0DF-4D62-B76A-91B6AF8AE51E}"/>
    <cellStyle name="Standard 4 3 3 2 2 2 3 2 2 2 2" xfId="58220" xr:uid="{2DA5CFAB-33A3-4B1A-9073-910F601273A9}"/>
    <cellStyle name="Standard 4 3 3 2 2 2 3 2 2 3" xfId="46924" xr:uid="{1AFB20EE-85A0-40D2-96C9-E6C851145E8E}"/>
    <cellStyle name="Standard 4 3 3 2 2 2 3 2 2 4" xfId="35628" xr:uid="{B28E455F-AD0B-4111-926B-DA167BB31FE6}"/>
    <cellStyle name="Standard 4 3 3 2 2 2 3 2 3" xfId="18684" xr:uid="{7377FA9A-5D46-4D23-B14A-F7369C85C250}"/>
    <cellStyle name="Standard 4 3 3 2 2 2 3 2 3 2" xfId="52572" xr:uid="{A615FFF0-210F-4250-BD04-969B86DB1F50}"/>
    <cellStyle name="Standard 4 3 3 2 2 2 3 2 4" xfId="41276" xr:uid="{FE18E722-F762-4FE2-8D69-366D5214B1E7}"/>
    <cellStyle name="Standard 4 3 3 2 2 2 3 2 5" xfId="29980" xr:uid="{C224AC2B-CF0C-45D6-B6FC-ABB36FD1BD1E}"/>
    <cellStyle name="Standard 4 3 3 2 2 2 3 3" xfId="10212" xr:uid="{97A05C0A-9833-4DA7-A893-A679B2CC8E74}"/>
    <cellStyle name="Standard 4 3 3 2 2 2 3 3 2" xfId="21508" xr:uid="{C320FACD-7930-46E2-B59E-2D27B67F8C24}"/>
    <cellStyle name="Standard 4 3 3 2 2 2 3 3 2 2" xfId="55396" xr:uid="{312B90F7-1261-4D4C-9A13-055FDFF7560B}"/>
    <cellStyle name="Standard 4 3 3 2 2 2 3 3 3" xfId="44100" xr:uid="{F19B84AF-B4F6-456E-A138-4A3132F17EE8}"/>
    <cellStyle name="Standard 4 3 3 2 2 2 3 3 4" xfId="32804" xr:uid="{AB09A8DA-63ED-469B-AE12-10DAB2EAB1C8}"/>
    <cellStyle name="Standard 4 3 3 2 2 2 3 4" xfId="15860" xr:uid="{9DF3DBD4-AB44-4040-9FDD-A3CAD204E1E2}"/>
    <cellStyle name="Standard 4 3 3 2 2 2 3 4 2" xfId="49748" xr:uid="{D5E94293-7289-4DF8-94E8-3ED9037FBAF5}"/>
    <cellStyle name="Standard 4 3 3 2 2 2 3 5" xfId="38452" xr:uid="{6C7C0499-8A3F-49DE-A095-6BF5F8815D6F}"/>
    <cellStyle name="Standard 4 3 3 2 2 2 3 6" xfId="27156" xr:uid="{0EB7D458-1BF5-4580-99BF-3E5E4CEC0383}"/>
    <cellStyle name="Standard 4 3 3 2 2 2 4" xfId="5978" xr:uid="{55BE3415-C76D-4690-A78A-D4E90D53ECDC}"/>
    <cellStyle name="Standard 4 3 3 2 2 2 4 2" xfId="11628" xr:uid="{52356AF4-4F24-432D-9BD7-DF61AE9A56D3}"/>
    <cellStyle name="Standard 4 3 3 2 2 2 4 2 2" xfId="22924" xr:uid="{C90AEC11-0990-411B-911A-98370843EE61}"/>
    <cellStyle name="Standard 4 3 3 2 2 2 4 2 2 2" xfId="56812" xr:uid="{38B17E87-4E4F-459F-ADBE-593BA7A7DA7C}"/>
    <cellStyle name="Standard 4 3 3 2 2 2 4 2 3" xfId="45516" xr:uid="{90BFB86C-C8B1-47F0-B8AD-F64067B3BFD1}"/>
    <cellStyle name="Standard 4 3 3 2 2 2 4 2 4" xfId="34220" xr:uid="{DF287701-03E0-4D0D-9D80-CCB24EC4E9CC}"/>
    <cellStyle name="Standard 4 3 3 2 2 2 4 3" xfId="17276" xr:uid="{B514E759-88AB-4DFF-A82E-27C179432CC8}"/>
    <cellStyle name="Standard 4 3 3 2 2 2 4 3 2" xfId="51164" xr:uid="{9907D19F-6C3C-4832-8854-2E7A0CFF7012}"/>
    <cellStyle name="Standard 4 3 3 2 2 2 4 4" xfId="39868" xr:uid="{9258226C-7A31-4449-8B7C-C3039A0B8D9F}"/>
    <cellStyle name="Standard 4 3 3 2 2 2 4 5" xfId="28572" xr:uid="{1E9F8126-4149-462A-BF6F-8D1FCBE3AC3C}"/>
    <cellStyle name="Standard 4 3 3 2 2 2 5" xfId="8804" xr:uid="{5E14A20F-C3A3-496A-B2E6-00CB2F14B4F5}"/>
    <cellStyle name="Standard 4 3 3 2 2 2 5 2" xfId="20100" xr:uid="{910024EE-9835-44B3-AF2A-B371E07BBB6A}"/>
    <cellStyle name="Standard 4 3 3 2 2 2 5 2 2" xfId="53988" xr:uid="{79D31544-838E-4CEC-8F13-A08755CF4605}"/>
    <cellStyle name="Standard 4 3 3 2 2 2 5 3" xfId="42692" xr:uid="{E6747C85-2C48-47F1-8867-CCFCDC3048FC}"/>
    <cellStyle name="Standard 4 3 3 2 2 2 5 4" xfId="31396" xr:uid="{69F150FF-6C22-48B3-B653-B28080573238}"/>
    <cellStyle name="Standard 4 3 3 2 2 2 6" xfId="14452" xr:uid="{527B7911-4885-4094-8B7D-99C4ACA1B083}"/>
    <cellStyle name="Standard 4 3 3 2 2 2 6 2" xfId="48340" xr:uid="{D97B5F06-383A-431B-9EA3-B6A905091330}"/>
    <cellStyle name="Standard 4 3 3 2 2 2 7" xfId="37044" xr:uid="{4AD6D1DF-0A02-45C0-9707-16255A2DC62F}"/>
    <cellStyle name="Standard 4 3 3 2 2 2 8" xfId="25748" xr:uid="{421B525E-B331-45E8-BEE1-9FF05280EB7C}"/>
    <cellStyle name="Standard 4 3 3 2 2 3" xfId="3061" xr:uid="{49BF8423-F6D7-4E58-A0B3-843C9EB2EE39}"/>
    <cellStyle name="Standard 4 3 3 2 2 3 2" xfId="5294" xr:uid="{F92E55E9-013A-458D-ADE3-CF34B2ACADD2}"/>
    <cellStyle name="Standard 4 3 3 2 2 3 2 2" xfId="8120" xr:uid="{8F559D8D-AA0D-4AE2-B5D6-A749A8F9A204}"/>
    <cellStyle name="Standard 4 3 3 2 2 3 2 2 2" xfId="13769" xr:uid="{84B1962E-2B7A-4BF5-9A08-B5A9B90A40E0}"/>
    <cellStyle name="Standard 4 3 3 2 2 3 2 2 2 2" xfId="25065" xr:uid="{5E5AF928-E47C-44D1-8BF1-D7141CF9CE73}"/>
    <cellStyle name="Standard 4 3 3 2 2 3 2 2 2 2 2" xfId="58953" xr:uid="{CADB7AE5-8594-4CF7-B512-014D35C86790}"/>
    <cellStyle name="Standard 4 3 3 2 2 3 2 2 2 3" xfId="47657" xr:uid="{B8467CF6-2C95-4234-9926-06EDE411A33D}"/>
    <cellStyle name="Standard 4 3 3 2 2 3 2 2 2 4" xfId="36361" xr:uid="{2F314EDC-8044-4CC4-BA10-203918FFCA21}"/>
    <cellStyle name="Standard 4 3 3 2 2 3 2 2 3" xfId="19417" xr:uid="{DBFAB1E6-736F-4158-9462-04BC1C94AD9B}"/>
    <cellStyle name="Standard 4 3 3 2 2 3 2 2 3 2" xfId="53305" xr:uid="{DEE2704B-AC5C-4A15-9AA8-2E6F09592C1B}"/>
    <cellStyle name="Standard 4 3 3 2 2 3 2 2 4" xfId="42009" xr:uid="{EABB1E1E-0471-47A0-9601-F3D0E235DF0B}"/>
    <cellStyle name="Standard 4 3 3 2 2 3 2 2 5" xfId="30713" xr:uid="{3A6B1C66-5092-45C9-96B7-C9F5796A8FFE}"/>
    <cellStyle name="Standard 4 3 3 2 2 3 2 3" xfId="10945" xr:uid="{AADB2D72-32C8-4C6A-9085-515225B7CC82}"/>
    <cellStyle name="Standard 4 3 3 2 2 3 2 3 2" xfId="22241" xr:uid="{7EB784AE-5B41-433D-81CA-D2595E992F5C}"/>
    <cellStyle name="Standard 4 3 3 2 2 3 2 3 2 2" xfId="56129" xr:uid="{C605C343-FF88-41F2-BF61-D11F4C194A18}"/>
    <cellStyle name="Standard 4 3 3 2 2 3 2 3 3" xfId="44833" xr:uid="{88A0E7FF-3EFA-4661-B20E-14F29612EC9A}"/>
    <cellStyle name="Standard 4 3 3 2 2 3 2 3 4" xfId="33537" xr:uid="{EC6486B0-AD42-445C-8589-EAE5EBC4CFDA}"/>
    <cellStyle name="Standard 4 3 3 2 2 3 2 4" xfId="16593" xr:uid="{20987864-7B65-47A0-9598-1D60409D82D5}"/>
    <cellStyle name="Standard 4 3 3 2 2 3 2 4 2" xfId="50481" xr:uid="{BDD5AAD8-60D3-484C-9A17-480A4827D76C}"/>
    <cellStyle name="Standard 4 3 3 2 2 3 2 5" xfId="39185" xr:uid="{8DC3A48B-1A15-4890-8881-6277F2AA6ED1}"/>
    <cellStyle name="Standard 4 3 3 2 2 3 2 6" xfId="27889" xr:uid="{5D1F6A02-936C-4AE7-8F12-DCCCD566F968}"/>
    <cellStyle name="Standard 4 3 3 2 2 3 3" xfId="4513" xr:uid="{2670B2F5-EBE9-46A8-91F3-53FC4079E2B9}"/>
    <cellStyle name="Standard 4 3 3 2 2 3 3 2" xfId="7386" xr:uid="{84C2C8E7-8807-4A50-95AD-56DC2E11FDAA}"/>
    <cellStyle name="Standard 4 3 3 2 2 3 3 2 2" xfId="13035" xr:uid="{0E7E743F-ECB6-4AA5-A5CE-5A3FC525E801}"/>
    <cellStyle name="Standard 4 3 3 2 2 3 3 2 2 2" xfId="24331" xr:uid="{410C5D89-1DF7-4CEB-AC5C-685515D543E4}"/>
    <cellStyle name="Standard 4 3 3 2 2 3 3 2 2 2 2" xfId="58219" xr:uid="{6B6C8776-99F5-43FB-9CEC-F3F2AE174318}"/>
    <cellStyle name="Standard 4 3 3 2 2 3 3 2 2 3" xfId="46923" xr:uid="{91C6BEC7-64E5-4001-99A4-88AC126A4D2D}"/>
    <cellStyle name="Standard 4 3 3 2 2 3 3 2 2 4" xfId="35627" xr:uid="{6BFFB894-7460-4154-B750-90C701C59F38}"/>
    <cellStyle name="Standard 4 3 3 2 2 3 3 2 3" xfId="18683" xr:uid="{A24B250A-E469-4084-ADFF-BF6E223615FA}"/>
    <cellStyle name="Standard 4 3 3 2 2 3 3 2 3 2" xfId="52571" xr:uid="{4EF0D393-4E61-4D71-B677-C2CDE9D8F0D5}"/>
    <cellStyle name="Standard 4 3 3 2 2 3 3 2 4" xfId="41275" xr:uid="{1BBD51D7-DD92-498A-BD07-74A00B37716D}"/>
    <cellStyle name="Standard 4 3 3 2 2 3 3 2 5" xfId="29979" xr:uid="{82FE4F59-CE68-470B-9F57-CC09944777BC}"/>
    <cellStyle name="Standard 4 3 3 2 2 3 3 3" xfId="10211" xr:uid="{D71EF22C-93C7-414B-9BE7-49B75B9772C0}"/>
    <cellStyle name="Standard 4 3 3 2 2 3 3 3 2" xfId="21507" xr:uid="{ACD14626-61C4-4563-B60B-DAA4FA0A3483}"/>
    <cellStyle name="Standard 4 3 3 2 2 3 3 3 2 2" xfId="55395" xr:uid="{B6F6E35D-7951-43AA-8CB9-FA7E8D695B4C}"/>
    <cellStyle name="Standard 4 3 3 2 2 3 3 3 3" xfId="44099" xr:uid="{BB2C8DCA-A6AD-43DF-9867-69E6B9DCDC4F}"/>
    <cellStyle name="Standard 4 3 3 2 2 3 3 3 4" xfId="32803" xr:uid="{45AB7BEC-C97F-43DF-BF9D-BB302309105F}"/>
    <cellStyle name="Standard 4 3 3 2 2 3 3 4" xfId="15859" xr:uid="{2E33EA18-08EE-4D6A-AFDB-389C6BD5D515}"/>
    <cellStyle name="Standard 4 3 3 2 2 3 3 4 2" xfId="49747" xr:uid="{64E45830-5514-48A4-84C2-4AD4822B7B52}"/>
    <cellStyle name="Standard 4 3 3 2 2 3 3 5" xfId="38451" xr:uid="{FED8293F-2623-4210-B304-96CDA43BF4E9}"/>
    <cellStyle name="Standard 4 3 3 2 2 3 3 6" xfId="27155" xr:uid="{C10CC521-11A5-4F62-9C54-F95A789847AC}"/>
    <cellStyle name="Standard 4 3 3 2 2 3 4" xfId="6232" xr:uid="{69BDA304-20B3-4C3C-9607-F6CFE990C223}"/>
    <cellStyle name="Standard 4 3 3 2 2 3 4 2" xfId="11882" xr:uid="{0B196863-9225-44CC-BF35-16F729418B8B}"/>
    <cellStyle name="Standard 4 3 3 2 2 3 4 2 2" xfId="23178" xr:uid="{800A4528-1CAD-4434-9B2E-EF9B60FDBB4E}"/>
    <cellStyle name="Standard 4 3 3 2 2 3 4 2 2 2" xfId="57066" xr:uid="{93AC37AF-8FBC-4655-AC57-3C2700DB4B6B}"/>
    <cellStyle name="Standard 4 3 3 2 2 3 4 2 3" xfId="45770" xr:uid="{5F1AC5E9-0863-4B02-9ADC-8537A26B31DA}"/>
    <cellStyle name="Standard 4 3 3 2 2 3 4 2 4" xfId="34474" xr:uid="{202D4E8B-EDA4-47B9-AEAA-F8F0CBADCDB2}"/>
    <cellStyle name="Standard 4 3 3 2 2 3 4 3" xfId="17530" xr:uid="{74E4747A-9FFC-487F-9AFD-8492CF0F96D1}"/>
    <cellStyle name="Standard 4 3 3 2 2 3 4 3 2" xfId="51418" xr:uid="{8B7B15B8-A3F8-4355-AE71-336F6ED5F1C5}"/>
    <cellStyle name="Standard 4 3 3 2 2 3 4 4" xfId="40122" xr:uid="{B65C98F6-205A-480A-9ECF-173B61C28245}"/>
    <cellStyle name="Standard 4 3 3 2 2 3 4 5" xfId="28826" xr:uid="{C91AA44E-98A9-4321-A3EA-5630967D23FB}"/>
    <cellStyle name="Standard 4 3 3 2 2 3 5" xfId="9058" xr:uid="{DB13C64E-60FE-4BE3-9556-3DA18AFEACED}"/>
    <cellStyle name="Standard 4 3 3 2 2 3 5 2" xfId="20354" xr:uid="{AF26927F-3404-4D9C-8C43-CCB96A77121B}"/>
    <cellStyle name="Standard 4 3 3 2 2 3 5 2 2" xfId="54242" xr:uid="{D4F24083-A943-432E-B00E-DBE2DA6A14D4}"/>
    <cellStyle name="Standard 4 3 3 2 2 3 5 3" xfId="42946" xr:uid="{FF908ABB-6C5B-42DA-B05B-F58BD8D01961}"/>
    <cellStyle name="Standard 4 3 3 2 2 3 5 4" xfId="31650" xr:uid="{F542C13C-A238-4FD1-9104-74101F192916}"/>
    <cellStyle name="Standard 4 3 3 2 2 3 6" xfId="14706" xr:uid="{43D9ACCD-690D-45C7-B0F4-C2BF68D69E8D}"/>
    <cellStyle name="Standard 4 3 3 2 2 3 6 2" xfId="48594" xr:uid="{F0774468-BB0F-4FDE-BA05-D4CB03F851AF}"/>
    <cellStyle name="Standard 4 3 3 2 2 3 7" xfId="37298" xr:uid="{18F0183D-6EB7-4F5F-BBE4-040C95600B7C}"/>
    <cellStyle name="Standard 4 3 3 2 2 3 8" xfId="26002" xr:uid="{EB3DF4B1-961E-4F70-8751-D6E74D7154F7}"/>
    <cellStyle name="Standard 4 3 3 2 2 4" xfId="3919" xr:uid="{C4DD816A-F9B3-4FA4-B6C9-CB5C21F9ED4A}"/>
    <cellStyle name="Standard 4 3 3 2 2 4 2" xfId="7073" xr:uid="{81FD5185-6FF4-4C90-BA26-CE8D96DC0FE8}"/>
    <cellStyle name="Standard 4 3 3 2 2 4 2 2" xfId="12722" xr:uid="{9C631D45-E17E-4988-8BB2-049D3CB44F11}"/>
    <cellStyle name="Standard 4 3 3 2 2 4 2 2 2" xfId="24018" xr:uid="{F857D374-6642-4CDC-9DC0-A750B6F04A6C}"/>
    <cellStyle name="Standard 4 3 3 2 2 4 2 2 2 2" xfId="57906" xr:uid="{8C884041-57C4-41F4-AF3E-202BAEC4A05E}"/>
    <cellStyle name="Standard 4 3 3 2 2 4 2 2 3" xfId="46610" xr:uid="{A5880D76-DE25-4685-A1D2-51B41FF080A4}"/>
    <cellStyle name="Standard 4 3 3 2 2 4 2 2 4" xfId="35314" xr:uid="{58C06A57-CB07-4A2D-AB60-88D619ACF9C8}"/>
    <cellStyle name="Standard 4 3 3 2 2 4 2 3" xfId="18370" xr:uid="{510547A3-3923-4F50-8100-DC9C2C9BD744}"/>
    <cellStyle name="Standard 4 3 3 2 2 4 2 3 2" xfId="52258" xr:uid="{75B33200-2C38-4DC9-A06E-AD62E08E49C0}"/>
    <cellStyle name="Standard 4 3 3 2 2 4 2 4" xfId="40962" xr:uid="{71CDDE89-8798-46D0-AE0F-EC1C83B75AC3}"/>
    <cellStyle name="Standard 4 3 3 2 2 4 2 5" xfId="29666" xr:uid="{5471F683-A352-4E71-A331-C0703B59D50B}"/>
    <cellStyle name="Standard 4 3 3 2 2 4 3" xfId="9898" xr:uid="{053AC175-68BC-4F21-B785-9AA553B89F39}"/>
    <cellStyle name="Standard 4 3 3 2 2 4 3 2" xfId="21194" xr:uid="{109E8423-D99F-498D-8644-BC9D1D5597D5}"/>
    <cellStyle name="Standard 4 3 3 2 2 4 3 2 2" xfId="55082" xr:uid="{0AAA9519-1AB3-41AF-9E43-EB0356198F81}"/>
    <cellStyle name="Standard 4 3 3 2 2 4 3 3" xfId="43786" xr:uid="{7147A315-BBBB-406C-9E95-13230D17A47E}"/>
    <cellStyle name="Standard 4 3 3 2 2 4 3 4" xfId="32490" xr:uid="{4A92CDF5-9405-47DF-B627-3CD24194BBED}"/>
    <cellStyle name="Standard 4 3 3 2 2 4 4" xfId="15546" xr:uid="{20838DD9-5B46-4846-A595-3AFB7BC0C17F}"/>
    <cellStyle name="Standard 4 3 3 2 2 4 4 2" xfId="49434" xr:uid="{F84BB396-8DBE-41BF-A886-9CC2B500ECD9}"/>
    <cellStyle name="Standard 4 3 3 2 2 4 5" xfId="38138" xr:uid="{A861013A-1DD5-4908-80D0-35CC7C562364}"/>
    <cellStyle name="Standard 4 3 3 2 2 4 6" xfId="26842" xr:uid="{138C220E-A369-4FDE-8258-0B676DD94597}"/>
    <cellStyle name="Standard 4 3 3 2 2 5" xfId="5020" xr:uid="{F85416AE-29E0-4D59-A0E6-CA0444887BBA}"/>
    <cellStyle name="Standard 4 3 3 2 2 5 2" xfId="7846" xr:uid="{DFF5D1B2-4191-41C1-9039-5FAA9BE2DE2B}"/>
    <cellStyle name="Standard 4 3 3 2 2 5 2 2" xfId="13495" xr:uid="{2A4A6000-FF16-4E50-A19F-4BDEC8FFD213}"/>
    <cellStyle name="Standard 4 3 3 2 2 5 2 2 2" xfId="24791" xr:uid="{FBC617AC-DE0B-4B8E-8D44-4D194E61C69C}"/>
    <cellStyle name="Standard 4 3 3 2 2 5 2 2 2 2" xfId="58679" xr:uid="{B14DF998-ED4F-4ED6-8608-1D24EB6DF358}"/>
    <cellStyle name="Standard 4 3 3 2 2 5 2 2 3" xfId="47383" xr:uid="{77A266C8-9BB8-44E6-B349-2F0DC6E9CFAD}"/>
    <cellStyle name="Standard 4 3 3 2 2 5 2 2 4" xfId="36087" xr:uid="{6D754C40-B670-4C4E-B08D-313CFD7CF41D}"/>
    <cellStyle name="Standard 4 3 3 2 2 5 2 3" xfId="19143" xr:uid="{CB784D1D-385A-4793-8418-4D185CC2EFED}"/>
    <cellStyle name="Standard 4 3 3 2 2 5 2 3 2" xfId="53031" xr:uid="{B1C57AA9-7F59-4ABE-A987-ECAD7AC9975E}"/>
    <cellStyle name="Standard 4 3 3 2 2 5 2 4" xfId="41735" xr:uid="{B84B1919-0BD7-4D36-91F8-752AE656057F}"/>
    <cellStyle name="Standard 4 3 3 2 2 5 2 5" xfId="30439" xr:uid="{1371BADB-F2B2-442C-B890-572335EEFEDF}"/>
    <cellStyle name="Standard 4 3 3 2 2 5 3" xfId="10671" xr:uid="{3A231EDC-42CD-491A-92C2-E890EE8108F0}"/>
    <cellStyle name="Standard 4 3 3 2 2 5 3 2" xfId="21967" xr:uid="{C308E749-BF2C-44ED-BC42-1733B7760354}"/>
    <cellStyle name="Standard 4 3 3 2 2 5 3 2 2" xfId="55855" xr:uid="{30B9C165-EA6A-4931-A686-5922DC5962F7}"/>
    <cellStyle name="Standard 4 3 3 2 2 5 3 3" xfId="44559" xr:uid="{C4468AEC-4294-4768-A1AF-F7965844A050}"/>
    <cellStyle name="Standard 4 3 3 2 2 5 3 4" xfId="33263" xr:uid="{241A0D86-923E-440D-8C38-C20E16C8159C}"/>
    <cellStyle name="Standard 4 3 3 2 2 5 4" xfId="16319" xr:uid="{1F211723-F952-463B-B66C-06616FEC2028}"/>
    <cellStyle name="Standard 4 3 3 2 2 5 4 2" xfId="50207" xr:uid="{FAAEFB02-D6F2-45B2-BC18-A3884E4EA5EC}"/>
    <cellStyle name="Standard 4 3 3 2 2 5 5" xfId="38911" xr:uid="{1210F077-2367-47D5-AB65-F45FAA707394}"/>
    <cellStyle name="Standard 4 3 3 2 2 5 6" xfId="27615" xr:uid="{F906C3D7-69A1-40DA-AE50-C02C0B797344}"/>
    <cellStyle name="Standard 4 3 3 2 2 6" xfId="3627" xr:uid="{1A227E5F-C225-4E7F-991C-60EBE9B33578}"/>
    <cellStyle name="Standard 4 3 3 2 2 6 2" xfId="6783" xr:uid="{16832108-8E75-4E12-A2D0-A3D9C783B055}"/>
    <cellStyle name="Standard 4 3 3 2 2 6 2 2" xfId="12432" xr:uid="{A6BB7D9A-5157-4B45-AB34-72F3EBF711E8}"/>
    <cellStyle name="Standard 4 3 3 2 2 6 2 2 2" xfId="23728" xr:uid="{63ED7000-5C8A-4DDE-BD16-90676E2484D7}"/>
    <cellStyle name="Standard 4 3 3 2 2 6 2 2 2 2" xfId="57616" xr:uid="{551CFE13-BFF0-453A-BAD5-DBB9C3224423}"/>
    <cellStyle name="Standard 4 3 3 2 2 6 2 2 3" xfId="46320" xr:uid="{FC3585BF-CA16-4DFE-B62B-A50DD0A3D1D3}"/>
    <cellStyle name="Standard 4 3 3 2 2 6 2 2 4" xfId="35024" xr:uid="{4864E49A-0C5F-4577-9937-885CCDE6144D}"/>
    <cellStyle name="Standard 4 3 3 2 2 6 2 3" xfId="18080" xr:uid="{014EF3E8-33EE-4966-ABAE-AD456BA7808B}"/>
    <cellStyle name="Standard 4 3 3 2 2 6 2 3 2" xfId="51968" xr:uid="{C656EEC9-C74D-4F7A-8E13-64E1DDEA3820}"/>
    <cellStyle name="Standard 4 3 3 2 2 6 2 4" xfId="40672" xr:uid="{0902A5D8-B4CD-4F71-AC0D-E98AB5388B9D}"/>
    <cellStyle name="Standard 4 3 3 2 2 6 2 5" xfId="29376" xr:uid="{E3DA4475-D153-48B8-B0F5-10EEDDAD3EB8}"/>
    <cellStyle name="Standard 4 3 3 2 2 6 3" xfId="9608" xr:uid="{F0BAB51D-0DA9-428E-9B57-77C68CA1FDE3}"/>
    <cellStyle name="Standard 4 3 3 2 2 6 3 2" xfId="20904" xr:uid="{7D4624FE-2C92-4E6A-8621-C48F2C5CC9BF}"/>
    <cellStyle name="Standard 4 3 3 2 2 6 3 2 2" xfId="54792" xr:uid="{BFAD391C-5FF8-4C83-BC19-0BFD3247893C}"/>
    <cellStyle name="Standard 4 3 3 2 2 6 3 3" xfId="43496" xr:uid="{2B5CECB5-7E70-4D47-A6A3-BD44832C0626}"/>
    <cellStyle name="Standard 4 3 3 2 2 6 3 4" xfId="32200" xr:uid="{83FC2D10-D14F-48BF-972F-2FA816554076}"/>
    <cellStyle name="Standard 4 3 3 2 2 6 4" xfId="15256" xr:uid="{4D5A46B9-AF1C-4E8E-8B3C-AD6F2FE8C28C}"/>
    <cellStyle name="Standard 4 3 3 2 2 6 4 2" xfId="49144" xr:uid="{31A69F74-27B5-41A3-89AB-0BB7DDD175E2}"/>
    <cellStyle name="Standard 4 3 3 2 2 6 5" xfId="37848" xr:uid="{C8417157-D0E2-4D0E-951C-D9C813D051D0}"/>
    <cellStyle name="Standard 4 3 3 2 2 6 6" xfId="26552" xr:uid="{FEC779E9-AEDF-48BE-9EA2-AF00806BDC05}"/>
    <cellStyle name="Standard 4 3 3 2 2 7" xfId="5732" xr:uid="{1A2F8C06-361A-4B80-A051-7B988D1795DA}"/>
    <cellStyle name="Standard 4 3 3 2 2 7 2" xfId="11382" xr:uid="{58EA1532-3D2A-4D2D-9BC5-AD4449AA25AA}"/>
    <cellStyle name="Standard 4 3 3 2 2 7 2 2" xfId="22678" xr:uid="{C703936C-C1CF-4AEF-9679-93AE09923E92}"/>
    <cellStyle name="Standard 4 3 3 2 2 7 2 2 2" xfId="56566" xr:uid="{19DF38E0-2580-479E-81DB-D974665493A3}"/>
    <cellStyle name="Standard 4 3 3 2 2 7 2 3" xfId="45270" xr:uid="{6AD7C36D-DD5A-4DC2-8A26-404113328EDB}"/>
    <cellStyle name="Standard 4 3 3 2 2 7 2 4" xfId="33974" xr:uid="{5BC8BA33-70C9-4F1C-93C9-218CC50E5847}"/>
    <cellStyle name="Standard 4 3 3 2 2 7 3" xfId="17030" xr:uid="{02B93822-1889-442E-9028-BCA7A810E84D}"/>
    <cellStyle name="Standard 4 3 3 2 2 7 3 2" xfId="50918" xr:uid="{84DE82F8-2728-411C-B689-FB9CDAECEDFA}"/>
    <cellStyle name="Standard 4 3 3 2 2 7 4" xfId="39622" xr:uid="{B5D8202D-4DCC-4AA2-A6DE-CCC72EF44E4A}"/>
    <cellStyle name="Standard 4 3 3 2 2 7 5" xfId="28326" xr:uid="{2C4DC63D-0014-446D-A174-4E7793A8DE27}"/>
    <cellStyle name="Standard 4 3 3 2 2 8" xfId="8558" xr:uid="{7D590BD5-6077-4251-B376-C9B616FBCCB1}"/>
    <cellStyle name="Standard 4 3 3 2 2 8 2" xfId="19854" xr:uid="{BCA1CA91-1499-43E5-B4D8-983D953CDCA4}"/>
    <cellStyle name="Standard 4 3 3 2 2 8 2 2" xfId="53742" xr:uid="{4B5FF1B2-42E3-4004-A1F1-ADC4B757A1CD}"/>
    <cellStyle name="Standard 4 3 3 2 2 8 3" xfId="42446" xr:uid="{CF026366-EC8C-42FC-AB48-797E6169E81A}"/>
    <cellStyle name="Standard 4 3 3 2 2 8 4" xfId="31150" xr:uid="{9153F74A-055C-40C7-AC98-6AE639452469}"/>
    <cellStyle name="Standard 4 3 3 2 2 9" xfId="14206" xr:uid="{CB2CA60B-0BBF-4CA6-8D82-9D27E55EE030}"/>
    <cellStyle name="Standard 4 3 3 2 2 9 2" xfId="48094" xr:uid="{E2FAB5C8-4D18-4785-AAA5-8572090D312A}"/>
    <cellStyle name="Standard 4 3 3 2 3" xfId="2673" xr:uid="{832D93DF-C599-4374-9CAC-75D6A57D2F98}"/>
    <cellStyle name="Standard 4 3 3 2 3 10" xfId="25616" xr:uid="{0EEFF08D-8963-4BF8-8C21-18B90CEDD5EB}"/>
    <cellStyle name="Standard 4 3 3 2 3 2" xfId="3175" xr:uid="{38A37894-F41B-4972-A7A3-808DAD8874CD}"/>
    <cellStyle name="Standard 4 3 3 2 3 2 2" xfId="5296" xr:uid="{E4E2E1D5-D538-4491-9974-BFC8FD2D4BE4}"/>
    <cellStyle name="Standard 4 3 3 2 3 2 2 2" xfId="8122" xr:uid="{A9B505A9-89CF-442D-86BF-64C105A53DC7}"/>
    <cellStyle name="Standard 4 3 3 2 3 2 2 2 2" xfId="13771" xr:uid="{806517A2-1E32-4EF6-B848-9586AF075A4D}"/>
    <cellStyle name="Standard 4 3 3 2 3 2 2 2 2 2" xfId="25067" xr:uid="{6CD82577-380B-4BA8-B3D3-844C661D188E}"/>
    <cellStyle name="Standard 4 3 3 2 3 2 2 2 2 2 2" xfId="58955" xr:uid="{D5FD197F-905E-456B-B55D-CD44EDBED7CC}"/>
    <cellStyle name="Standard 4 3 3 2 3 2 2 2 2 3" xfId="47659" xr:uid="{881F2444-D8E1-4A6C-AAA7-DBFC41AA63D8}"/>
    <cellStyle name="Standard 4 3 3 2 3 2 2 2 2 4" xfId="36363" xr:uid="{5FB41E31-1718-4AF9-9E92-709308170785}"/>
    <cellStyle name="Standard 4 3 3 2 3 2 2 2 3" xfId="19419" xr:uid="{5967AAC6-ECBD-45FC-ACF3-725452C9E523}"/>
    <cellStyle name="Standard 4 3 3 2 3 2 2 2 3 2" xfId="53307" xr:uid="{68499A1C-CEE3-41F9-9C23-6C28EE1FD7E9}"/>
    <cellStyle name="Standard 4 3 3 2 3 2 2 2 4" xfId="42011" xr:uid="{673207EB-4F73-48BE-804E-77B491B37505}"/>
    <cellStyle name="Standard 4 3 3 2 3 2 2 2 5" xfId="30715" xr:uid="{1376D3CF-2FB1-4D93-8587-5C715B7F3F56}"/>
    <cellStyle name="Standard 4 3 3 2 3 2 2 3" xfId="10947" xr:uid="{EA7B6236-A1C0-41D5-8AF3-B8A3E92C7AF1}"/>
    <cellStyle name="Standard 4 3 3 2 3 2 2 3 2" xfId="22243" xr:uid="{B2451414-81BE-4B94-AD59-A70A1572277E}"/>
    <cellStyle name="Standard 4 3 3 2 3 2 2 3 2 2" xfId="56131" xr:uid="{DF008719-0D8E-4378-B6AB-E6203F729B2E}"/>
    <cellStyle name="Standard 4 3 3 2 3 2 2 3 3" xfId="44835" xr:uid="{4037EB80-F12B-4E2B-80C1-AA2A088252A4}"/>
    <cellStyle name="Standard 4 3 3 2 3 2 2 3 4" xfId="33539" xr:uid="{BDBE13E3-98EC-44DB-A778-94154E7B6478}"/>
    <cellStyle name="Standard 4 3 3 2 3 2 2 4" xfId="16595" xr:uid="{6CE2F195-6DC5-4E11-9A75-A8CFB232D4B1}"/>
    <cellStyle name="Standard 4 3 3 2 3 2 2 4 2" xfId="50483" xr:uid="{62CBFEF0-9B42-491D-91B1-A2E5962051EA}"/>
    <cellStyle name="Standard 4 3 3 2 3 2 2 5" xfId="39187" xr:uid="{7DCFC33F-EB43-4D92-81F7-86505C148E48}"/>
    <cellStyle name="Standard 4 3 3 2 3 2 2 6" xfId="27891" xr:uid="{E02788F2-EC36-4CD1-8B81-58D5F7648008}"/>
    <cellStyle name="Standard 4 3 3 2 3 2 3" xfId="4515" xr:uid="{4A176FB6-3D36-4563-886A-060296CE7E5E}"/>
    <cellStyle name="Standard 4 3 3 2 3 2 3 2" xfId="7388" xr:uid="{C510E3CA-DF2C-44DC-BD12-AB9D0B16CECD}"/>
    <cellStyle name="Standard 4 3 3 2 3 2 3 2 2" xfId="13037" xr:uid="{507B1B6E-601D-4C28-BB70-78A7F24B4AC1}"/>
    <cellStyle name="Standard 4 3 3 2 3 2 3 2 2 2" xfId="24333" xr:uid="{080AA5AE-EFBD-402A-9918-922B39CA2F29}"/>
    <cellStyle name="Standard 4 3 3 2 3 2 3 2 2 2 2" xfId="58221" xr:uid="{CE2EF941-7C02-4E2A-A968-58903A1ED047}"/>
    <cellStyle name="Standard 4 3 3 2 3 2 3 2 2 3" xfId="46925" xr:uid="{EFD1EBD0-F625-49E2-86C9-CE330075E8D0}"/>
    <cellStyle name="Standard 4 3 3 2 3 2 3 2 2 4" xfId="35629" xr:uid="{4738B7E6-01BF-40C9-B74D-99EDC523F4FD}"/>
    <cellStyle name="Standard 4 3 3 2 3 2 3 2 3" xfId="18685" xr:uid="{2CC3B90C-E812-40CA-9FA2-34C2B32B67BD}"/>
    <cellStyle name="Standard 4 3 3 2 3 2 3 2 3 2" xfId="52573" xr:uid="{93896019-D124-4244-8A83-36677D1F64FC}"/>
    <cellStyle name="Standard 4 3 3 2 3 2 3 2 4" xfId="41277" xr:uid="{41910C74-5715-4009-B44F-91EB6EF68980}"/>
    <cellStyle name="Standard 4 3 3 2 3 2 3 2 5" xfId="29981" xr:uid="{C15BBBBF-6C0C-4788-A220-740D61987CF3}"/>
    <cellStyle name="Standard 4 3 3 2 3 2 3 3" xfId="10213" xr:uid="{940A60D6-D54B-4709-AA88-A2263F5CCA6F}"/>
    <cellStyle name="Standard 4 3 3 2 3 2 3 3 2" xfId="21509" xr:uid="{914A368B-015E-4996-811B-1B929D5A566D}"/>
    <cellStyle name="Standard 4 3 3 2 3 2 3 3 2 2" xfId="55397" xr:uid="{DE658FCC-F4DB-4B40-9A99-5DA7C7AB8007}"/>
    <cellStyle name="Standard 4 3 3 2 3 2 3 3 3" xfId="44101" xr:uid="{5755DF85-31B2-4893-8272-C313C352882C}"/>
    <cellStyle name="Standard 4 3 3 2 3 2 3 3 4" xfId="32805" xr:uid="{11F4A30D-FD59-4EEC-A6C4-FBBBA4BDF788}"/>
    <cellStyle name="Standard 4 3 3 2 3 2 3 4" xfId="15861" xr:uid="{A7F4B6C3-5875-4DA0-94DE-711FB142C387}"/>
    <cellStyle name="Standard 4 3 3 2 3 2 3 4 2" xfId="49749" xr:uid="{F717F353-152C-429A-89F5-26079AF8DCFD}"/>
    <cellStyle name="Standard 4 3 3 2 3 2 3 5" xfId="38453" xr:uid="{5185CCD1-F9A4-475F-831F-CA28AD1E63A4}"/>
    <cellStyle name="Standard 4 3 3 2 3 2 3 6" xfId="27157" xr:uid="{19960E22-5492-4189-B903-0FE9266A2F75}"/>
    <cellStyle name="Standard 4 3 3 2 3 2 4" xfId="6346" xr:uid="{A5F0F9AB-0458-4D46-9D63-265900A16A2E}"/>
    <cellStyle name="Standard 4 3 3 2 3 2 4 2" xfId="11996" xr:uid="{D063489F-7B00-4D64-90D7-FC29EE7C22F0}"/>
    <cellStyle name="Standard 4 3 3 2 3 2 4 2 2" xfId="23292" xr:uid="{CA11E4DA-58D4-4501-AF20-AE0D3872F135}"/>
    <cellStyle name="Standard 4 3 3 2 3 2 4 2 2 2" xfId="57180" xr:uid="{D675FE24-A04F-4532-BEE6-54EB7765ECFF}"/>
    <cellStyle name="Standard 4 3 3 2 3 2 4 2 3" xfId="45884" xr:uid="{ADA07086-E6FF-4ED0-8BD7-881874C15985}"/>
    <cellStyle name="Standard 4 3 3 2 3 2 4 2 4" xfId="34588" xr:uid="{B218404D-59A4-4296-BD36-9B35FAFFF2DE}"/>
    <cellStyle name="Standard 4 3 3 2 3 2 4 3" xfId="17644" xr:uid="{FAEFC197-12F3-40C5-B4EF-5BCA924A4BB8}"/>
    <cellStyle name="Standard 4 3 3 2 3 2 4 3 2" xfId="51532" xr:uid="{65FB86D3-04B0-4F0D-A958-47B516383AF7}"/>
    <cellStyle name="Standard 4 3 3 2 3 2 4 4" xfId="40236" xr:uid="{6EEE852F-D953-481A-A93B-88582EEDE180}"/>
    <cellStyle name="Standard 4 3 3 2 3 2 4 5" xfId="28940" xr:uid="{184EFFA6-3CAB-49FE-8A0C-2C9C4F7F475F}"/>
    <cellStyle name="Standard 4 3 3 2 3 2 5" xfId="9172" xr:uid="{B4ECC550-291B-4288-9610-236BCB5817E6}"/>
    <cellStyle name="Standard 4 3 3 2 3 2 5 2" xfId="20468" xr:uid="{D8D02485-EBE9-40BF-9183-3733F081BB13}"/>
    <cellStyle name="Standard 4 3 3 2 3 2 5 2 2" xfId="54356" xr:uid="{2FEDDC72-A909-4999-B3F6-3FD9C78E955C}"/>
    <cellStyle name="Standard 4 3 3 2 3 2 5 3" xfId="43060" xr:uid="{5AE711A2-3D3A-437D-AFF7-9040406B608F}"/>
    <cellStyle name="Standard 4 3 3 2 3 2 5 4" xfId="31764" xr:uid="{A34230EC-C5FF-4D5B-B3C6-0B0986577B5A}"/>
    <cellStyle name="Standard 4 3 3 2 3 2 6" xfId="14820" xr:uid="{771E8CD5-0AD3-461E-981B-BCCE8C5432F6}"/>
    <cellStyle name="Standard 4 3 3 2 3 2 6 2" xfId="48708" xr:uid="{9F4BB2E1-DF45-4E2F-B76B-8CB752ACB731}"/>
    <cellStyle name="Standard 4 3 3 2 3 2 7" xfId="37412" xr:uid="{25A96CF3-F2FC-481C-B542-8BBD55473747}"/>
    <cellStyle name="Standard 4 3 3 2 3 2 8" xfId="26116" xr:uid="{13F39318-C65B-4D3F-87CF-60727F934A2C}"/>
    <cellStyle name="Standard 4 3 3 2 3 3" xfId="3809" xr:uid="{66626B16-6DAD-4364-A392-ACF83938EF96}"/>
    <cellStyle name="Standard 4 3 3 2 3 3 2" xfId="6963" xr:uid="{3E6152E3-7D31-4AE4-A0F1-2B9368C4AACD}"/>
    <cellStyle name="Standard 4 3 3 2 3 3 2 2" xfId="12612" xr:uid="{50306EE7-187C-4D51-A046-3C8D79EC3AB6}"/>
    <cellStyle name="Standard 4 3 3 2 3 3 2 2 2" xfId="23908" xr:uid="{F6F3C35D-CB40-4239-8413-2B9B4D2C37F1}"/>
    <cellStyle name="Standard 4 3 3 2 3 3 2 2 2 2" xfId="57796" xr:uid="{4FC6EB4A-FC61-4837-81FC-5C1B35BD26CC}"/>
    <cellStyle name="Standard 4 3 3 2 3 3 2 2 3" xfId="46500" xr:uid="{575F868E-B267-4D6A-A74C-A90B369D4B89}"/>
    <cellStyle name="Standard 4 3 3 2 3 3 2 2 4" xfId="35204" xr:uid="{933D2952-0DBA-4F3C-A223-D5FABA844A3E}"/>
    <cellStyle name="Standard 4 3 3 2 3 3 2 3" xfId="18260" xr:uid="{5026224A-AE39-4AB7-985F-8F94075F22A5}"/>
    <cellStyle name="Standard 4 3 3 2 3 3 2 3 2" xfId="52148" xr:uid="{CF100AAF-15A6-4BE1-BFBD-0D1FF0214E6F}"/>
    <cellStyle name="Standard 4 3 3 2 3 3 2 4" xfId="40852" xr:uid="{0D4D534D-02DB-466E-9F50-8A90D3439258}"/>
    <cellStyle name="Standard 4 3 3 2 3 3 2 5" xfId="29556" xr:uid="{068E604C-539F-48F0-B98D-659C7EC66D98}"/>
    <cellStyle name="Standard 4 3 3 2 3 3 3" xfId="9788" xr:uid="{0552912F-DC0E-4EEA-A557-CAFE0607E8BA}"/>
    <cellStyle name="Standard 4 3 3 2 3 3 3 2" xfId="21084" xr:uid="{F392AE69-C8D1-4ECF-88C3-B9DCCEB49C4F}"/>
    <cellStyle name="Standard 4 3 3 2 3 3 3 2 2" xfId="54972" xr:uid="{A26BCD52-A96E-4CD2-BFD7-54BF3586476A}"/>
    <cellStyle name="Standard 4 3 3 2 3 3 3 3" xfId="43676" xr:uid="{D57AC6AE-8DD7-46D8-9A76-5BC287EB673A}"/>
    <cellStyle name="Standard 4 3 3 2 3 3 3 4" xfId="32380" xr:uid="{8A549B6F-FF9D-4F2B-BA55-CC119980022B}"/>
    <cellStyle name="Standard 4 3 3 2 3 3 4" xfId="15436" xr:uid="{12105475-FC22-4D3A-85A1-D4F8F5A5E0DD}"/>
    <cellStyle name="Standard 4 3 3 2 3 3 4 2" xfId="49324" xr:uid="{E363149B-6EB4-487C-A122-E62CEE3717B5}"/>
    <cellStyle name="Standard 4 3 3 2 3 3 5" xfId="38028" xr:uid="{82E5C31E-7535-42F8-B297-6A20C8186105}"/>
    <cellStyle name="Standard 4 3 3 2 3 3 6" xfId="26732" xr:uid="{FE001601-7A80-4547-9783-0DE65594BA15}"/>
    <cellStyle name="Standard 4 3 3 2 3 4" xfId="4910" xr:uid="{C2948861-5F5B-4445-9972-746FCE52FB4B}"/>
    <cellStyle name="Standard 4 3 3 2 3 4 2" xfId="7736" xr:uid="{869C3130-5B43-4EB6-BB96-A700B8B983BF}"/>
    <cellStyle name="Standard 4 3 3 2 3 4 2 2" xfId="13385" xr:uid="{97C5CB5B-9719-4BBA-A3C9-1AE028C304D3}"/>
    <cellStyle name="Standard 4 3 3 2 3 4 2 2 2" xfId="24681" xr:uid="{C158B3B5-3891-4D4D-9376-651E4A89E1FF}"/>
    <cellStyle name="Standard 4 3 3 2 3 4 2 2 2 2" xfId="58569" xr:uid="{C0A6D7BB-3917-4E21-8DD6-110DF0FF9D08}"/>
    <cellStyle name="Standard 4 3 3 2 3 4 2 2 3" xfId="47273" xr:uid="{AC92E7EB-587C-43AD-965E-3FD9CA8D7FE8}"/>
    <cellStyle name="Standard 4 3 3 2 3 4 2 2 4" xfId="35977" xr:uid="{D55575E9-5E86-40F9-9FA3-57E92E281C72}"/>
    <cellStyle name="Standard 4 3 3 2 3 4 2 3" xfId="19033" xr:uid="{AFBE17C5-DC2A-4C16-A179-AF22B01182C5}"/>
    <cellStyle name="Standard 4 3 3 2 3 4 2 3 2" xfId="52921" xr:uid="{7AEEB277-0C48-4318-8555-8E1E39483D6B}"/>
    <cellStyle name="Standard 4 3 3 2 3 4 2 4" xfId="41625" xr:uid="{3905F058-0921-4444-9E4B-E612B872DABE}"/>
    <cellStyle name="Standard 4 3 3 2 3 4 2 5" xfId="30329" xr:uid="{F5979F51-9A43-45CB-B2EB-F637F4D49749}"/>
    <cellStyle name="Standard 4 3 3 2 3 4 3" xfId="10561" xr:uid="{747FF894-B491-4AAB-A3DA-08EA7193C389}"/>
    <cellStyle name="Standard 4 3 3 2 3 4 3 2" xfId="21857" xr:uid="{ABB28334-C2B1-4B33-A1B7-E127DE6F707D}"/>
    <cellStyle name="Standard 4 3 3 2 3 4 3 2 2" xfId="55745" xr:uid="{E84097AE-FC42-44E9-A136-775C63A425EF}"/>
    <cellStyle name="Standard 4 3 3 2 3 4 3 3" xfId="44449" xr:uid="{FB0D657B-9FFC-4A36-9C33-76C3A7046D9E}"/>
    <cellStyle name="Standard 4 3 3 2 3 4 3 4" xfId="33153" xr:uid="{A3B2E69A-D433-4E23-91A7-5BAA0A24CD59}"/>
    <cellStyle name="Standard 4 3 3 2 3 4 4" xfId="16209" xr:uid="{6B5462E2-FECE-48C6-98DC-236E8F050263}"/>
    <cellStyle name="Standard 4 3 3 2 3 4 4 2" xfId="50097" xr:uid="{8438B61D-D4C6-4392-B7C1-9E9ABD128644}"/>
    <cellStyle name="Standard 4 3 3 2 3 4 5" xfId="38801" xr:uid="{D97B8568-64AE-4A0F-A37B-69FC591E4E4E}"/>
    <cellStyle name="Standard 4 3 3 2 3 4 6" xfId="27505" xr:uid="{4D1F80A5-1774-4ADC-906B-6266AAC27833}"/>
    <cellStyle name="Standard 4 3 3 2 3 5" xfId="3514" xr:uid="{B504BB4A-8C8D-479D-961E-0A6CD7CB149E}"/>
    <cellStyle name="Standard 4 3 3 2 3 5 2" xfId="6671" xr:uid="{E1E9CCB8-1880-442E-A055-22E9B83ADC1B}"/>
    <cellStyle name="Standard 4 3 3 2 3 5 2 2" xfId="12320" xr:uid="{CD5DFD4D-5E86-47BC-BB83-34FD1155C973}"/>
    <cellStyle name="Standard 4 3 3 2 3 5 2 2 2" xfId="23616" xr:uid="{5641B65D-8493-4946-988B-1CEEAC2FDE84}"/>
    <cellStyle name="Standard 4 3 3 2 3 5 2 2 2 2" xfId="57504" xr:uid="{42D1AEC9-2680-4BD1-8CD7-7F42CAD40F9B}"/>
    <cellStyle name="Standard 4 3 3 2 3 5 2 2 3" xfId="46208" xr:uid="{81230EA5-FBD3-46A5-BF07-04F3ECEFE153}"/>
    <cellStyle name="Standard 4 3 3 2 3 5 2 2 4" xfId="34912" xr:uid="{9B03D283-DFC4-4D5E-A8EE-420CDB9ED267}"/>
    <cellStyle name="Standard 4 3 3 2 3 5 2 3" xfId="17968" xr:uid="{8FA73F81-E291-434A-8B7C-EBAC7A0F0841}"/>
    <cellStyle name="Standard 4 3 3 2 3 5 2 3 2" xfId="51856" xr:uid="{B437FD12-9887-4B7A-95CA-07E30C813C63}"/>
    <cellStyle name="Standard 4 3 3 2 3 5 2 4" xfId="40560" xr:uid="{D02B9D00-1B1E-4282-9739-4DB8B1CA5963}"/>
    <cellStyle name="Standard 4 3 3 2 3 5 2 5" xfId="29264" xr:uid="{7D13B853-D269-4B9A-AE3B-6C8C98ADC36C}"/>
    <cellStyle name="Standard 4 3 3 2 3 5 3" xfId="9496" xr:uid="{43A7A330-FC71-4F51-A063-B062ECD9E62F}"/>
    <cellStyle name="Standard 4 3 3 2 3 5 3 2" xfId="20792" xr:uid="{B163AF81-3086-4BE2-B0EE-340B2019EEB3}"/>
    <cellStyle name="Standard 4 3 3 2 3 5 3 2 2" xfId="54680" xr:uid="{D4643066-1D54-49AA-BCCD-24A489DCE78C}"/>
    <cellStyle name="Standard 4 3 3 2 3 5 3 3" xfId="43384" xr:uid="{7E8767DD-5EDF-4A95-B52B-7A6619113099}"/>
    <cellStyle name="Standard 4 3 3 2 3 5 3 4" xfId="32088" xr:uid="{765FA90E-0643-42EB-A8E5-42257F6A3457}"/>
    <cellStyle name="Standard 4 3 3 2 3 5 4" xfId="15144" xr:uid="{0C49065D-F6D3-4048-BA2C-8C2BC42BEE8E}"/>
    <cellStyle name="Standard 4 3 3 2 3 5 4 2" xfId="49032" xr:uid="{51A88140-1F30-4BDD-8F4E-0E1B413E8AC1}"/>
    <cellStyle name="Standard 4 3 3 2 3 5 5" xfId="37736" xr:uid="{6CC1CEDB-B5A3-492D-8762-FF5288D23684}"/>
    <cellStyle name="Standard 4 3 3 2 3 5 6" xfId="26440" xr:uid="{1AD52BCE-DB58-4999-9787-A60931CCADE4}"/>
    <cellStyle name="Standard 4 3 3 2 3 6" xfId="5846" xr:uid="{A600AC9B-B507-4E2F-BCED-8B962228124E}"/>
    <cellStyle name="Standard 4 3 3 2 3 6 2" xfId="11496" xr:uid="{A5178D5B-6810-4833-9A04-B07CB3F9E91F}"/>
    <cellStyle name="Standard 4 3 3 2 3 6 2 2" xfId="22792" xr:uid="{B5368AE8-C81B-40E0-B7F8-B7A180B45A05}"/>
    <cellStyle name="Standard 4 3 3 2 3 6 2 2 2" xfId="56680" xr:uid="{7941BA25-A79C-4FC7-A22B-F35878DB08AD}"/>
    <cellStyle name="Standard 4 3 3 2 3 6 2 3" xfId="45384" xr:uid="{C45F68BD-849D-4FE3-B470-674992101C95}"/>
    <cellStyle name="Standard 4 3 3 2 3 6 2 4" xfId="34088" xr:uid="{1C3CDB0A-D148-44B5-A8C4-C0CDEA6AE4D1}"/>
    <cellStyle name="Standard 4 3 3 2 3 6 3" xfId="17144" xr:uid="{F55C808B-F22F-4B32-8AE5-DE9E22313360}"/>
    <cellStyle name="Standard 4 3 3 2 3 6 3 2" xfId="51032" xr:uid="{6F61C924-DC43-417A-A619-4C921B469CEC}"/>
    <cellStyle name="Standard 4 3 3 2 3 6 4" xfId="39736" xr:uid="{891783EC-A08B-461F-9F5B-9F7C107B014E}"/>
    <cellStyle name="Standard 4 3 3 2 3 6 5" xfId="28440" xr:uid="{C9C320B7-F2E3-4BB1-A1C1-BB643B74FCEF}"/>
    <cellStyle name="Standard 4 3 3 2 3 7" xfId="8672" xr:uid="{510C1455-A3BC-463A-938F-D2D32C55FF53}"/>
    <cellStyle name="Standard 4 3 3 2 3 7 2" xfId="19968" xr:uid="{A00473D5-41F4-4407-A6DE-FE3899BD53B7}"/>
    <cellStyle name="Standard 4 3 3 2 3 7 2 2" xfId="53856" xr:uid="{0663BBCF-AE59-4AD9-92AE-B75BD3B9A69D}"/>
    <cellStyle name="Standard 4 3 3 2 3 7 3" xfId="42560" xr:uid="{6CAA4BCA-F727-45FC-91B2-C49C261B84B1}"/>
    <cellStyle name="Standard 4 3 3 2 3 7 4" xfId="31264" xr:uid="{3FCF3D92-BEA6-4358-8D90-F338C929CB15}"/>
    <cellStyle name="Standard 4 3 3 2 3 8" xfId="14320" xr:uid="{FD98A632-4B65-4AF2-A466-604D50A0B780}"/>
    <cellStyle name="Standard 4 3 3 2 3 8 2" xfId="48208" xr:uid="{D81E29CD-D360-480A-9246-C993372F91BF}"/>
    <cellStyle name="Standard 4 3 3 2 3 9" xfId="36912" xr:uid="{3AC3C8F5-58E2-4E07-ACDA-48D4A1649367}"/>
    <cellStyle name="Standard 4 3 3 2 4" xfId="2928" xr:uid="{0066A74E-83EE-4031-972C-845FDAEE7F6C}"/>
    <cellStyle name="Standard 4 3 3 2 4 2" xfId="5293" xr:uid="{19AAF09B-7274-4992-BB79-D63F627EC7B9}"/>
    <cellStyle name="Standard 4 3 3 2 4 2 2" xfId="8119" xr:uid="{9F1EEE91-FE69-4543-9689-81897A651A34}"/>
    <cellStyle name="Standard 4 3 3 2 4 2 2 2" xfId="13768" xr:uid="{9E9DAB33-02DB-49E6-875F-829FA91CB807}"/>
    <cellStyle name="Standard 4 3 3 2 4 2 2 2 2" xfId="25064" xr:uid="{C1A48969-7AF0-4034-A8B9-AAD041A88B3E}"/>
    <cellStyle name="Standard 4 3 3 2 4 2 2 2 2 2" xfId="58952" xr:uid="{5FED8848-E10D-4EBC-B18F-A950BD6849CA}"/>
    <cellStyle name="Standard 4 3 3 2 4 2 2 2 3" xfId="47656" xr:uid="{8207524B-3B05-4792-B9F2-47C77180BCC7}"/>
    <cellStyle name="Standard 4 3 3 2 4 2 2 2 4" xfId="36360" xr:uid="{C0CFC4F5-9F26-40AD-9ECC-636C2BA259C0}"/>
    <cellStyle name="Standard 4 3 3 2 4 2 2 3" xfId="19416" xr:uid="{8CB7EA03-233E-4BFF-B135-9606C2FDCBC0}"/>
    <cellStyle name="Standard 4 3 3 2 4 2 2 3 2" xfId="53304" xr:uid="{36BF193D-5B2E-4EC5-89F7-CD51B2F10CB3}"/>
    <cellStyle name="Standard 4 3 3 2 4 2 2 4" xfId="42008" xr:uid="{D3467685-EB6A-4DDA-AA90-06958D85F05C}"/>
    <cellStyle name="Standard 4 3 3 2 4 2 2 5" xfId="30712" xr:uid="{D67ABCF7-30CC-420B-B17E-017670F9B1DA}"/>
    <cellStyle name="Standard 4 3 3 2 4 2 3" xfId="10944" xr:uid="{4AAF649D-E26E-483C-BDA3-A2E55FCECFB5}"/>
    <cellStyle name="Standard 4 3 3 2 4 2 3 2" xfId="22240" xr:uid="{C8D65A30-7EBB-49C2-9740-65D6C5725C38}"/>
    <cellStyle name="Standard 4 3 3 2 4 2 3 2 2" xfId="56128" xr:uid="{8C998AF3-95DE-49FE-9002-09CDBE30DFEE}"/>
    <cellStyle name="Standard 4 3 3 2 4 2 3 3" xfId="44832" xr:uid="{1C533965-5AC4-4977-B940-A5CBCB1CBB63}"/>
    <cellStyle name="Standard 4 3 3 2 4 2 3 4" xfId="33536" xr:uid="{9FD16CE4-6EFF-49C1-9731-5AB984A386CC}"/>
    <cellStyle name="Standard 4 3 3 2 4 2 4" xfId="16592" xr:uid="{C096671A-13D3-45B3-AECA-4D60DA706613}"/>
    <cellStyle name="Standard 4 3 3 2 4 2 4 2" xfId="50480" xr:uid="{AC3AD9DF-3CF6-4FE5-AD03-90B15CF37D66}"/>
    <cellStyle name="Standard 4 3 3 2 4 2 5" xfId="39184" xr:uid="{0A1AAE30-3A12-4D34-AC7D-729A878BB74F}"/>
    <cellStyle name="Standard 4 3 3 2 4 2 6" xfId="27888" xr:uid="{897F1494-1C6E-4296-8998-3C1B05D699AA}"/>
    <cellStyle name="Standard 4 3 3 2 4 3" xfId="4512" xr:uid="{F8DFC60A-ABF4-4C2D-8B46-68FCA8100845}"/>
    <cellStyle name="Standard 4 3 3 2 4 3 2" xfId="7385" xr:uid="{33898B60-C154-40A2-AA1B-063B867728F1}"/>
    <cellStyle name="Standard 4 3 3 2 4 3 2 2" xfId="13034" xr:uid="{A7266736-C573-47D4-85F3-A7397CF3CE4E}"/>
    <cellStyle name="Standard 4 3 3 2 4 3 2 2 2" xfId="24330" xr:uid="{C2BE53E4-C27F-4E06-9F2B-A22A8088D6EB}"/>
    <cellStyle name="Standard 4 3 3 2 4 3 2 2 2 2" xfId="58218" xr:uid="{014CC8E9-B38E-4ECC-BA32-9767FE43F42C}"/>
    <cellStyle name="Standard 4 3 3 2 4 3 2 2 3" xfId="46922" xr:uid="{D1B966D0-922E-44C4-AA61-7D50ABE56899}"/>
    <cellStyle name="Standard 4 3 3 2 4 3 2 2 4" xfId="35626" xr:uid="{16A79CFE-1685-43AD-8226-38578C6F0B37}"/>
    <cellStyle name="Standard 4 3 3 2 4 3 2 3" xfId="18682" xr:uid="{7D7B1E74-68D5-4A3B-9C1F-5AA3B67777C4}"/>
    <cellStyle name="Standard 4 3 3 2 4 3 2 3 2" xfId="52570" xr:uid="{F39206F0-6C88-49B2-8CD3-E65A8DC2B775}"/>
    <cellStyle name="Standard 4 3 3 2 4 3 2 4" xfId="41274" xr:uid="{E3896B13-7C47-471C-B6B3-57ED215E45F0}"/>
    <cellStyle name="Standard 4 3 3 2 4 3 2 5" xfId="29978" xr:uid="{AD1FF8C5-D121-4DBB-9FC1-B15A4B81F0C7}"/>
    <cellStyle name="Standard 4 3 3 2 4 3 3" xfId="10210" xr:uid="{DF118670-BAFB-449A-9D94-215671C5B574}"/>
    <cellStyle name="Standard 4 3 3 2 4 3 3 2" xfId="21506" xr:uid="{64B66295-6752-4027-A15F-B00A6CCA62C7}"/>
    <cellStyle name="Standard 4 3 3 2 4 3 3 2 2" xfId="55394" xr:uid="{EB5396F2-BAC3-44BE-86D0-F1A782722AC6}"/>
    <cellStyle name="Standard 4 3 3 2 4 3 3 3" xfId="44098" xr:uid="{A9770BFD-2659-4264-8BD4-7C247F22679C}"/>
    <cellStyle name="Standard 4 3 3 2 4 3 3 4" xfId="32802" xr:uid="{6B9C1E43-1491-47EA-9D4C-0FEE79193040}"/>
    <cellStyle name="Standard 4 3 3 2 4 3 4" xfId="15858" xr:uid="{3CA2D033-9C46-4B5A-ADF3-2DCF49385728}"/>
    <cellStyle name="Standard 4 3 3 2 4 3 4 2" xfId="49746" xr:uid="{0158590C-80F3-49BD-809D-59284B7EDAE1}"/>
    <cellStyle name="Standard 4 3 3 2 4 3 5" xfId="38450" xr:uid="{7FAA1CA9-DA1D-4C0A-8985-B268466D603F}"/>
    <cellStyle name="Standard 4 3 3 2 4 3 6" xfId="27154" xr:uid="{54FA1D2E-3851-48CF-B5A3-3453CFE53A85}"/>
    <cellStyle name="Standard 4 3 3 2 4 4" xfId="6099" xr:uid="{FF47FBF6-8069-45E5-8ADD-EE5B192FCFB7}"/>
    <cellStyle name="Standard 4 3 3 2 4 4 2" xfId="11749" xr:uid="{4451D7A8-FCE3-4911-B5C8-32F208AC0BEA}"/>
    <cellStyle name="Standard 4 3 3 2 4 4 2 2" xfId="23045" xr:uid="{C0638174-B0DB-453B-9A3B-7E16C266A288}"/>
    <cellStyle name="Standard 4 3 3 2 4 4 2 2 2" xfId="56933" xr:uid="{2B6DA963-8E43-457E-8976-498F40C6643C}"/>
    <cellStyle name="Standard 4 3 3 2 4 4 2 3" xfId="45637" xr:uid="{8DF8DA67-0615-48E4-B673-A37F8F12DA29}"/>
    <cellStyle name="Standard 4 3 3 2 4 4 2 4" xfId="34341" xr:uid="{D082DBC4-3B17-48CA-B423-0050DF9F8176}"/>
    <cellStyle name="Standard 4 3 3 2 4 4 3" xfId="17397" xr:uid="{54E44FD2-5E31-4457-BC04-AC759C5714C9}"/>
    <cellStyle name="Standard 4 3 3 2 4 4 3 2" xfId="51285" xr:uid="{95661F13-FE28-4291-909E-71CCE04F7722}"/>
    <cellStyle name="Standard 4 3 3 2 4 4 4" xfId="39989" xr:uid="{96802913-B30C-499C-BC72-A49713BEF996}"/>
    <cellStyle name="Standard 4 3 3 2 4 4 5" xfId="28693" xr:uid="{2B39CAFA-1A80-4B33-9813-14DC2DA05E55}"/>
    <cellStyle name="Standard 4 3 3 2 4 5" xfId="8925" xr:uid="{9A2FC663-DAE0-45DF-A55C-D555E2C997D6}"/>
    <cellStyle name="Standard 4 3 3 2 4 5 2" xfId="20221" xr:uid="{2E8D0068-4095-4326-AB37-23D200548DBA}"/>
    <cellStyle name="Standard 4 3 3 2 4 5 2 2" xfId="54109" xr:uid="{A11CE6D2-A7A4-40CC-98DA-5A359981AA02}"/>
    <cellStyle name="Standard 4 3 3 2 4 5 3" xfId="42813" xr:uid="{B2F7CBDC-6434-4FF2-A864-A7233F098E9F}"/>
    <cellStyle name="Standard 4 3 3 2 4 5 4" xfId="31517" xr:uid="{86DD519A-781D-4733-9D3A-D3BFC6C2F883}"/>
    <cellStyle name="Standard 4 3 3 2 4 6" xfId="14573" xr:uid="{5974074F-4169-4928-8513-D08575BE1B56}"/>
    <cellStyle name="Standard 4 3 3 2 4 6 2" xfId="48461" xr:uid="{2F595D32-30D7-4996-9936-089236193B7A}"/>
    <cellStyle name="Standard 4 3 3 2 4 7" xfId="37165" xr:uid="{4FB0BE47-57A4-4025-BCFF-5086E989DA84}"/>
    <cellStyle name="Standard 4 3 3 2 4 8" xfId="25869" xr:uid="{D5498B0F-78CC-42AF-BBBD-D16D42EE93FE}"/>
    <cellStyle name="Standard 4 3 3 2 5" xfId="3742" xr:uid="{B7A9FE38-A796-490D-A490-596A9AAB824A}"/>
    <cellStyle name="Standard 4 3 3 2 5 2" xfId="6896" xr:uid="{1AEB0832-CDC3-4A3C-9F8A-1710CECF993B}"/>
    <cellStyle name="Standard 4 3 3 2 5 2 2" xfId="12545" xr:uid="{439D2142-2AF6-446C-BA6C-363E06601512}"/>
    <cellStyle name="Standard 4 3 3 2 5 2 2 2" xfId="23841" xr:uid="{092C6B46-6078-4C17-B68A-89262A67E27C}"/>
    <cellStyle name="Standard 4 3 3 2 5 2 2 2 2" xfId="57729" xr:uid="{4E415C85-701B-45FA-9A96-AE38CE2888A7}"/>
    <cellStyle name="Standard 4 3 3 2 5 2 2 3" xfId="46433" xr:uid="{6CDC97FD-5B77-4F6B-9048-B49299E2FBDF}"/>
    <cellStyle name="Standard 4 3 3 2 5 2 2 4" xfId="35137" xr:uid="{9B32B4A9-C5E9-42DA-B61A-C9C94C8173A0}"/>
    <cellStyle name="Standard 4 3 3 2 5 2 3" xfId="18193" xr:uid="{B89AC60D-42AF-4604-9B97-1ED77ACBA868}"/>
    <cellStyle name="Standard 4 3 3 2 5 2 3 2" xfId="52081" xr:uid="{46DF123E-B7FA-444C-92D1-42D6BE34FE93}"/>
    <cellStyle name="Standard 4 3 3 2 5 2 4" xfId="40785" xr:uid="{BDB444FE-F736-4EF6-9598-60EAB78401DD}"/>
    <cellStyle name="Standard 4 3 3 2 5 2 5" xfId="29489" xr:uid="{C793EE02-8D3E-4CAF-9013-1904B3F38D2D}"/>
    <cellStyle name="Standard 4 3 3 2 5 3" xfId="9721" xr:uid="{AED9F9F7-B648-4462-8EA0-B31509472065}"/>
    <cellStyle name="Standard 4 3 3 2 5 3 2" xfId="21017" xr:uid="{BE8488AE-6A8C-4BC8-A7CE-791996FCDD96}"/>
    <cellStyle name="Standard 4 3 3 2 5 3 2 2" xfId="54905" xr:uid="{46185ECF-4857-48DF-8CF7-DB3BBFCC5B70}"/>
    <cellStyle name="Standard 4 3 3 2 5 3 3" xfId="43609" xr:uid="{979E95CD-5387-42CA-9A86-EE600235737B}"/>
    <cellStyle name="Standard 4 3 3 2 5 3 4" xfId="32313" xr:uid="{F4D7B453-F121-4441-B895-A4031A76398A}"/>
    <cellStyle name="Standard 4 3 3 2 5 4" xfId="15369" xr:uid="{92EF8B56-F5A8-403A-B3A8-766A956CC525}"/>
    <cellStyle name="Standard 4 3 3 2 5 4 2" xfId="49257" xr:uid="{86ED57E8-D2C5-48CB-AE02-A1FEF4885118}"/>
    <cellStyle name="Standard 4 3 3 2 5 5" xfId="37961" xr:uid="{637CF91A-6A84-41C6-88AA-47E58B01F60D}"/>
    <cellStyle name="Standard 4 3 3 2 5 6" xfId="26665" xr:uid="{4AE164F3-8A20-427D-884E-E4EA7698F1AA}"/>
    <cellStyle name="Standard 4 3 3 2 6" xfId="4843" xr:uid="{2539D630-F4FD-4D96-8BAA-583F602382CC}"/>
    <cellStyle name="Standard 4 3 3 2 6 2" xfId="7669" xr:uid="{6E78B55B-EC86-416E-9362-0370C4ED9652}"/>
    <cellStyle name="Standard 4 3 3 2 6 2 2" xfId="13318" xr:uid="{864228AB-5A29-49E9-8DFB-F4AAAC01ABD7}"/>
    <cellStyle name="Standard 4 3 3 2 6 2 2 2" xfId="24614" xr:uid="{6798392A-357A-412E-8500-029EEBFED8A5}"/>
    <cellStyle name="Standard 4 3 3 2 6 2 2 2 2" xfId="58502" xr:uid="{3CE2E8F7-7916-4F64-8BD0-C2D4225D6F8C}"/>
    <cellStyle name="Standard 4 3 3 2 6 2 2 3" xfId="47206" xr:uid="{E600198D-AD1A-40EC-9F07-B3FC16C8FCD4}"/>
    <cellStyle name="Standard 4 3 3 2 6 2 2 4" xfId="35910" xr:uid="{08AE6E66-2790-4CAA-AE97-B2BEF5977F9B}"/>
    <cellStyle name="Standard 4 3 3 2 6 2 3" xfId="18966" xr:uid="{ABFCEA2E-3260-4B80-9413-1691A4A6168E}"/>
    <cellStyle name="Standard 4 3 3 2 6 2 3 2" xfId="52854" xr:uid="{E79DDA45-77AB-4694-950D-AD1FE9DE0DCC}"/>
    <cellStyle name="Standard 4 3 3 2 6 2 4" xfId="41558" xr:uid="{095A03B0-B720-4FE5-842A-8EB66497E89E}"/>
    <cellStyle name="Standard 4 3 3 2 6 2 5" xfId="30262" xr:uid="{564D2892-7D4D-4B80-A028-B8E91D3417B8}"/>
    <cellStyle name="Standard 4 3 3 2 6 3" xfId="10494" xr:uid="{FFA7A26B-CD72-45C6-8BA2-1F7877890AE9}"/>
    <cellStyle name="Standard 4 3 3 2 6 3 2" xfId="21790" xr:uid="{8FD02DC9-7A3F-4ED6-9889-FD4B8025D7DF}"/>
    <cellStyle name="Standard 4 3 3 2 6 3 2 2" xfId="55678" xr:uid="{6EF41D9E-0B8F-4779-91DC-B61BB4161801}"/>
    <cellStyle name="Standard 4 3 3 2 6 3 3" xfId="44382" xr:uid="{E191DF87-B297-4434-B24A-2D4952B454CC}"/>
    <cellStyle name="Standard 4 3 3 2 6 3 4" xfId="33086" xr:uid="{6C504A4C-E3F5-4FC5-842A-2EB18ECD2E07}"/>
    <cellStyle name="Standard 4 3 3 2 6 4" xfId="16142" xr:uid="{DF813EAB-5EF6-45DD-9E5C-FF3DF4FC2983}"/>
    <cellStyle name="Standard 4 3 3 2 6 4 2" xfId="50030" xr:uid="{F8979727-A309-441E-BA04-3D36165057BB}"/>
    <cellStyle name="Standard 4 3 3 2 6 5" xfId="38734" xr:uid="{EBCD4764-9AFC-4380-987C-41C646621388}"/>
    <cellStyle name="Standard 4 3 3 2 6 6" xfId="27438" xr:uid="{317BE76F-D53C-429D-A1D2-ADB757ABF51E}"/>
    <cellStyle name="Standard 4 3 3 2 7" xfId="3443" xr:uid="{863D05CD-1FF8-46AE-852D-B0C0E275F8F9}"/>
    <cellStyle name="Standard 4 3 3 2 7 2" xfId="6601" xr:uid="{0DF87307-9E2D-4BD2-BF0E-DF0B2DBDF0AF}"/>
    <cellStyle name="Standard 4 3 3 2 7 2 2" xfId="12250" xr:uid="{5575C67A-3910-4B80-B14E-28BA8D9AE60D}"/>
    <cellStyle name="Standard 4 3 3 2 7 2 2 2" xfId="23546" xr:uid="{65AFD67A-9B96-4651-BA89-61D41D14EFFF}"/>
    <cellStyle name="Standard 4 3 3 2 7 2 2 2 2" xfId="57434" xr:uid="{804717B3-F876-447D-A81A-EFB7C7066891}"/>
    <cellStyle name="Standard 4 3 3 2 7 2 2 3" xfId="46138" xr:uid="{28E93027-7AF9-4C8A-AC2D-C23D1FA26EBE}"/>
    <cellStyle name="Standard 4 3 3 2 7 2 2 4" xfId="34842" xr:uid="{CB7F4055-AC3D-44C6-8CC9-4AEDB18E4988}"/>
    <cellStyle name="Standard 4 3 3 2 7 2 3" xfId="17898" xr:uid="{2130EB88-71DB-4209-8F15-A6CABD134AE3}"/>
    <cellStyle name="Standard 4 3 3 2 7 2 3 2" xfId="51786" xr:uid="{4EA8E41E-6E43-4F49-8263-D52CE9E817EA}"/>
    <cellStyle name="Standard 4 3 3 2 7 2 4" xfId="40490" xr:uid="{808EAA2B-D13A-426B-93AB-AAEDE159EF5F}"/>
    <cellStyle name="Standard 4 3 3 2 7 2 5" xfId="29194" xr:uid="{EFB11A60-D464-4286-9B72-87D4CC0E81FB}"/>
    <cellStyle name="Standard 4 3 3 2 7 3" xfId="9426" xr:uid="{A36460AC-B70A-40CD-8E56-834B14782DF4}"/>
    <cellStyle name="Standard 4 3 3 2 7 3 2" xfId="20722" xr:uid="{D9C0ADF2-FD24-4356-BCAE-FDB6E81E86FF}"/>
    <cellStyle name="Standard 4 3 3 2 7 3 2 2" xfId="54610" xr:uid="{738F9503-C1A6-4FDA-ABCE-A9A57FFE35EC}"/>
    <cellStyle name="Standard 4 3 3 2 7 3 3" xfId="43314" xr:uid="{8D74AA18-69A2-4811-B47B-43AC2786EE44}"/>
    <cellStyle name="Standard 4 3 3 2 7 3 4" xfId="32018" xr:uid="{E2457DA7-3985-4A70-A14A-8BF63AA82C0B}"/>
    <cellStyle name="Standard 4 3 3 2 7 4" xfId="15074" xr:uid="{0855D1E1-7411-4D23-8C48-FD4544FE11B2}"/>
    <cellStyle name="Standard 4 3 3 2 7 4 2" xfId="48962" xr:uid="{B0C61099-1A84-47C7-95D5-F03ED753811A}"/>
    <cellStyle name="Standard 4 3 3 2 7 5" xfId="37666" xr:uid="{5835794A-FAAE-448E-9C09-7A025769191A}"/>
    <cellStyle name="Standard 4 3 3 2 7 6" xfId="26370" xr:uid="{41009B51-62F5-4905-824A-BBB50E508D46}"/>
    <cellStyle name="Standard 4 3 3 2 8" xfId="5599" xr:uid="{1E720CA0-3901-4169-8E6D-551322859B0F}"/>
    <cellStyle name="Standard 4 3 3 2 8 2" xfId="11249" xr:uid="{CF80FE62-FAA6-4CF3-808B-A67B1891E0DE}"/>
    <cellStyle name="Standard 4 3 3 2 8 2 2" xfId="22545" xr:uid="{057E830A-7CCE-40B6-B34C-5407C2F85157}"/>
    <cellStyle name="Standard 4 3 3 2 8 2 2 2" xfId="56433" xr:uid="{F1926F47-81CC-441A-B846-F357BDCBCD9E}"/>
    <cellStyle name="Standard 4 3 3 2 8 2 3" xfId="45137" xr:uid="{D0D8A728-A251-4DF5-8468-C41642B4883A}"/>
    <cellStyle name="Standard 4 3 3 2 8 2 4" xfId="33841" xr:uid="{BA419D24-64F7-47F2-B0DD-05E4E5E8A893}"/>
    <cellStyle name="Standard 4 3 3 2 8 3" xfId="16897" xr:uid="{D52534DB-86F3-4EB0-BF2F-9D8E4953E8F6}"/>
    <cellStyle name="Standard 4 3 3 2 8 3 2" xfId="50785" xr:uid="{9DD7A5DD-A6BA-4A88-B4B1-AF54C1C07B86}"/>
    <cellStyle name="Standard 4 3 3 2 8 4" xfId="39489" xr:uid="{1E9A5483-4B52-4CB3-97C3-1DDCD166889A}"/>
    <cellStyle name="Standard 4 3 3 2 8 5" xfId="28193" xr:uid="{4345F11D-4CCD-4DFA-84EA-AF53B65CF2CB}"/>
    <cellStyle name="Standard 4 3 3 2 9" xfId="8425" xr:uid="{80A32620-50BA-4E05-834A-42E746FA2917}"/>
    <cellStyle name="Standard 4 3 3 2 9 2" xfId="19721" xr:uid="{FF4C73BD-2CE7-4D45-8F03-A97751AAE9B5}"/>
    <cellStyle name="Standard 4 3 3 2 9 2 2" xfId="53609" xr:uid="{1B7A2AB9-5D38-405A-8CC4-6FC9A74BCEF5}"/>
    <cellStyle name="Standard 4 3 3 2 9 3" xfId="42313" xr:uid="{F4FA92A5-FD8E-4C95-88F5-72D3B0084C82}"/>
    <cellStyle name="Standard 4 3 3 2 9 4" xfId="31017" xr:uid="{5E86FE4D-A142-4B56-A438-32B3B1DC2C75}"/>
    <cellStyle name="Standard 4 3 3 3" xfId="726" xr:uid="{B031CA9A-34CC-40A9-97AA-3552DD158991}"/>
    <cellStyle name="Standard 4 3 3 3 10" xfId="14117" xr:uid="{FDB02EC2-4E42-4E21-84B8-A3FFCE9430CF}"/>
    <cellStyle name="Standard 4 3 3 3 10 2" xfId="48005" xr:uid="{C2BF2A25-6F96-4109-A3CB-BCB187CC0259}"/>
    <cellStyle name="Standard 4 3 3 3 11" xfId="36709" xr:uid="{118A4091-EFF3-4ADD-A8D6-30A921C119A7}"/>
    <cellStyle name="Standard 4 3 3 3 12" xfId="25413" xr:uid="{69ADF706-EE04-4F1F-9909-6D2279EC83E3}"/>
    <cellStyle name="Standard 4 3 3 3 2" xfId="1962" xr:uid="{E55AB95E-0600-4AAD-B6EB-1512330BDB98}"/>
    <cellStyle name="Standard 4 3 3 3 2 10" xfId="36842" xr:uid="{E99BE42A-DEC2-4B5D-85D7-EF485579A58A}"/>
    <cellStyle name="Standard 4 3 3 3 2 11" xfId="25546" xr:uid="{63027CE0-E79F-4183-A5B5-6AA8506BE86C}"/>
    <cellStyle name="Standard 4 3 3 3 2 2" xfId="2849" xr:uid="{BC7FFB09-568A-4754-916F-79F98BB0646A}"/>
    <cellStyle name="Standard 4 3 3 3 2 2 2" xfId="3351" xr:uid="{72682277-F335-4CC0-B66A-1EB012C90128}"/>
    <cellStyle name="Standard 4 3 3 3 2 2 2 2" xfId="5299" xr:uid="{251E087E-9AD6-4BB2-8D2C-3055B4E27636}"/>
    <cellStyle name="Standard 4 3 3 3 2 2 2 2 2" xfId="8125" xr:uid="{9CE24BBB-FB42-4CF7-B0F9-AAD7EBB9583A}"/>
    <cellStyle name="Standard 4 3 3 3 2 2 2 2 2 2" xfId="13774" xr:uid="{5D46E2D4-C1F2-496D-9CC2-176145BD53F3}"/>
    <cellStyle name="Standard 4 3 3 3 2 2 2 2 2 2 2" xfId="25070" xr:uid="{E9AC7C84-111E-4858-82EF-E1B99F9F36EC}"/>
    <cellStyle name="Standard 4 3 3 3 2 2 2 2 2 2 2 2" xfId="58958" xr:uid="{ACE07D67-9EB5-45E0-8996-BAB8630A404F}"/>
    <cellStyle name="Standard 4 3 3 3 2 2 2 2 2 2 3" xfId="47662" xr:uid="{A0D5BAD2-045E-46F6-A12B-81BA650DE2D8}"/>
    <cellStyle name="Standard 4 3 3 3 2 2 2 2 2 2 4" xfId="36366" xr:uid="{B6D6059E-700B-4E1A-A274-0D6CF437E5F6}"/>
    <cellStyle name="Standard 4 3 3 3 2 2 2 2 2 3" xfId="19422" xr:uid="{1F348FF0-C8BF-42D5-9BE7-18FD23D24D43}"/>
    <cellStyle name="Standard 4 3 3 3 2 2 2 2 2 3 2" xfId="53310" xr:uid="{EDC87D7D-5166-4D8F-A485-AF2CA1FB9F42}"/>
    <cellStyle name="Standard 4 3 3 3 2 2 2 2 2 4" xfId="42014" xr:uid="{725B6097-6EE6-4DBA-BDF1-D65994B7D198}"/>
    <cellStyle name="Standard 4 3 3 3 2 2 2 2 2 5" xfId="30718" xr:uid="{D71A2E4C-D5BE-4890-86E5-C3D2BC8CB973}"/>
    <cellStyle name="Standard 4 3 3 3 2 2 2 2 3" xfId="10950" xr:uid="{24F0D38C-C674-4222-AC28-B0DBF97A0BC1}"/>
    <cellStyle name="Standard 4 3 3 3 2 2 2 2 3 2" xfId="22246" xr:uid="{46C23DF6-E26A-47AE-9065-4DE2F0DF3074}"/>
    <cellStyle name="Standard 4 3 3 3 2 2 2 2 3 2 2" xfId="56134" xr:uid="{C807DAB3-A019-48EF-9BE3-8A940963B683}"/>
    <cellStyle name="Standard 4 3 3 3 2 2 2 2 3 3" xfId="44838" xr:uid="{C5F2452B-9C81-4B51-89BF-BA00BE9453BB}"/>
    <cellStyle name="Standard 4 3 3 3 2 2 2 2 3 4" xfId="33542" xr:uid="{3369868D-4B06-407A-B0CF-87200C63AA6F}"/>
    <cellStyle name="Standard 4 3 3 3 2 2 2 2 4" xfId="16598" xr:uid="{DF49D435-0D7C-4D52-AF77-0BB81A3CB1F8}"/>
    <cellStyle name="Standard 4 3 3 3 2 2 2 2 4 2" xfId="50486" xr:uid="{58A650C2-5CE8-4E30-B452-D5197C7F473C}"/>
    <cellStyle name="Standard 4 3 3 3 2 2 2 2 5" xfId="39190" xr:uid="{BDBADB5C-58BB-4094-99E6-E9D7EA4675CC}"/>
    <cellStyle name="Standard 4 3 3 3 2 2 2 2 6" xfId="27894" xr:uid="{7D8F3BC5-3C0F-4556-BD75-1D4721534580}"/>
    <cellStyle name="Standard 4 3 3 3 2 2 2 3" xfId="6522" xr:uid="{2B593666-B66E-4692-ABBF-62CF841C94E2}"/>
    <cellStyle name="Standard 4 3 3 3 2 2 2 3 2" xfId="12172" xr:uid="{6A6F4D77-60D0-45F0-AC3A-04CFFB53C1E8}"/>
    <cellStyle name="Standard 4 3 3 3 2 2 2 3 2 2" xfId="23468" xr:uid="{A48033E9-EFBC-4F4D-95E8-F9AF3A4437DE}"/>
    <cellStyle name="Standard 4 3 3 3 2 2 2 3 2 2 2" xfId="57356" xr:uid="{0F0C17E6-3886-411E-9AEF-BEFC452E412B}"/>
    <cellStyle name="Standard 4 3 3 3 2 2 2 3 2 3" xfId="46060" xr:uid="{B66C2260-856F-4CD1-AEDB-759310D4F26E}"/>
    <cellStyle name="Standard 4 3 3 3 2 2 2 3 2 4" xfId="34764" xr:uid="{9A091B00-DDE3-454E-A0EA-3D36EC06908B}"/>
    <cellStyle name="Standard 4 3 3 3 2 2 2 3 3" xfId="17820" xr:uid="{8FA27B7E-272A-4E1E-ACAA-C97F897AA9A0}"/>
    <cellStyle name="Standard 4 3 3 3 2 2 2 3 3 2" xfId="51708" xr:uid="{72303803-6912-49B2-A3F2-1CD225E24950}"/>
    <cellStyle name="Standard 4 3 3 3 2 2 2 3 4" xfId="40412" xr:uid="{DC2A3FCC-BBDE-4DFF-B116-4320953C5F5C}"/>
    <cellStyle name="Standard 4 3 3 3 2 2 2 3 5" xfId="29116" xr:uid="{93E13203-23F3-4BA6-9514-BF11CB0713B9}"/>
    <cellStyle name="Standard 4 3 3 3 2 2 2 4" xfId="9348" xr:uid="{E46960B8-7470-48F0-AB54-F5EFEAEE0F8C}"/>
    <cellStyle name="Standard 4 3 3 3 2 2 2 4 2" xfId="20644" xr:uid="{1A275BAA-ADE9-4B5A-A691-F6D48D16FC38}"/>
    <cellStyle name="Standard 4 3 3 3 2 2 2 4 2 2" xfId="54532" xr:uid="{CF2CAB3E-F2E8-46B9-9E76-739698C53496}"/>
    <cellStyle name="Standard 4 3 3 3 2 2 2 4 3" xfId="43236" xr:uid="{65CDCCF8-28BF-48FB-AA96-8F7024110C21}"/>
    <cellStyle name="Standard 4 3 3 3 2 2 2 4 4" xfId="31940" xr:uid="{CAF42DA9-C2EB-4574-88E6-5624DD781D76}"/>
    <cellStyle name="Standard 4 3 3 3 2 2 2 5" xfId="14996" xr:uid="{83B57803-DDEE-4EF9-B0C5-800533BB8E83}"/>
    <cellStyle name="Standard 4 3 3 3 2 2 2 5 2" xfId="48884" xr:uid="{5365F773-B3CD-443A-8D63-1482342FE304}"/>
    <cellStyle name="Standard 4 3 3 3 2 2 2 6" xfId="37588" xr:uid="{3F170AF0-D136-4875-97F5-B1432A7777E2}"/>
    <cellStyle name="Standard 4 3 3 3 2 2 2 7" xfId="26292" xr:uid="{E8ECAB52-C1F1-4DAC-8778-AE2A0FE50E64}"/>
    <cellStyle name="Standard 4 3 3 3 2 2 3" xfId="4518" xr:uid="{3FF670CE-68C8-4B23-B78D-B137420D87FD}"/>
    <cellStyle name="Standard 4 3 3 3 2 2 3 2" xfId="7391" xr:uid="{95B9179D-7464-4951-AF8B-EFE6BC9BEBB9}"/>
    <cellStyle name="Standard 4 3 3 3 2 2 3 2 2" xfId="13040" xr:uid="{575DDC70-0219-4A11-8881-6118A9E1C93D}"/>
    <cellStyle name="Standard 4 3 3 3 2 2 3 2 2 2" xfId="24336" xr:uid="{0245A275-0AAF-4257-93F0-46BF1CF78001}"/>
    <cellStyle name="Standard 4 3 3 3 2 2 3 2 2 2 2" xfId="58224" xr:uid="{0FF5765E-16E6-48A9-AC9F-73C102FBCB20}"/>
    <cellStyle name="Standard 4 3 3 3 2 2 3 2 2 3" xfId="46928" xr:uid="{66DC5844-0DED-4C33-ACFA-D7D15BDA3172}"/>
    <cellStyle name="Standard 4 3 3 3 2 2 3 2 2 4" xfId="35632" xr:uid="{4C0FF1EE-5244-44D5-BEED-8234D35B8578}"/>
    <cellStyle name="Standard 4 3 3 3 2 2 3 2 3" xfId="18688" xr:uid="{84FD0F57-1E21-4427-8848-251A030178D0}"/>
    <cellStyle name="Standard 4 3 3 3 2 2 3 2 3 2" xfId="52576" xr:uid="{20378DEA-9B13-4938-B45F-1BC2163D5461}"/>
    <cellStyle name="Standard 4 3 3 3 2 2 3 2 4" xfId="41280" xr:uid="{C3716B6F-F03F-4EB6-A6F6-916888895104}"/>
    <cellStyle name="Standard 4 3 3 3 2 2 3 2 5" xfId="29984" xr:uid="{4428FA1D-EA78-4227-BEEC-09AA0DA2FC5E}"/>
    <cellStyle name="Standard 4 3 3 3 2 2 3 3" xfId="10216" xr:uid="{26ADC52D-E137-47A5-A242-7B98FE2A7A6B}"/>
    <cellStyle name="Standard 4 3 3 3 2 2 3 3 2" xfId="21512" xr:uid="{2AA4F7D5-813C-41DA-92B0-DFF6A2FE75F4}"/>
    <cellStyle name="Standard 4 3 3 3 2 2 3 3 2 2" xfId="55400" xr:uid="{D8891421-458F-418C-AF5F-1A4462997195}"/>
    <cellStyle name="Standard 4 3 3 3 2 2 3 3 3" xfId="44104" xr:uid="{A53FA861-C1A8-4EDF-B43A-160A63B8D4E4}"/>
    <cellStyle name="Standard 4 3 3 3 2 2 3 3 4" xfId="32808" xr:uid="{1A972A79-7F53-4899-8FB1-8A7244A03371}"/>
    <cellStyle name="Standard 4 3 3 3 2 2 3 4" xfId="15864" xr:uid="{47100AFC-323B-45BB-8950-C50750A18CEB}"/>
    <cellStyle name="Standard 4 3 3 3 2 2 3 4 2" xfId="49752" xr:uid="{FA92BE30-BC5E-40BE-904B-E70C77EB85ED}"/>
    <cellStyle name="Standard 4 3 3 3 2 2 3 5" xfId="38456" xr:uid="{5505A1A7-7EC0-4DD5-8092-B6273ED49E84}"/>
    <cellStyle name="Standard 4 3 3 3 2 2 3 6" xfId="27160" xr:uid="{6FFC56F6-E42D-4BF7-8396-63ABD22949F6}"/>
    <cellStyle name="Standard 4 3 3 3 2 2 4" xfId="6022" xr:uid="{B7A8FAD2-EFBA-4DD4-9331-51A235D7E571}"/>
    <cellStyle name="Standard 4 3 3 3 2 2 4 2" xfId="11672" xr:uid="{A3300DB8-3C36-452F-90F7-9FEC6636FED5}"/>
    <cellStyle name="Standard 4 3 3 3 2 2 4 2 2" xfId="22968" xr:uid="{B8928ABF-5FF0-49A0-9F87-B2308BA383F4}"/>
    <cellStyle name="Standard 4 3 3 3 2 2 4 2 2 2" xfId="56856" xr:uid="{CB90BFFA-E072-424C-B0DD-FE608CD5F5B4}"/>
    <cellStyle name="Standard 4 3 3 3 2 2 4 2 3" xfId="45560" xr:uid="{AFDE59A8-BE76-48A2-995B-92EDA1F9F61B}"/>
    <cellStyle name="Standard 4 3 3 3 2 2 4 2 4" xfId="34264" xr:uid="{7F554D5F-DA12-4191-8468-9ED40AC00C11}"/>
    <cellStyle name="Standard 4 3 3 3 2 2 4 3" xfId="17320" xr:uid="{BFB55909-B537-414C-869F-BEF0749F23CE}"/>
    <cellStyle name="Standard 4 3 3 3 2 2 4 3 2" xfId="51208" xr:uid="{DEAF1E5C-127E-4A97-8845-E411B9ECC74F}"/>
    <cellStyle name="Standard 4 3 3 3 2 2 4 4" xfId="39912" xr:uid="{C7967262-38DD-4210-A736-845E3B460D68}"/>
    <cellStyle name="Standard 4 3 3 3 2 2 4 5" xfId="28616" xr:uid="{DD56BD3D-B3DC-4E15-B101-8F8BA90260C2}"/>
    <cellStyle name="Standard 4 3 3 3 2 2 5" xfId="8848" xr:uid="{F81C4714-45CE-4D8C-AD3A-732A156DE1D1}"/>
    <cellStyle name="Standard 4 3 3 3 2 2 5 2" xfId="20144" xr:uid="{4E019BE6-D9C9-450B-9D5D-0BABE6CC5148}"/>
    <cellStyle name="Standard 4 3 3 3 2 2 5 2 2" xfId="54032" xr:uid="{887B60CB-95EC-4D34-8402-BAE15B890D6C}"/>
    <cellStyle name="Standard 4 3 3 3 2 2 5 3" xfId="42736" xr:uid="{50AD7C9D-1FEE-42DA-A0EE-620A5CDA8B1C}"/>
    <cellStyle name="Standard 4 3 3 3 2 2 5 4" xfId="31440" xr:uid="{D351EC13-1A12-48A3-9E00-3AB10A6A65A4}"/>
    <cellStyle name="Standard 4 3 3 3 2 2 6" xfId="14496" xr:uid="{9F102DFA-487A-49F9-89AF-2D4AE12F1EF9}"/>
    <cellStyle name="Standard 4 3 3 3 2 2 6 2" xfId="48384" xr:uid="{53DBB750-FEED-4556-BA74-D6FC8E5A6FC9}"/>
    <cellStyle name="Standard 4 3 3 3 2 2 7" xfId="37088" xr:uid="{8FF67325-DF52-4A50-9CD4-E6584D6C8836}"/>
    <cellStyle name="Standard 4 3 3 3 2 2 8" xfId="25792" xr:uid="{F75C4702-6F17-4D32-A1B8-6B73D417E214}"/>
    <cellStyle name="Standard 4 3 3 3 2 3" xfId="3105" xr:uid="{B49DC416-99E1-47D1-B0BF-99C194D2FE79}"/>
    <cellStyle name="Standard 4 3 3 3 2 3 2" xfId="5298" xr:uid="{E96E1162-9B74-4471-B0D1-2FD3A1D7342C}"/>
    <cellStyle name="Standard 4 3 3 3 2 3 2 2" xfId="8124" xr:uid="{49502F61-EED7-4805-A147-4D6642F27D52}"/>
    <cellStyle name="Standard 4 3 3 3 2 3 2 2 2" xfId="13773" xr:uid="{408F7BD6-7574-48D0-BDF6-BC1255EAF20D}"/>
    <cellStyle name="Standard 4 3 3 3 2 3 2 2 2 2" xfId="25069" xr:uid="{2CBA95C5-5734-4DB2-9ADE-E03F62AD99D9}"/>
    <cellStyle name="Standard 4 3 3 3 2 3 2 2 2 2 2" xfId="58957" xr:uid="{D7A52736-BC8B-4492-AAEB-22909D6D9390}"/>
    <cellStyle name="Standard 4 3 3 3 2 3 2 2 2 3" xfId="47661" xr:uid="{A3072E7E-E10C-4B33-996C-069FB4168FF0}"/>
    <cellStyle name="Standard 4 3 3 3 2 3 2 2 2 4" xfId="36365" xr:uid="{0045FE49-5CFF-45AB-8ED4-89C87A435C15}"/>
    <cellStyle name="Standard 4 3 3 3 2 3 2 2 3" xfId="19421" xr:uid="{1EAE268F-8033-4A42-9C34-C0A8DE9F94DA}"/>
    <cellStyle name="Standard 4 3 3 3 2 3 2 2 3 2" xfId="53309" xr:uid="{212158EB-671A-48B1-BA4A-6653F1D94CE8}"/>
    <cellStyle name="Standard 4 3 3 3 2 3 2 2 4" xfId="42013" xr:uid="{0E6E342E-9DD8-458D-AF01-E49AEC161A92}"/>
    <cellStyle name="Standard 4 3 3 3 2 3 2 2 5" xfId="30717" xr:uid="{9BBC2189-E693-425E-B99E-696915CFAB0A}"/>
    <cellStyle name="Standard 4 3 3 3 2 3 2 3" xfId="10949" xr:uid="{5788BBE6-0603-4992-A3F2-2E17F4D56861}"/>
    <cellStyle name="Standard 4 3 3 3 2 3 2 3 2" xfId="22245" xr:uid="{1A806B39-553F-4383-9943-9951BB60CD55}"/>
    <cellStyle name="Standard 4 3 3 3 2 3 2 3 2 2" xfId="56133" xr:uid="{DCB3C407-0A0D-4C58-9FDE-00FEFB6C2C3D}"/>
    <cellStyle name="Standard 4 3 3 3 2 3 2 3 3" xfId="44837" xr:uid="{69EE9520-C944-41F1-9A85-38453D76347E}"/>
    <cellStyle name="Standard 4 3 3 3 2 3 2 3 4" xfId="33541" xr:uid="{76C3D6D4-5FA5-4E70-8082-502923DFF9FC}"/>
    <cellStyle name="Standard 4 3 3 3 2 3 2 4" xfId="16597" xr:uid="{F4DBA37F-FB42-4625-B4A5-6D6F648BEC6B}"/>
    <cellStyle name="Standard 4 3 3 3 2 3 2 4 2" xfId="50485" xr:uid="{73788F8F-5FDF-4E5D-B4B0-1192E8F77CA7}"/>
    <cellStyle name="Standard 4 3 3 3 2 3 2 5" xfId="39189" xr:uid="{FA80817A-1E8D-478D-8635-4CA7C128AF45}"/>
    <cellStyle name="Standard 4 3 3 3 2 3 2 6" xfId="27893" xr:uid="{1651333E-562B-4E3C-8F03-149715379312}"/>
    <cellStyle name="Standard 4 3 3 3 2 3 3" xfId="4517" xr:uid="{11C5A3DA-3939-4333-801D-02654C8B42FF}"/>
    <cellStyle name="Standard 4 3 3 3 2 3 3 2" xfId="7390" xr:uid="{B1A4CA96-05F5-4A75-A977-B3620C2D0A4E}"/>
    <cellStyle name="Standard 4 3 3 3 2 3 3 2 2" xfId="13039" xr:uid="{4B7A0037-B5E9-44B8-8526-31D201BBA1DD}"/>
    <cellStyle name="Standard 4 3 3 3 2 3 3 2 2 2" xfId="24335" xr:uid="{32BE1B02-BA16-4D5B-88BE-7C9D866F26AE}"/>
    <cellStyle name="Standard 4 3 3 3 2 3 3 2 2 2 2" xfId="58223" xr:uid="{91F9E70D-5A76-4C0E-9ABF-276084417CB3}"/>
    <cellStyle name="Standard 4 3 3 3 2 3 3 2 2 3" xfId="46927" xr:uid="{AD1A6FB2-32B5-40EA-B94F-63351E920885}"/>
    <cellStyle name="Standard 4 3 3 3 2 3 3 2 2 4" xfId="35631" xr:uid="{7910343A-78FF-4C84-BFCD-328A418702D4}"/>
    <cellStyle name="Standard 4 3 3 3 2 3 3 2 3" xfId="18687" xr:uid="{46172C3A-4614-4D97-BF86-A271A175AADC}"/>
    <cellStyle name="Standard 4 3 3 3 2 3 3 2 3 2" xfId="52575" xr:uid="{D1741256-457C-4235-9ADC-B2D5ED0F9DE5}"/>
    <cellStyle name="Standard 4 3 3 3 2 3 3 2 4" xfId="41279" xr:uid="{79CBA770-8541-49C6-BEF6-8B98C7685FF4}"/>
    <cellStyle name="Standard 4 3 3 3 2 3 3 2 5" xfId="29983" xr:uid="{C0E06F33-7875-491D-B755-86358C09C0C1}"/>
    <cellStyle name="Standard 4 3 3 3 2 3 3 3" xfId="10215" xr:uid="{35C14F25-9490-4801-B4C4-9446BE69549F}"/>
    <cellStyle name="Standard 4 3 3 3 2 3 3 3 2" xfId="21511" xr:uid="{5A8F5728-08D1-4722-8693-05FE702D0DF1}"/>
    <cellStyle name="Standard 4 3 3 3 2 3 3 3 2 2" xfId="55399" xr:uid="{9D0E607E-4D85-44C4-8D8D-C4DBBC1D722C}"/>
    <cellStyle name="Standard 4 3 3 3 2 3 3 3 3" xfId="44103" xr:uid="{AD7227FC-2C5E-4E90-AA88-8539B9314DAA}"/>
    <cellStyle name="Standard 4 3 3 3 2 3 3 3 4" xfId="32807" xr:uid="{4DE8E46E-0D94-4C71-A6E4-7C6DCFD5FEE7}"/>
    <cellStyle name="Standard 4 3 3 3 2 3 3 4" xfId="15863" xr:uid="{25744D2D-0E3B-49DE-89B4-9F3101EE7CC0}"/>
    <cellStyle name="Standard 4 3 3 3 2 3 3 4 2" xfId="49751" xr:uid="{A3FB1F80-82FE-4D0F-85A3-D31242545C3F}"/>
    <cellStyle name="Standard 4 3 3 3 2 3 3 5" xfId="38455" xr:uid="{32AF0DC0-2442-4E10-B02E-C406009D5732}"/>
    <cellStyle name="Standard 4 3 3 3 2 3 3 6" xfId="27159" xr:uid="{64F6E09B-6670-4F52-9553-D26E052B679D}"/>
    <cellStyle name="Standard 4 3 3 3 2 3 4" xfId="6276" xr:uid="{D861EA94-5DAE-4928-819E-CAC5659F218C}"/>
    <cellStyle name="Standard 4 3 3 3 2 3 4 2" xfId="11926" xr:uid="{9B3F1EF1-7D51-42BE-A2DF-5E7BA11513BA}"/>
    <cellStyle name="Standard 4 3 3 3 2 3 4 2 2" xfId="23222" xr:uid="{E1B837D1-09CE-4698-AC45-3B997CDB46EB}"/>
    <cellStyle name="Standard 4 3 3 3 2 3 4 2 2 2" xfId="57110" xr:uid="{1965D2DA-78AB-4E1E-B84E-D1471038CD64}"/>
    <cellStyle name="Standard 4 3 3 3 2 3 4 2 3" xfId="45814" xr:uid="{36B2ADBD-A08F-4133-87ED-106F768AA889}"/>
    <cellStyle name="Standard 4 3 3 3 2 3 4 2 4" xfId="34518" xr:uid="{8B9F67B6-2E54-4798-821C-7B5C0003C941}"/>
    <cellStyle name="Standard 4 3 3 3 2 3 4 3" xfId="17574" xr:uid="{D3C4AD3C-BAAD-42FD-A7AA-22FEDC3C420C}"/>
    <cellStyle name="Standard 4 3 3 3 2 3 4 3 2" xfId="51462" xr:uid="{A5FEA0ED-BF4F-480A-8D29-5F23D4A56A85}"/>
    <cellStyle name="Standard 4 3 3 3 2 3 4 4" xfId="40166" xr:uid="{1B865FCF-B6F5-43C4-A296-16D6FC8743CC}"/>
    <cellStyle name="Standard 4 3 3 3 2 3 4 5" xfId="28870" xr:uid="{7DDDBC2A-8FE8-489D-B636-94CE2C1C614D}"/>
    <cellStyle name="Standard 4 3 3 3 2 3 5" xfId="9102" xr:uid="{F624CA77-DAAC-44F1-B6D2-9A0F02B00421}"/>
    <cellStyle name="Standard 4 3 3 3 2 3 5 2" xfId="20398" xr:uid="{E59F8488-9E10-410F-AADA-B6E1F14CC14C}"/>
    <cellStyle name="Standard 4 3 3 3 2 3 5 2 2" xfId="54286" xr:uid="{36F41562-36DC-41E1-ADD3-3D483865CBAA}"/>
    <cellStyle name="Standard 4 3 3 3 2 3 5 3" xfId="42990" xr:uid="{E12DBF61-4A9D-4FFF-B174-A1CF0B46D9F4}"/>
    <cellStyle name="Standard 4 3 3 3 2 3 5 4" xfId="31694" xr:uid="{AF61EF54-F9FB-4A16-938A-7BA126C0DA1D}"/>
    <cellStyle name="Standard 4 3 3 3 2 3 6" xfId="14750" xr:uid="{2AA7DE07-AF11-43F1-B3E4-C91BCC2BB488}"/>
    <cellStyle name="Standard 4 3 3 3 2 3 6 2" xfId="48638" xr:uid="{A460D477-74FB-47F2-91EC-6E072A85C2CD}"/>
    <cellStyle name="Standard 4 3 3 3 2 3 7" xfId="37342" xr:uid="{BE341F4E-72C4-4C81-99A2-11B9FB7E5FD7}"/>
    <cellStyle name="Standard 4 3 3 3 2 3 8" xfId="26046" xr:uid="{D102A33F-062C-40A3-8DD9-608B61731525}"/>
    <cellStyle name="Standard 4 3 3 3 2 4" xfId="3963" xr:uid="{328CAFD8-03ED-4D55-BFB8-7A7E28C1972B}"/>
    <cellStyle name="Standard 4 3 3 3 2 4 2" xfId="7117" xr:uid="{2EB4D6F8-0334-422E-B21F-C7760A2FF2F0}"/>
    <cellStyle name="Standard 4 3 3 3 2 4 2 2" xfId="12766" xr:uid="{0F942039-9959-433B-8B6D-6151CC687EBC}"/>
    <cellStyle name="Standard 4 3 3 3 2 4 2 2 2" xfId="24062" xr:uid="{3E351815-E725-4404-8023-1208DD566BD7}"/>
    <cellStyle name="Standard 4 3 3 3 2 4 2 2 2 2" xfId="57950" xr:uid="{5672AAD0-A27C-4647-9072-4A1345F244E6}"/>
    <cellStyle name="Standard 4 3 3 3 2 4 2 2 3" xfId="46654" xr:uid="{5E9A1013-114D-48CC-B98B-19DF17FD93DE}"/>
    <cellStyle name="Standard 4 3 3 3 2 4 2 2 4" xfId="35358" xr:uid="{395F6C87-3FB9-41F9-BB31-9CD1AF763AC1}"/>
    <cellStyle name="Standard 4 3 3 3 2 4 2 3" xfId="18414" xr:uid="{8B1E5B20-90F1-412E-80C2-57C4C4CCC8A5}"/>
    <cellStyle name="Standard 4 3 3 3 2 4 2 3 2" xfId="52302" xr:uid="{576BFB66-98BA-4B97-BC0B-7B39956A67CA}"/>
    <cellStyle name="Standard 4 3 3 3 2 4 2 4" xfId="41006" xr:uid="{0943B746-C2EA-4EC3-ABFF-58DA9422EC50}"/>
    <cellStyle name="Standard 4 3 3 3 2 4 2 5" xfId="29710" xr:uid="{025D1B23-736B-4D80-9051-2F517113F10D}"/>
    <cellStyle name="Standard 4 3 3 3 2 4 3" xfId="9942" xr:uid="{2120965C-489E-4D9F-A16E-81FD4639F44B}"/>
    <cellStyle name="Standard 4 3 3 3 2 4 3 2" xfId="21238" xr:uid="{89115CE0-FE6D-4344-8283-807F38936D0A}"/>
    <cellStyle name="Standard 4 3 3 3 2 4 3 2 2" xfId="55126" xr:uid="{D09E2D6A-1751-4BCC-8174-FB07ACFA8266}"/>
    <cellStyle name="Standard 4 3 3 3 2 4 3 3" xfId="43830" xr:uid="{60E479B1-C694-4F42-ACB0-28CFB9203B6B}"/>
    <cellStyle name="Standard 4 3 3 3 2 4 3 4" xfId="32534" xr:uid="{33309502-9ABB-4799-8419-D7D7BC74D209}"/>
    <cellStyle name="Standard 4 3 3 3 2 4 4" xfId="15590" xr:uid="{6802CF56-BB76-416B-BFD5-7B877B55D6CE}"/>
    <cellStyle name="Standard 4 3 3 3 2 4 4 2" xfId="49478" xr:uid="{C90F585C-D3A5-4354-996B-1A531C0CC6BA}"/>
    <cellStyle name="Standard 4 3 3 3 2 4 5" xfId="38182" xr:uid="{68C51DD5-358A-44F1-913A-06E970F2EDF5}"/>
    <cellStyle name="Standard 4 3 3 3 2 4 6" xfId="26886" xr:uid="{BC2909D1-7140-4653-A7BC-5084A78DA818}"/>
    <cellStyle name="Standard 4 3 3 3 2 5" xfId="5064" xr:uid="{9743C41D-54A9-44D2-8B61-BA184FCE949E}"/>
    <cellStyle name="Standard 4 3 3 3 2 5 2" xfId="7890" xr:uid="{A953A9FD-13D2-4B25-8022-91B373265CF8}"/>
    <cellStyle name="Standard 4 3 3 3 2 5 2 2" xfId="13539" xr:uid="{219AF9FE-F707-4AEE-9D03-34B2D71BABA7}"/>
    <cellStyle name="Standard 4 3 3 3 2 5 2 2 2" xfId="24835" xr:uid="{09A365D1-0975-4DFC-A7C5-961BB375684C}"/>
    <cellStyle name="Standard 4 3 3 3 2 5 2 2 2 2" xfId="58723" xr:uid="{F57E812E-09BB-4340-8C71-E0D7DD4E8D9B}"/>
    <cellStyle name="Standard 4 3 3 3 2 5 2 2 3" xfId="47427" xr:uid="{07EEEA43-703B-44D6-BF81-0AF75536A0FC}"/>
    <cellStyle name="Standard 4 3 3 3 2 5 2 2 4" xfId="36131" xr:uid="{704FD5A1-1240-48D8-90C3-850D41CF04C3}"/>
    <cellStyle name="Standard 4 3 3 3 2 5 2 3" xfId="19187" xr:uid="{D9CA4AF5-761E-4FB6-BF82-03A04F1E64F4}"/>
    <cellStyle name="Standard 4 3 3 3 2 5 2 3 2" xfId="53075" xr:uid="{83B9CECD-2C8D-4EB2-9C48-D73016D2C7B9}"/>
    <cellStyle name="Standard 4 3 3 3 2 5 2 4" xfId="41779" xr:uid="{E18113C6-109D-40EB-B243-8E704926367E}"/>
    <cellStyle name="Standard 4 3 3 3 2 5 2 5" xfId="30483" xr:uid="{755E2C78-DFF2-4B07-8B11-7E5D669AA0A8}"/>
    <cellStyle name="Standard 4 3 3 3 2 5 3" xfId="10715" xr:uid="{6607931B-2029-4D0D-B7CD-9D072A975121}"/>
    <cellStyle name="Standard 4 3 3 3 2 5 3 2" xfId="22011" xr:uid="{D32C805D-20F6-4EEC-A16D-2D3F64584C63}"/>
    <cellStyle name="Standard 4 3 3 3 2 5 3 2 2" xfId="55899" xr:uid="{374C6095-689B-4755-A965-3F7BA8945BCE}"/>
    <cellStyle name="Standard 4 3 3 3 2 5 3 3" xfId="44603" xr:uid="{1867902A-8340-4022-BCA7-0C94B990F9B3}"/>
    <cellStyle name="Standard 4 3 3 3 2 5 3 4" xfId="33307" xr:uid="{18EC5B88-3CFD-4BAA-9C7C-79F334163B1A}"/>
    <cellStyle name="Standard 4 3 3 3 2 5 4" xfId="16363" xr:uid="{DC352BDF-7F97-4517-BB47-046375CBCD67}"/>
    <cellStyle name="Standard 4 3 3 3 2 5 4 2" xfId="50251" xr:uid="{A5633EB1-36FF-4B8B-8C3A-59BD5D994A86}"/>
    <cellStyle name="Standard 4 3 3 3 2 5 5" xfId="38955" xr:uid="{8D0E7A10-2C13-4978-B4AC-F0123B3B3AF6}"/>
    <cellStyle name="Standard 4 3 3 3 2 5 6" xfId="27659" xr:uid="{8C6267C5-AF55-4469-91C9-9B2D338A57E7}"/>
    <cellStyle name="Standard 4 3 3 3 2 6" xfId="3671" xr:uid="{64FF6E5F-EF10-4FD9-AFDD-5F470744EF17}"/>
    <cellStyle name="Standard 4 3 3 3 2 6 2" xfId="6827" xr:uid="{A025DA80-8447-428B-9E28-67739F871E85}"/>
    <cellStyle name="Standard 4 3 3 3 2 6 2 2" xfId="12476" xr:uid="{7DA6F410-73AF-4654-9687-D2F14D827E04}"/>
    <cellStyle name="Standard 4 3 3 3 2 6 2 2 2" xfId="23772" xr:uid="{0448904A-49B4-4774-88E8-FBEC2E1AB64E}"/>
    <cellStyle name="Standard 4 3 3 3 2 6 2 2 2 2" xfId="57660" xr:uid="{577A102A-72BB-4336-8669-7CF59B6B4F41}"/>
    <cellStyle name="Standard 4 3 3 3 2 6 2 2 3" xfId="46364" xr:uid="{387647C4-9A04-4221-BCFA-08392521CA2E}"/>
    <cellStyle name="Standard 4 3 3 3 2 6 2 2 4" xfId="35068" xr:uid="{45D4F17D-7D4B-4EA4-AFCE-7177BBA14699}"/>
    <cellStyle name="Standard 4 3 3 3 2 6 2 3" xfId="18124" xr:uid="{F66F28FC-B908-42F2-910A-1960A83A2F0A}"/>
    <cellStyle name="Standard 4 3 3 3 2 6 2 3 2" xfId="52012" xr:uid="{6EF69A63-110D-4E03-95BC-3DFD972124BF}"/>
    <cellStyle name="Standard 4 3 3 3 2 6 2 4" xfId="40716" xr:uid="{5BD3D3B3-E044-4CFF-8F5A-94CBED1280F9}"/>
    <cellStyle name="Standard 4 3 3 3 2 6 2 5" xfId="29420" xr:uid="{26F0BDD1-C31A-4412-901E-C416290CF443}"/>
    <cellStyle name="Standard 4 3 3 3 2 6 3" xfId="9652" xr:uid="{953B2A7F-2DCA-47F4-8B55-7C6111985AF3}"/>
    <cellStyle name="Standard 4 3 3 3 2 6 3 2" xfId="20948" xr:uid="{79246E93-C23C-449D-84C3-D69EB8D18591}"/>
    <cellStyle name="Standard 4 3 3 3 2 6 3 2 2" xfId="54836" xr:uid="{AC0CD2C2-E902-4BEB-A302-9A569991FF38}"/>
    <cellStyle name="Standard 4 3 3 3 2 6 3 3" xfId="43540" xr:uid="{E5B6CD56-B10E-4E0C-B4CA-0BD1B74BCC74}"/>
    <cellStyle name="Standard 4 3 3 3 2 6 3 4" xfId="32244" xr:uid="{D3AA93C8-EDC5-4CF9-B8CB-0251DD32EA4B}"/>
    <cellStyle name="Standard 4 3 3 3 2 6 4" xfId="15300" xr:uid="{F3DB5F76-BEDD-46B0-9AFF-A14C9D2D480A}"/>
    <cellStyle name="Standard 4 3 3 3 2 6 4 2" xfId="49188" xr:uid="{340D83BA-9E89-4395-88AD-A35C96C5ECED}"/>
    <cellStyle name="Standard 4 3 3 3 2 6 5" xfId="37892" xr:uid="{EC1C68E1-4EAB-4588-8262-4452792567D8}"/>
    <cellStyle name="Standard 4 3 3 3 2 6 6" xfId="26596" xr:uid="{545F5D19-8CFC-4A0A-9A27-2843C5A74AE6}"/>
    <cellStyle name="Standard 4 3 3 3 2 7" xfId="5776" xr:uid="{7ADB41FF-57F9-4B04-AE55-740FDCDF4CCF}"/>
    <cellStyle name="Standard 4 3 3 3 2 7 2" xfId="11426" xr:uid="{673D5F84-7640-4641-88CE-9BB51979763D}"/>
    <cellStyle name="Standard 4 3 3 3 2 7 2 2" xfId="22722" xr:uid="{DDF14772-5316-4FB9-9114-599956D8FAB4}"/>
    <cellStyle name="Standard 4 3 3 3 2 7 2 2 2" xfId="56610" xr:uid="{1605DC0A-2735-454A-AE62-8416E68B8928}"/>
    <cellStyle name="Standard 4 3 3 3 2 7 2 3" xfId="45314" xr:uid="{33AF87C1-BBBC-4559-9CFA-B9FF3F6B6671}"/>
    <cellStyle name="Standard 4 3 3 3 2 7 2 4" xfId="34018" xr:uid="{66686284-1A20-4F3A-BB96-B1BCF6A8FA60}"/>
    <cellStyle name="Standard 4 3 3 3 2 7 3" xfId="17074" xr:uid="{C76742E3-21C2-4D5A-BF2B-6186DA5B0C33}"/>
    <cellStyle name="Standard 4 3 3 3 2 7 3 2" xfId="50962" xr:uid="{EFB9BAF1-A23B-42AC-B4EF-E35FD77AF981}"/>
    <cellStyle name="Standard 4 3 3 3 2 7 4" xfId="39666" xr:uid="{4BD88794-E758-47D9-B99B-800414EFD2D9}"/>
    <cellStyle name="Standard 4 3 3 3 2 7 5" xfId="28370" xr:uid="{934AE634-54EB-41A9-94E5-2C5A9B471BEC}"/>
    <cellStyle name="Standard 4 3 3 3 2 8" xfId="8602" xr:uid="{C59563E8-6283-43E9-AC95-867602435C92}"/>
    <cellStyle name="Standard 4 3 3 3 2 8 2" xfId="19898" xr:uid="{B71135BD-1112-41DD-8EF9-4C2CB3E73F95}"/>
    <cellStyle name="Standard 4 3 3 3 2 8 2 2" xfId="53786" xr:uid="{70F275AB-512F-44F4-A6E2-9209EE3E056F}"/>
    <cellStyle name="Standard 4 3 3 3 2 8 3" xfId="42490" xr:uid="{F2EFCD75-53BE-4686-B927-45E51DDF77D3}"/>
    <cellStyle name="Standard 4 3 3 3 2 8 4" xfId="31194" xr:uid="{3219C2DE-9910-435B-975B-5036FB56514A}"/>
    <cellStyle name="Standard 4 3 3 3 2 9" xfId="14250" xr:uid="{7DF8BFC8-FAB4-4888-823C-FE70528E7406}"/>
    <cellStyle name="Standard 4 3 3 3 2 9 2" xfId="48138" xr:uid="{8D46FD6B-E93A-465A-ABC5-4A36497D39A2}"/>
    <cellStyle name="Standard 4 3 3 3 3" xfId="2717" xr:uid="{BF306A9F-4194-4843-8421-D86C1E050978}"/>
    <cellStyle name="Standard 4 3 3 3 3 2" xfId="3219" xr:uid="{2938E1F9-5D39-48C1-8837-5E7BAFB5DE79}"/>
    <cellStyle name="Standard 4 3 3 3 3 2 2" xfId="5300" xr:uid="{E0C648B2-9003-4863-B4DC-2C1B26FADF9C}"/>
    <cellStyle name="Standard 4 3 3 3 3 2 2 2" xfId="8126" xr:uid="{42DD14AC-757C-4107-A36C-8D710C5E649A}"/>
    <cellStyle name="Standard 4 3 3 3 3 2 2 2 2" xfId="13775" xr:uid="{89CC53BA-8FB1-4285-9EF0-BDA2D589BC2F}"/>
    <cellStyle name="Standard 4 3 3 3 3 2 2 2 2 2" xfId="25071" xr:uid="{A143B7C3-1CD3-41B5-8793-EB60A062B42D}"/>
    <cellStyle name="Standard 4 3 3 3 3 2 2 2 2 2 2" xfId="58959" xr:uid="{28E0D66B-A831-4D8E-8435-8A56F0A6CBFD}"/>
    <cellStyle name="Standard 4 3 3 3 3 2 2 2 2 3" xfId="47663" xr:uid="{D04B88F2-DEB0-4214-AA2B-8DB5440BADE0}"/>
    <cellStyle name="Standard 4 3 3 3 3 2 2 2 2 4" xfId="36367" xr:uid="{24B4F7FC-1F01-4F4F-B86B-09D27AA55AAF}"/>
    <cellStyle name="Standard 4 3 3 3 3 2 2 2 3" xfId="19423" xr:uid="{3F02157B-3CFA-4AC3-B2F8-401F779B288D}"/>
    <cellStyle name="Standard 4 3 3 3 3 2 2 2 3 2" xfId="53311" xr:uid="{6E12524A-FBE0-4DCB-9C66-C5375BC0BB53}"/>
    <cellStyle name="Standard 4 3 3 3 3 2 2 2 4" xfId="42015" xr:uid="{7F767047-A6B1-424C-9C2F-076FE37A7C3B}"/>
    <cellStyle name="Standard 4 3 3 3 3 2 2 2 5" xfId="30719" xr:uid="{4F7ADE83-6C0C-4403-987D-B691E16AFFB1}"/>
    <cellStyle name="Standard 4 3 3 3 3 2 2 3" xfId="10951" xr:uid="{3A800142-E528-424C-A147-08A7F619B2E0}"/>
    <cellStyle name="Standard 4 3 3 3 3 2 2 3 2" xfId="22247" xr:uid="{0ABC5187-44F9-4A64-87A3-23275B9BB952}"/>
    <cellStyle name="Standard 4 3 3 3 3 2 2 3 2 2" xfId="56135" xr:uid="{D2C19F88-E6FB-4554-903F-75DB57741D67}"/>
    <cellStyle name="Standard 4 3 3 3 3 2 2 3 3" xfId="44839" xr:uid="{B369F587-8438-4FAD-B833-A81D05A1E02E}"/>
    <cellStyle name="Standard 4 3 3 3 3 2 2 3 4" xfId="33543" xr:uid="{919144B0-3788-4A15-B4A8-77C1A0D37224}"/>
    <cellStyle name="Standard 4 3 3 3 3 2 2 4" xfId="16599" xr:uid="{5F026406-8005-46B6-BF2B-588867942252}"/>
    <cellStyle name="Standard 4 3 3 3 3 2 2 4 2" xfId="50487" xr:uid="{859FF2A2-BA92-419C-AAF9-8802438058B4}"/>
    <cellStyle name="Standard 4 3 3 3 3 2 2 5" xfId="39191" xr:uid="{6C78E8AE-A77E-4EB3-A46C-659D5457840A}"/>
    <cellStyle name="Standard 4 3 3 3 3 2 2 6" xfId="27895" xr:uid="{20F29C70-C513-4F2F-94F0-38B38E24DDB3}"/>
    <cellStyle name="Standard 4 3 3 3 3 2 3" xfId="6390" xr:uid="{45CB4FC1-DA22-4903-A678-612488996F2C}"/>
    <cellStyle name="Standard 4 3 3 3 3 2 3 2" xfId="12040" xr:uid="{D11559F8-418A-44C5-8C6D-44220B1C01FD}"/>
    <cellStyle name="Standard 4 3 3 3 3 2 3 2 2" xfId="23336" xr:uid="{46051243-3EE6-46C7-9A2F-796456F408F5}"/>
    <cellStyle name="Standard 4 3 3 3 3 2 3 2 2 2" xfId="57224" xr:uid="{67578B56-BEFD-4B6F-86A8-8069570D8F33}"/>
    <cellStyle name="Standard 4 3 3 3 3 2 3 2 3" xfId="45928" xr:uid="{5045481C-D941-40B7-AEFA-322EA2E84AAC}"/>
    <cellStyle name="Standard 4 3 3 3 3 2 3 2 4" xfId="34632" xr:uid="{CF17CC64-2705-4844-9765-9176BA9228AF}"/>
    <cellStyle name="Standard 4 3 3 3 3 2 3 3" xfId="17688" xr:uid="{A59A4F58-33EB-4453-BE45-75DBA6FFCD74}"/>
    <cellStyle name="Standard 4 3 3 3 3 2 3 3 2" xfId="51576" xr:uid="{E976D512-1784-4851-815C-D0D9C9167915}"/>
    <cellStyle name="Standard 4 3 3 3 3 2 3 4" xfId="40280" xr:uid="{C579F21E-D094-49EF-A807-3C21C7903597}"/>
    <cellStyle name="Standard 4 3 3 3 3 2 3 5" xfId="28984" xr:uid="{CCFC87A6-6B53-41EE-B448-B5A893DAB1C8}"/>
    <cellStyle name="Standard 4 3 3 3 3 2 4" xfId="9216" xr:uid="{A609D1EE-8B8F-440B-8238-8D9A3DD28216}"/>
    <cellStyle name="Standard 4 3 3 3 3 2 4 2" xfId="20512" xr:uid="{23BEC7CD-9FA7-43A2-90C1-4E278DDA5EAD}"/>
    <cellStyle name="Standard 4 3 3 3 3 2 4 2 2" xfId="54400" xr:uid="{936948CB-E0F9-4C52-A292-5EDE33B8B1CC}"/>
    <cellStyle name="Standard 4 3 3 3 3 2 4 3" xfId="43104" xr:uid="{554DEEC8-215F-4D4A-BA9E-2B303F1C633F}"/>
    <cellStyle name="Standard 4 3 3 3 3 2 4 4" xfId="31808" xr:uid="{8A5503D2-6C27-4E4E-A4F6-D00C434BBE8E}"/>
    <cellStyle name="Standard 4 3 3 3 3 2 5" xfId="14864" xr:uid="{6BFE99E2-F9A6-49D6-B7C0-EF1767899FCF}"/>
    <cellStyle name="Standard 4 3 3 3 3 2 5 2" xfId="48752" xr:uid="{F4653F1C-88A3-4E25-AB16-6F7891411028}"/>
    <cellStyle name="Standard 4 3 3 3 3 2 6" xfId="37456" xr:uid="{F7530D7F-DD87-4007-B4A3-04B354E927D8}"/>
    <cellStyle name="Standard 4 3 3 3 3 2 7" xfId="26160" xr:uid="{9A94E8A4-24E3-4B46-A71F-767C331D82ED}"/>
    <cellStyle name="Standard 4 3 3 3 3 3" xfId="4519" xr:uid="{5F546F86-3614-421B-AA93-95FA0F730698}"/>
    <cellStyle name="Standard 4 3 3 3 3 3 2" xfId="7392" xr:uid="{65245007-57C4-4472-9AB3-EA776AAE5C6D}"/>
    <cellStyle name="Standard 4 3 3 3 3 3 2 2" xfId="13041" xr:uid="{10BEAE18-3CBE-428C-9BCE-0F3B1E5584F7}"/>
    <cellStyle name="Standard 4 3 3 3 3 3 2 2 2" xfId="24337" xr:uid="{C7128632-7D7F-4658-866D-EA6F99A40F28}"/>
    <cellStyle name="Standard 4 3 3 3 3 3 2 2 2 2" xfId="58225" xr:uid="{234101A3-AEB9-47D3-84D6-65E00E908DB6}"/>
    <cellStyle name="Standard 4 3 3 3 3 3 2 2 3" xfId="46929" xr:uid="{345CA2CA-9006-4929-BE84-DA9C3FD60EA3}"/>
    <cellStyle name="Standard 4 3 3 3 3 3 2 2 4" xfId="35633" xr:uid="{D6D710B9-BA12-48E1-850F-664EB6B71E13}"/>
    <cellStyle name="Standard 4 3 3 3 3 3 2 3" xfId="18689" xr:uid="{1BB032EE-5BEC-4140-B478-5A8C19266F45}"/>
    <cellStyle name="Standard 4 3 3 3 3 3 2 3 2" xfId="52577" xr:uid="{1FF4F3E7-E3DF-49E2-8C85-8EC41FB0C68B}"/>
    <cellStyle name="Standard 4 3 3 3 3 3 2 4" xfId="41281" xr:uid="{CD43D5EA-E462-4075-B469-906429761DBC}"/>
    <cellStyle name="Standard 4 3 3 3 3 3 2 5" xfId="29985" xr:uid="{428C8166-1649-4F04-8398-0853E9BD5156}"/>
    <cellStyle name="Standard 4 3 3 3 3 3 3" xfId="10217" xr:uid="{19996627-D91E-4851-912B-C5D670E49895}"/>
    <cellStyle name="Standard 4 3 3 3 3 3 3 2" xfId="21513" xr:uid="{C2779279-F5BE-4902-8786-9660A7080E0B}"/>
    <cellStyle name="Standard 4 3 3 3 3 3 3 2 2" xfId="55401" xr:uid="{D0C88716-7564-48E9-9F4C-10779B86B73E}"/>
    <cellStyle name="Standard 4 3 3 3 3 3 3 3" xfId="44105" xr:uid="{419474CF-098E-44DB-A127-965140AAC27F}"/>
    <cellStyle name="Standard 4 3 3 3 3 3 3 4" xfId="32809" xr:uid="{2FC40F57-0F5A-4EA4-8DC6-109355F561C2}"/>
    <cellStyle name="Standard 4 3 3 3 3 3 4" xfId="15865" xr:uid="{DE09870B-24A6-4DC1-A344-C1E3949C3325}"/>
    <cellStyle name="Standard 4 3 3 3 3 3 4 2" xfId="49753" xr:uid="{DF4A4FCC-2AFF-4665-89EA-5368F1CC9264}"/>
    <cellStyle name="Standard 4 3 3 3 3 3 5" xfId="38457" xr:uid="{DD21871C-DE8B-47F2-B233-2C660B5E2A81}"/>
    <cellStyle name="Standard 4 3 3 3 3 3 6" xfId="27161" xr:uid="{7A9314BA-3275-403E-983E-9FDB1EBD1F64}"/>
    <cellStyle name="Standard 4 3 3 3 3 4" xfId="5890" xr:uid="{B94CBDE1-4889-404D-9E40-829C1396FF00}"/>
    <cellStyle name="Standard 4 3 3 3 3 4 2" xfId="11540" xr:uid="{76933E4E-CA75-4EF5-849E-82389F787E68}"/>
    <cellStyle name="Standard 4 3 3 3 3 4 2 2" xfId="22836" xr:uid="{6638DF11-C78B-46CB-B72E-64878C8C9282}"/>
    <cellStyle name="Standard 4 3 3 3 3 4 2 2 2" xfId="56724" xr:uid="{24C80FE8-8079-4446-A9E4-51C4F7950E07}"/>
    <cellStyle name="Standard 4 3 3 3 3 4 2 3" xfId="45428" xr:uid="{7E9F20E3-2467-4F6C-818C-3EDBED4CAC75}"/>
    <cellStyle name="Standard 4 3 3 3 3 4 2 4" xfId="34132" xr:uid="{D51AEFBE-5813-4555-98C4-205ADCF43CF4}"/>
    <cellStyle name="Standard 4 3 3 3 3 4 3" xfId="17188" xr:uid="{A854D85E-29F1-49FB-BF9A-6FF3D7843418}"/>
    <cellStyle name="Standard 4 3 3 3 3 4 3 2" xfId="51076" xr:uid="{1D9ADE83-805D-4D35-B8B3-2770D531339F}"/>
    <cellStyle name="Standard 4 3 3 3 3 4 4" xfId="39780" xr:uid="{EC1AE39F-9C56-4891-BCE5-63CA44386F1A}"/>
    <cellStyle name="Standard 4 3 3 3 3 4 5" xfId="28484" xr:uid="{9E5A1390-0C20-4126-9551-E0A5511F594A}"/>
    <cellStyle name="Standard 4 3 3 3 3 5" xfId="8716" xr:uid="{D2BD0C49-9F8A-40AF-B1E1-08263724F89A}"/>
    <cellStyle name="Standard 4 3 3 3 3 5 2" xfId="20012" xr:uid="{48F11EBE-4C4E-43B2-8CF2-3B511F27C4A7}"/>
    <cellStyle name="Standard 4 3 3 3 3 5 2 2" xfId="53900" xr:uid="{BCE636A5-E8C4-49BC-8A0E-940C56E4078C}"/>
    <cellStyle name="Standard 4 3 3 3 3 5 3" xfId="42604" xr:uid="{0C664E38-DE5B-4AFF-B0AE-C34B475D7FF6}"/>
    <cellStyle name="Standard 4 3 3 3 3 5 4" xfId="31308" xr:uid="{7930B207-9549-4C2D-9A70-2FB8CE36AA7C}"/>
    <cellStyle name="Standard 4 3 3 3 3 6" xfId="14364" xr:uid="{457688F6-9970-4260-B62A-F0ED40C05714}"/>
    <cellStyle name="Standard 4 3 3 3 3 6 2" xfId="48252" xr:uid="{C4EDEF27-A128-4013-AD57-7BAE548A9574}"/>
    <cellStyle name="Standard 4 3 3 3 3 7" xfId="36956" xr:uid="{00AB4AD5-22EC-4FA7-8F50-DAF7FAA73742}"/>
    <cellStyle name="Standard 4 3 3 3 3 8" xfId="25660" xr:uid="{E47832D8-E446-4231-91CA-0D9884685B3E}"/>
    <cellStyle name="Standard 4 3 3 3 4" xfId="2972" xr:uid="{B8060933-CFB5-4B63-A4F3-DA0839A31E27}"/>
    <cellStyle name="Standard 4 3 3 3 4 2" xfId="5297" xr:uid="{AA733A33-BF0C-487B-BEF5-6BB09EFC06AB}"/>
    <cellStyle name="Standard 4 3 3 3 4 2 2" xfId="8123" xr:uid="{5456D45D-690D-42AD-A25E-B50FB9500DC8}"/>
    <cellStyle name="Standard 4 3 3 3 4 2 2 2" xfId="13772" xr:uid="{F7C77BF5-FC25-4FCD-A93A-A005802F65F0}"/>
    <cellStyle name="Standard 4 3 3 3 4 2 2 2 2" xfId="25068" xr:uid="{E6702EFD-0078-4611-A744-4D7BC43D68E9}"/>
    <cellStyle name="Standard 4 3 3 3 4 2 2 2 2 2" xfId="58956" xr:uid="{B89CC102-0BE5-4618-98C6-1CF5A9096982}"/>
    <cellStyle name="Standard 4 3 3 3 4 2 2 2 3" xfId="47660" xr:uid="{788795DD-24B8-40FA-9AD3-0D3FB9A2BE18}"/>
    <cellStyle name="Standard 4 3 3 3 4 2 2 2 4" xfId="36364" xr:uid="{C8CC9DE9-8288-42DC-9835-0709A0A78000}"/>
    <cellStyle name="Standard 4 3 3 3 4 2 2 3" xfId="19420" xr:uid="{FB8A388D-05FD-4DD2-925E-D320CDC38AE9}"/>
    <cellStyle name="Standard 4 3 3 3 4 2 2 3 2" xfId="53308" xr:uid="{B62E8575-BB09-47EF-85E0-6097A26E6381}"/>
    <cellStyle name="Standard 4 3 3 3 4 2 2 4" xfId="42012" xr:uid="{FD715C6B-EA75-4E01-AA42-CBAB9B6BBE8B}"/>
    <cellStyle name="Standard 4 3 3 3 4 2 2 5" xfId="30716" xr:uid="{7BF48D36-CC21-4866-A7C2-6B00987D4804}"/>
    <cellStyle name="Standard 4 3 3 3 4 2 3" xfId="10948" xr:uid="{086CAA33-7FB1-4CF0-979A-E2195BEAD96B}"/>
    <cellStyle name="Standard 4 3 3 3 4 2 3 2" xfId="22244" xr:uid="{300B687B-5A3F-40C7-BD6D-A7557B3BBDCB}"/>
    <cellStyle name="Standard 4 3 3 3 4 2 3 2 2" xfId="56132" xr:uid="{83CA8DFD-104C-4B23-9448-B39935A1BDFB}"/>
    <cellStyle name="Standard 4 3 3 3 4 2 3 3" xfId="44836" xr:uid="{DE0330E2-BBDB-4271-A881-10F40C8BF2F3}"/>
    <cellStyle name="Standard 4 3 3 3 4 2 3 4" xfId="33540" xr:uid="{43663B34-EAA5-433C-8B9C-4F8B3D5A81F3}"/>
    <cellStyle name="Standard 4 3 3 3 4 2 4" xfId="16596" xr:uid="{41A3D004-0D54-4040-8CE4-139CCF27E877}"/>
    <cellStyle name="Standard 4 3 3 3 4 2 4 2" xfId="50484" xr:uid="{986429C5-BE49-4F47-8705-ABD2845F14B7}"/>
    <cellStyle name="Standard 4 3 3 3 4 2 5" xfId="39188" xr:uid="{A1FF92A0-ADFE-42CF-9039-15175B721A8D}"/>
    <cellStyle name="Standard 4 3 3 3 4 2 6" xfId="27892" xr:uid="{F3265E45-E8CF-4358-821E-CE962DEE3414}"/>
    <cellStyle name="Standard 4 3 3 3 4 3" xfId="4516" xr:uid="{96C42608-7E67-40E6-9013-C407CD24BEE8}"/>
    <cellStyle name="Standard 4 3 3 3 4 3 2" xfId="7389" xr:uid="{5712744B-8D14-420D-90EE-F093573C9AA0}"/>
    <cellStyle name="Standard 4 3 3 3 4 3 2 2" xfId="13038" xr:uid="{0FB5C485-1969-4DC0-93D3-1F9B84B9986A}"/>
    <cellStyle name="Standard 4 3 3 3 4 3 2 2 2" xfId="24334" xr:uid="{9FFBF879-46B5-4E9A-A6AB-A2BD33E888E2}"/>
    <cellStyle name="Standard 4 3 3 3 4 3 2 2 2 2" xfId="58222" xr:uid="{31E99A5A-BD93-4773-B1F7-1F19CEA2D478}"/>
    <cellStyle name="Standard 4 3 3 3 4 3 2 2 3" xfId="46926" xr:uid="{9A299E6B-6758-4168-8937-856C79B5DF6B}"/>
    <cellStyle name="Standard 4 3 3 3 4 3 2 2 4" xfId="35630" xr:uid="{5A63276D-A224-4851-8221-A14FFCF0D146}"/>
    <cellStyle name="Standard 4 3 3 3 4 3 2 3" xfId="18686" xr:uid="{6AC6AF6E-2522-4EF5-A994-75868C13ADD8}"/>
    <cellStyle name="Standard 4 3 3 3 4 3 2 3 2" xfId="52574" xr:uid="{B4B17CF9-03BB-4086-8CBA-D3F7B4B668DF}"/>
    <cellStyle name="Standard 4 3 3 3 4 3 2 4" xfId="41278" xr:uid="{4B7A8047-956A-4C02-8366-840F94F06C6E}"/>
    <cellStyle name="Standard 4 3 3 3 4 3 2 5" xfId="29982" xr:uid="{270C79DC-7ACA-46F4-A84F-6D01838FC007}"/>
    <cellStyle name="Standard 4 3 3 3 4 3 3" xfId="10214" xr:uid="{217FA616-1167-41C7-9139-16E4D49DEF9C}"/>
    <cellStyle name="Standard 4 3 3 3 4 3 3 2" xfId="21510" xr:uid="{088F96CB-059D-4AB9-9588-F6C73A635DF5}"/>
    <cellStyle name="Standard 4 3 3 3 4 3 3 2 2" xfId="55398" xr:uid="{77AB17D9-884C-44B8-BB38-D415C1568895}"/>
    <cellStyle name="Standard 4 3 3 3 4 3 3 3" xfId="44102" xr:uid="{694782DD-81F7-4F4B-9699-9245D4F63254}"/>
    <cellStyle name="Standard 4 3 3 3 4 3 3 4" xfId="32806" xr:uid="{49D6EF4F-E5B4-4A84-BDA1-FC8DA2DA9781}"/>
    <cellStyle name="Standard 4 3 3 3 4 3 4" xfId="15862" xr:uid="{0C7AA300-2E00-466A-A009-E94F6A102606}"/>
    <cellStyle name="Standard 4 3 3 3 4 3 4 2" xfId="49750" xr:uid="{0F2016E5-5C6E-4BE7-BCE0-D0964C852016}"/>
    <cellStyle name="Standard 4 3 3 3 4 3 5" xfId="38454" xr:uid="{F4B7C35D-CEFE-4BF6-9BD4-DB63DBFB62F9}"/>
    <cellStyle name="Standard 4 3 3 3 4 3 6" xfId="27158" xr:uid="{B94D39A5-0F16-44DC-AE9D-19D2A16921FD}"/>
    <cellStyle name="Standard 4 3 3 3 4 4" xfId="6143" xr:uid="{B0C5281B-68E5-48F9-9075-B9E8500B9597}"/>
    <cellStyle name="Standard 4 3 3 3 4 4 2" xfId="11793" xr:uid="{E23581A2-3459-45CF-BA81-D4DC5B4AB78A}"/>
    <cellStyle name="Standard 4 3 3 3 4 4 2 2" xfId="23089" xr:uid="{E655EA63-3561-4EEF-9962-920FF2954DA7}"/>
    <cellStyle name="Standard 4 3 3 3 4 4 2 2 2" xfId="56977" xr:uid="{601727C5-DB3B-4D60-B604-B388349E8A93}"/>
    <cellStyle name="Standard 4 3 3 3 4 4 2 3" xfId="45681" xr:uid="{E436DD70-0769-479D-9D97-ACD42022773C}"/>
    <cellStyle name="Standard 4 3 3 3 4 4 2 4" xfId="34385" xr:uid="{AA9865C5-AA19-420B-9FD7-46F25C8BBDF8}"/>
    <cellStyle name="Standard 4 3 3 3 4 4 3" xfId="17441" xr:uid="{0E86D950-DA2B-464C-9563-53F63B7BA176}"/>
    <cellStyle name="Standard 4 3 3 3 4 4 3 2" xfId="51329" xr:uid="{6CC8DC23-C91A-4C62-9121-D14613F97B63}"/>
    <cellStyle name="Standard 4 3 3 3 4 4 4" xfId="40033" xr:uid="{9CF52D8F-B140-440D-8F10-9225E90BBCF8}"/>
    <cellStyle name="Standard 4 3 3 3 4 4 5" xfId="28737" xr:uid="{5C6479D4-9610-4947-BF3F-3B8B0ACDB1E2}"/>
    <cellStyle name="Standard 4 3 3 3 4 5" xfId="8969" xr:uid="{5A89B879-4C30-483A-9648-A6254EA11484}"/>
    <cellStyle name="Standard 4 3 3 3 4 5 2" xfId="20265" xr:uid="{C4F9F8F8-9E92-4B0F-93D5-C14740C1EDF6}"/>
    <cellStyle name="Standard 4 3 3 3 4 5 2 2" xfId="54153" xr:uid="{3EBB05C0-E664-4E6B-9506-FBBE9CAE6E76}"/>
    <cellStyle name="Standard 4 3 3 3 4 5 3" xfId="42857" xr:uid="{980B478E-41C0-447D-BC5E-0419314AA7F1}"/>
    <cellStyle name="Standard 4 3 3 3 4 5 4" xfId="31561" xr:uid="{150294DA-F8C5-4472-AAA6-4C3A7B34F26C}"/>
    <cellStyle name="Standard 4 3 3 3 4 6" xfId="14617" xr:uid="{D05DB5A6-82D8-4447-AF75-60E9D164D277}"/>
    <cellStyle name="Standard 4 3 3 3 4 6 2" xfId="48505" xr:uid="{DC23C6BA-0703-4392-BD99-44287B312717}"/>
    <cellStyle name="Standard 4 3 3 3 4 7" xfId="37209" xr:uid="{B226F4B9-2BF4-40F0-ABE6-A4E3416EF2E0}"/>
    <cellStyle name="Standard 4 3 3 3 4 8" xfId="25913" xr:uid="{D9A0FCDD-C037-45C7-9B07-719966A3BA73}"/>
    <cellStyle name="Standard 4 3 3 3 5" xfId="3853" xr:uid="{DF3C8A93-2519-404F-B0DD-E1B9CEC09B28}"/>
    <cellStyle name="Standard 4 3 3 3 5 2" xfId="7007" xr:uid="{D29BF387-971B-44A7-8D15-772C300D1C72}"/>
    <cellStyle name="Standard 4 3 3 3 5 2 2" xfId="12656" xr:uid="{06A250A9-AC9D-4A71-BFD8-41F05911DE17}"/>
    <cellStyle name="Standard 4 3 3 3 5 2 2 2" xfId="23952" xr:uid="{A5A049BF-2DD8-4BF1-9ABF-B067FF855C89}"/>
    <cellStyle name="Standard 4 3 3 3 5 2 2 2 2" xfId="57840" xr:uid="{A41A47E8-4BFE-4A02-BF93-49DABCC5C358}"/>
    <cellStyle name="Standard 4 3 3 3 5 2 2 3" xfId="46544" xr:uid="{83190215-4E37-4F45-ACA5-D2A06D96335C}"/>
    <cellStyle name="Standard 4 3 3 3 5 2 2 4" xfId="35248" xr:uid="{AFBA713D-0B3C-4E08-8B55-15C16353943E}"/>
    <cellStyle name="Standard 4 3 3 3 5 2 3" xfId="18304" xr:uid="{81C9D4A6-7627-4B5A-B152-C9E0C641AF30}"/>
    <cellStyle name="Standard 4 3 3 3 5 2 3 2" xfId="52192" xr:uid="{C78B7C98-14D6-4AD8-B16B-2DCDD996F895}"/>
    <cellStyle name="Standard 4 3 3 3 5 2 4" xfId="40896" xr:uid="{9B37F295-3EF8-4149-B68A-7F41AC130C5E}"/>
    <cellStyle name="Standard 4 3 3 3 5 2 5" xfId="29600" xr:uid="{135A738B-1AEB-4093-A016-D6575E378942}"/>
    <cellStyle name="Standard 4 3 3 3 5 3" xfId="9832" xr:uid="{7AF2FC2F-DEE2-49FA-BA45-11C935CF93C8}"/>
    <cellStyle name="Standard 4 3 3 3 5 3 2" xfId="21128" xr:uid="{CAD59D86-4AB2-45AB-9E14-7B5AF9BF57E4}"/>
    <cellStyle name="Standard 4 3 3 3 5 3 2 2" xfId="55016" xr:uid="{51A84977-4793-4BC3-9F85-9622F702B7B7}"/>
    <cellStyle name="Standard 4 3 3 3 5 3 3" xfId="43720" xr:uid="{41548B7E-601E-44BD-9E23-47FE648CA967}"/>
    <cellStyle name="Standard 4 3 3 3 5 3 4" xfId="32424" xr:uid="{D066AE95-9763-4419-B8A0-A96AB14E050C}"/>
    <cellStyle name="Standard 4 3 3 3 5 4" xfId="15480" xr:uid="{D55A9CAC-FDCA-4535-A29C-B8AE8CE0ECA9}"/>
    <cellStyle name="Standard 4 3 3 3 5 4 2" xfId="49368" xr:uid="{BB02D9CA-63A8-4E13-AD8C-63F84298A020}"/>
    <cellStyle name="Standard 4 3 3 3 5 5" xfId="38072" xr:uid="{6FF56DC2-A2D9-48CD-B4A4-BC9BD49EFF48}"/>
    <cellStyle name="Standard 4 3 3 3 5 6" xfId="26776" xr:uid="{371C1830-EAB4-495C-9D1C-BA466672B105}"/>
    <cellStyle name="Standard 4 3 3 3 6" xfId="4954" xr:uid="{2C01AFB0-58E9-4F03-A688-2400E39A4248}"/>
    <cellStyle name="Standard 4 3 3 3 6 2" xfId="7780" xr:uid="{4360F5FC-C5AB-4AD0-8154-CAAEA14E70C3}"/>
    <cellStyle name="Standard 4 3 3 3 6 2 2" xfId="13429" xr:uid="{508D1F77-40F2-469A-9E58-99DFD8AEE373}"/>
    <cellStyle name="Standard 4 3 3 3 6 2 2 2" xfId="24725" xr:uid="{9DD5D80D-F687-4A4A-AD59-26DF4B8CE48B}"/>
    <cellStyle name="Standard 4 3 3 3 6 2 2 2 2" xfId="58613" xr:uid="{D89506A7-199B-4EB0-B1E8-00AB3B705F55}"/>
    <cellStyle name="Standard 4 3 3 3 6 2 2 3" xfId="47317" xr:uid="{1CC575BE-5089-464C-9134-EE213B5A6616}"/>
    <cellStyle name="Standard 4 3 3 3 6 2 2 4" xfId="36021" xr:uid="{BE7FAF2F-A518-43E2-ADF2-8FE884B1903E}"/>
    <cellStyle name="Standard 4 3 3 3 6 2 3" xfId="19077" xr:uid="{DF7BD304-26B0-42C4-84AB-337CBD7E2249}"/>
    <cellStyle name="Standard 4 3 3 3 6 2 3 2" xfId="52965" xr:uid="{2D208771-AD77-4ADD-9E19-49C4E6D61067}"/>
    <cellStyle name="Standard 4 3 3 3 6 2 4" xfId="41669" xr:uid="{180A39DE-AC0F-47A5-ACC2-FACF7309FD78}"/>
    <cellStyle name="Standard 4 3 3 3 6 2 5" xfId="30373" xr:uid="{64215DFC-C800-4601-BC02-3E8F85072E2C}"/>
    <cellStyle name="Standard 4 3 3 3 6 3" xfId="10605" xr:uid="{D2BDED8F-5626-44D7-8C1C-EA608130D915}"/>
    <cellStyle name="Standard 4 3 3 3 6 3 2" xfId="21901" xr:uid="{219D7D26-2FAB-4D7A-B41B-60B326F0BA59}"/>
    <cellStyle name="Standard 4 3 3 3 6 3 2 2" xfId="55789" xr:uid="{514C01DC-A0F7-491F-B255-D8CC51BCEE52}"/>
    <cellStyle name="Standard 4 3 3 3 6 3 3" xfId="44493" xr:uid="{AEBDC0E0-2EF7-4A4D-9798-4113DCD15937}"/>
    <cellStyle name="Standard 4 3 3 3 6 3 4" xfId="33197" xr:uid="{DB6FBD20-B82B-4FBF-924F-9FEDEEFBA9FE}"/>
    <cellStyle name="Standard 4 3 3 3 6 4" xfId="16253" xr:uid="{F9AC89F4-6E1F-4277-90FD-A21D4D4CDB67}"/>
    <cellStyle name="Standard 4 3 3 3 6 4 2" xfId="50141" xr:uid="{FBC3E126-ABAF-4B90-AFC7-B7E2B7CA3CFD}"/>
    <cellStyle name="Standard 4 3 3 3 6 5" xfId="38845" xr:uid="{981C9FD6-F3E7-471D-A6B7-9F1259C073F6}"/>
    <cellStyle name="Standard 4 3 3 3 6 6" xfId="27549" xr:uid="{2CADDB32-97AF-4BA3-B165-D32CA2C18F6B}"/>
    <cellStyle name="Standard 4 3 3 3 7" xfId="3559" xr:uid="{F75A98F0-22BC-420E-A709-CA98F5CB0BC6}"/>
    <cellStyle name="Standard 4 3 3 3 7 2" xfId="6715" xr:uid="{B01CC57A-FCFB-42FF-B823-FFB1BEA93DE6}"/>
    <cellStyle name="Standard 4 3 3 3 7 2 2" xfId="12364" xr:uid="{7EDE6DAB-C55B-4A5D-AAE0-4019C5276CF0}"/>
    <cellStyle name="Standard 4 3 3 3 7 2 2 2" xfId="23660" xr:uid="{3E1514DD-4E2F-4E58-A229-9DFBFB6AB359}"/>
    <cellStyle name="Standard 4 3 3 3 7 2 2 2 2" xfId="57548" xr:uid="{AEBE974B-A4AF-41BE-9FD8-109BBAB4F127}"/>
    <cellStyle name="Standard 4 3 3 3 7 2 2 3" xfId="46252" xr:uid="{E9F02DED-8A73-4A74-A379-099C2F5607FF}"/>
    <cellStyle name="Standard 4 3 3 3 7 2 2 4" xfId="34956" xr:uid="{35FB3765-05CC-4B75-8589-11D0E42B1024}"/>
    <cellStyle name="Standard 4 3 3 3 7 2 3" xfId="18012" xr:uid="{A23AE6C3-3596-4FCE-9CB6-5C16B911ECC8}"/>
    <cellStyle name="Standard 4 3 3 3 7 2 3 2" xfId="51900" xr:uid="{5810B2FB-5A79-401C-BF47-A155D4E81E5E}"/>
    <cellStyle name="Standard 4 3 3 3 7 2 4" xfId="40604" xr:uid="{0D912DF7-7FAC-4784-A798-F1CC2AA78765}"/>
    <cellStyle name="Standard 4 3 3 3 7 2 5" xfId="29308" xr:uid="{02509D39-2581-468F-9172-12CDBBAA2964}"/>
    <cellStyle name="Standard 4 3 3 3 7 3" xfId="9540" xr:uid="{F3180EED-BE1E-42E1-9EAF-27330A76295E}"/>
    <cellStyle name="Standard 4 3 3 3 7 3 2" xfId="20836" xr:uid="{F58E73D0-D805-46FB-912F-6F53930F10F8}"/>
    <cellStyle name="Standard 4 3 3 3 7 3 2 2" xfId="54724" xr:uid="{AAC39387-B32D-4B0B-8A5B-3B526A564670}"/>
    <cellStyle name="Standard 4 3 3 3 7 3 3" xfId="43428" xr:uid="{5280F1A9-5F04-4769-9F9A-A9F3853E0CA7}"/>
    <cellStyle name="Standard 4 3 3 3 7 3 4" xfId="32132" xr:uid="{30F737DA-7DD5-438D-BB8D-8985C0DDE05D}"/>
    <cellStyle name="Standard 4 3 3 3 7 4" xfId="15188" xr:uid="{5AA5308F-BC8D-4297-A5F5-BD5655C65CD8}"/>
    <cellStyle name="Standard 4 3 3 3 7 4 2" xfId="49076" xr:uid="{C550D179-3F9A-4723-840E-DDB4513DA7C8}"/>
    <cellStyle name="Standard 4 3 3 3 7 5" xfId="37780" xr:uid="{21DD0A9A-9B66-4996-992F-7C3BB8559922}"/>
    <cellStyle name="Standard 4 3 3 3 7 6" xfId="26484" xr:uid="{FF1D4E28-A592-4D3C-9B05-77B1329F25B7}"/>
    <cellStyle name="Standard 4 3 3 3 8" xfId="5643" xr:uid="{D949F172-3034-41C2-9E78-CCE4476F5F93}"/>
    <cellStyle name="Standard 4 3 3 3 8 2" xfId="11293" xr:uid="{4580BF04-61C3-4140-9CC7-E1C57EF465AE}"/>
    <cellStyle name="Standard 4 3 3 3 8 2 2" xfId="22589" xr:uid="{3D217DF9-8833-4593-A123-E932F2F0BEDB}"/>
    <cellStyle name="Standard 4 3 3 3 8 2 2 2" xfId="56477" xr:uid="{F6D28EAB-B7E7-4A18-84F1-1163D508F694}"/>
    <cellStyle name="Standard 4 3 3 3 8 2 3" xfId="45181" xr:uid="{17DC8F8F-9AAA-4F0D-93AB-72884CFCF3F1}"/>
    <cellStyle name="Standard 4 3 3 3 8 2 4" xfId="33885" xr:uid="{4E2C2411-5037-4445-8EBB-454BFEAECDF3}"/>
    <cellStyle name="Standard 4 3 3 3 8 3" xfId="16941" xr:uid="{685C9E44-F682-49E4-8C2D-1F71E1F74A89}"/>
    <cellStyle name="Standard 4 3 3 3 8 3 2" xfId="50829" xr:uid="{0B26DC5A-1F22-4136-84EF-F6DA0DC48800}"/>
    <cellStyle name="Standard 4 3 3 3 8 4" xfId="39533" xr:uid="{B8021F6B-46FC-4EEC-BA58-663741AD68A8}"/>
    <cellStyle name="Standard 4 3 3 3 8 5" xfId="28237" xr:uid="{3394AC49-B124-4003-911A-9CF1B6F648E5}"/>
    <cellStyle name="Standard 4 3 3 3 9" xfId="8469" xr:uid="{A157FF0D-06CC-4129-9E73-423EE5947466}"/>
    <cellStyle name="Standard 4 3 3 3 9 2" xfId="19765" xr:uid="{64BF9D52-A1F4-4877-B40C-EE29B60B3023}"/>
    <cellStyle name="Standard 4 3 3 3 9 2 2" xfId="53653" xr:uid="{31E425C2-93DB-4712-B601-8F414EF21B43}"/>
    <cellStyle name="Standard 4 3 3 3 9 3" xfId="42357" xr:uid="{21CD19A0-12BD-4CB0-87D6-C84D5051B155}"/>
    <cellStyle name="Standard 4 3 3 3 9 4" xfId="31061" xr:uid="{255677DE-613E-41F2-A995-031D623AB4A1}"/>
    <cellStyle name="Standard 4 3 3 4" xfId="1564" xr:uid="{8C8AB230-1762-4B09-A283-D7AB87BCCBF0}"/>
    <cellStyle name="Standard 4 3 3 4 10" xfId="36753" xr:uid="{B59BEE71-224E-4AD6-B9AA-89E660B6A4BF}"/>
    <cellStyle name="Standard 4 3 3 4 11" xfId="25457" xr:uid="{D99D4E47-A34B-4113-AB29-E507E7B57795}"/>
    <cellStyle name="Standard 4 3 3 4 2" xfId="2760" xr:uid="{B7C95CC3-8DCC-4AED-9EEC-A6EB097218CD}"/>
    <cellStyle name="Standard 4 3 3 4 2 2" xfId="3262" xr:uid="{B8FFB181-1D12-4EB1-8E4F-6807BAEA7150}"/>
    <cellStyle name="Standard 4 3 3 4 2 2 2" xfId="5302" xr:uid="{FB63955F-B7AD-437C-907A-CFB5CAB938B8}"/>
    <cellStyle name="Standard 4 3 3 4 2 2 2 2" xfId="8128" xr:uid="{9C921ECA-303B-43D7-A0A8-5A8766828AC0}"/>
    <cellStyle name="Standard 4 3 3 4 2 2 2 2 2" xfId="13777" xr:uid="{EE8DFD5B-229B-4FB7-8B6C-122DA107AAA7}"/>
    <cellStyle name="Standard 4 3 3 4 2 2 2 2 2 2" xfId="25073" xr:uid="{77691FD8-8342-4894-9D1D-41F3CC77C3C6}"/>
    <cellStyle name="Standard 4 3 3 4 2 2 2 2 2 2 2" xfId="58961" xr:uid="{70D8ACEB-DD34-4B47-B5B0-4FF993921A3F}"/>
    <cellStyle name="Standard 4 3 3 4 2 2 2 2 2 3" xfId="47665" xr:uid="{FA66BF07-E09D-47B6-B412-23F66D6DE5F9}"/>
    <cellStyle name="Standard 4 3 3 4 2 2 2 2 2 4" xfId="36369" xr:uid="{D9F7FB77-02D0-4A72-9C36-4855EB5026F4}"/>
    <cellStyle name="Standard 4 3 3 4 2 2 2 2 3" xfId="19425" xr:uid="{6ED11289-6443-4CD0-A0EC-38B679C8731F}"/>
    <cellStyle name="Standard 4 3 3 4 2 2 2 2 3 2" xfId="53313" xr:uid="{63861B16-9A73-44C4-B797-20291B210968}"/>
    <cellStyle name="Standard 4 3 3 4 2 2 2 2 4" xfId="42017" xr:uid="{F7F93E43-8261-4B1C-AA25-DBE240493792}"/>
    <cellStyle name="Standard 4 3 3 4 2 2 2 2 5" xfId="30721" xr:uid="{9CEC55EF-C0B1-4803-8E84-76E71C838A85}"/>
    <cellStyle name="Standard 4 3 3 4 2 2 2 3" xfId="10953" xr:uid="{2E344A84-9D05-4D90-8A45-6AB212FECBBD}"/>
    <cellStyle name="Standard 4 3 3 4 2 2 2 3 2" xfId="22249" xr:uid="{BB63A141-02C0-4F98-8142-6089AE0FAD22}"/>
    <cellStyle name="Standard 4 3 3 4 2 2 2 3 2 2" xfId="56137" xr:uid="{A8CD06E8-C552-4469-AA42-06FCE6361A2F}"/>
    <cellStyle name="Standard 4 3 3 4 2 2 2 3 3" xfId="44841" xr:uid="{14043BBA-9D8E-4A35-932C-A42EC92D210E}"/>
    <cellStyle name="Standard 4 3 3 4 2 2 2 3 4" xfId="33545" xr:uid="{20BECD91-65B0-4688-A04C-2744EB5D2D91}"/>
    <cellStyle name="Standard 4 3 3 4 2 2 2 4" xfId="16601" xr:uid="{BD415E5F-3278-422A-90DB-12F6194133C2}"/>
    <cellStyle name="Standard 4 3 3 4 2 2 2 4 2" xfId="50489" xr:uid="{5F8F20A6-6065-48BA-9AD1-BA9F8FB6C8C3}"/>
    <cellStyle name="Standard 4 3 3 4 2 2 2 5" xfId="39193" xr:uid="{FE852839-1EFB-4C17-9A19-0637BD254A8B}"/>
    <cellStyle name="Standard 4 3 3 4 2 2 2 6" xfId="27897" xr:uid="{32E5EF35-F4CC-49A6-86FF-8A5417D4F8B1}"/>
    <cellStyle name="Standard 4 3 3 4 2 2 3" xfId="6433" xr:uid="{34C17688-A1E1-4BDB-8232-66ED31AD6655}"/>
    <cellStyle name="Standard 4 3 3 4 2 2 3 2" xfId="12083" xr:uid="{C0C2F606-57D5-47C9-9FF2-0795D07F1861}"/>
    <cellStyle name="Standard 4 3 3 4 2 2 3 2 2" xfId="23379" xr:uid="{18471DD5-DB05-4BA7-969F-489741CA1C59}"/>
    <cellStyle name="Standard 4 3 3 4 2 2 3 2 2 2" xfId="57267" xr:uid="{2AA8BB8F-8197-4184-897D-AB4192FFA6C4}"/>
    <cellStyle name="Standard 4 3 3 4 2 2 3 2 3" xfId="45971" xr:uid="{465A253F-4870-418A-9BD0-13235FDFE771}"/>
    <cellStyle name="Standard 4 3 3 4 2 2 3 2 4" xfId="34675" xr:uid="{6FC4B151-A3CC-493C-89E3-6959D089033C}"/>
    <cellStyle name="Standard 4 3 3 4 2 2 3 3" xfId="17731" xr:uid="{C2883C93-477D-45CF-B897-256147B88FF4}"/>
    <cellStyle name="Standard 4 3 3 4 2 2 3 3 2" xfId="51619" xr:uid="{779EAEE1-42DE-4FFA-9959-57EA866296E1}"/>
    <cellStyle name="Standard 4 3 3 4 2 2 3 4" xfId="40323" xr:uid="{FB2DD450-44F8-4265-AFA1-BB1D159E722B}"/>
    <cellStyle name="Standard 4 3 3 4 2 2 3 5" xfId="29027" xr:uid="{D43A11F6-03BF-4434-87F9-C86C5E97D2D2}"/>
    <cellStyle name="Standard 4 3 3 4 2 2 4" xfId="9259" xr:uid="{E591AAF8-A8F1-4677-87C7-35EB020FB46C}"/>
    <cellStyle name="Standard 4 3 3 4 2 2 4 2" xfId="20555" xr:uid="{44BE150E-773A-43C3-B671-83A8B7F1B95C}"/>
    <cellStyle name="Standard 4 3 3 4 2 2 4 2 2" xfId="54443" xr:uid="{A2CD3E99-6BB0-41AC-8966-95B3ACF9434E}"/>
    <cellStyle name="Standard 4 3 3 4 2 2 4 3" xfId="43147" xr:uid="{17963071-5DBA-4C8D-BB6E-E84B550CDA67}"/>
    <cellStyle name="Standard 4 3 3 4 2 2 4 4" xfId="31851" xr:uid="{9424429C-4DA0-47E8-B696-A85173006F33}"/>
    <cellStyle name="Standard 4 3 3 4 2 2 5" xfId="14907" xr:uid="{A56CB506-CCB6-4854-B526-F0AC981AC19D}"/>
    <cellStyle name="Standard 4 3 3 4 2 2 5 2" xfId="48795" xr:uid="{F2CDBF1C-DC1D-4789-AAD7-3BEF59472E8F}"/>
    <cellStyle name="Standard 4 3 3 4 2 2 6" xfId="37499" xr:uid="{C1921272-51C9-4A8E-900B-C86F2F074941}"/>
    <cellStyle name="Standard 4 3 3 4 2 2 7" xfId="26203" xr:uid="{562A39CD-83CA-4C30-ADFE-3B4189C787E1}"/>
    <cellStyle name="Standard 4 3 3 4 2 3" xfId="4521" xr:uid="{F9D4736D-4229-4EB9-A8FF-C549AABB9D4F}"/>
    <cellStyle name="Standard 4 3 3 4 2 3 2" xfId="7394" xr:uid="{EE62D02F-DC65-4AC0-AA8C-CF7F0E034EB1}"/>
    <cellStyle name="Standard 4 3 3 4 2 3 2 2" xfId="13043" xr:uid="{1F5CFD66-9907-4453-BC0E-84470984E8C5}"/>
    <cellStyle name="Standard 4 3 3 4 2 3 2 2 2" xfId="24339" xr:uid="{166A7976-F039-4628-8123-23AD16178733}"/>
    <cellStyle name="Standard 4 3 3 4 2 3 2 2 2 2" xfId="58227" xr:uid="{5A142710-7174-47BB-B9B7-CB67A742A575}"/>
    <cellStyle name="Standard 4 3 3 4 2 3 2 2 3" xfId="46931" xr:uid="{BC4CC3A3-5E8B-4ACA-BF51-EBE0271347D6}"/>
    <cellStyle name="Standard 4 3 3 4 2 3 2 2 4" xfId="35635" xr:uid="{83461FBF-628A-4061-97F8-B76BA85FB7F9}"/>
    <cellStyle name="Standard 4 3 3 4 2 3 2 3" xfId="18691" xr:uid="{837FEAA5-8624-45E1-93A7-9D269B547285}"/>
    <cellStyle name="Standard 4 3 3 4 2 3 2 3 2" xfId="52579" xr:uid="{3C9A1BEB-BB8D-4852-90E6-EF22F6683DAD}"/>
    <cellStyle name="Standard 4 3 3 4 2 3 2 4" xfId="41283" xr:uid="{DECF3AFB-921D-419C-A63D-01A6B0B6E13B}"/>
    <cellStyle name="Standard 4 3 3 4 2 3 2 5" xfId="29987" xr:uid="{0C8E5C44-8FB5-4975-9E06-91366CF7C98D}"/>
    <cellStyle name="Standard 4 3 3 4 2 3 3" xfId="10219" xr:uid="{30242CC3-20A2-4E56-8117-9519C94F07E6}"/>
    <cellStyle name="Standard 4 3 3 4 2 3 3 2" xfId="21515" xr:uid="{A643A20B-E203-4B83-BBAE-D83AF6C9795E}"/>
    <cellStyle name="Standard 4 3 3 4 2 3 3 2 2" xfId="55403" xr:uid="{4BB9ABD2-24AC-4E44-A1F7-6F04C5D50F87}"/>
    <cellStyle name="Standard 4 3 3 4 2 3 3 3" xfId="44107" xr:uid="{18A3EE06-F626-49F0-BFCD-AF78A71FF18C}"/>
    <cellStyle name="Standard 4 3 3 4 2 3 3 4" xfId="32811" xr:uid="{86B72E18-5D2D-4334-A613-201148F269CB}"/>
    <cellStyle name="Standard 4 3 3 4 2 3 4" xfId="15867" xr:uid="{CADC2D1A-D558-4AF0-8632-EFBE1BC8BADA}"/>
    <cellStyle name="Standard 4 3 3 4 2 3 4 2" xfId="49755" xr:uid="{A886A660-DF2D-4A6B-A86F-36BD20C3CFDE}"/>
    <cellStyle name="Standard 4 3 3 4 2 3 5" xfId="38459" xr:uid="{838FC82B-1484-423B-A271-4B9EED9B7208}"/>
    <cellStyle name="Standard 4 3 3 4 2 3 6" xfId="27163" xr:uid="{77CDF54E-B70F-4D81-A466-CFC0C2E87F09}"/>
    <cellStyle name="Standard 4 3 3 4 2 4" xfId="5933" xr:uid="{258F132B-3F60-45F9-88AA-6EFAE6723961}"/>
    <cellStyle name="Standard 4 3 3 4 2 4 2" xfId="11583" xr:uid="{EA0DF3EC-B584-40E7-A94A-690A16E1CDF0}"/>
    <cellStyle name="Standard 4 3 3 4 2 4 2 2" xfId="22879" xr:uid="{75136B94-3718-4560-84DA-34131377F235}"/>
    <cellStyle name="Standard 4 3 3 4 2 4 2 2 2" xfId="56767" xr:uid="{8584C4E9-61BC-412B-8EC4-07C5EBAF90CA}"/>
    <cellStyle name="Standard 4 3 3 4 2 4 2 3" xfId="45471" xr:uid="{F0ECA39D-405B-4DCB-B55F-E9B30BCF73C5}"/>
    <cellStyle name="Standard 4 3 3 4 2 4 2 4" xfId="34175" xr:uid="{4B5704F6-9800-43EE-BDC7-54D9E1E4F6FE}"/>
    <cellStyle name="Standard 4 3 3 4 2 4 3" xfId="17231" xr:uid="{68A8C5FE-CA01-4595-A5D0-11C62639299C}"/>
    <cellStyle name="Standard 4 3 3 4 2 4 3 2" xfId="51119" xr:uid="{52DDAD35-15A2-4C8F-819D-4CFD409595B8}"/>
    <cellStyle name="Standard 4 3 3 4 2 4 4" xfId="39823" xr:uid="{1F7F14A9-674C-47B3-A983-9E7E56D0E49E}"/>
    <cellStyle name="Standard 4 3 3 4 2 4 5" xfId="28527" xr:uid="{97C80C78-92D6-4225-8778-6D04642BE372}"/>
    <cellStyle name="Standard 4 3 3 4 2 5" xfId="8759" xr:uid="{B15597C2-E4A1-4A17-B824-CBECFCCEF731}"/>
    <cellStyle name="Standard 4 3 3 4 2 5 2" xfId="20055" xr:uid="{341B3A86-98D3-4D5D-A42A-B3754A4725A2}"/>
    <cellStyle name="Standard 4 3 3 4 2 5 2 2" xfId="53943" xr:uid="{E3D4509B-4F90-4C0A-8725-75A535E6113C}"/>
    <cellStyle name="Standard 4 3 3 4 2 5 3" xfId="42647" xr:uid="{BD774C00-E884-46CB-897F-C9B841BD2091}"/>
    <cellStyle name="Standard 4 3 3 4 2 5 4" xfId="31351" xr:uid="{EC607361-46DB-4619-890F-88F12F5B3182}"/>
    <cellStyle name="Standard 4 3 3 4 2 6" xfId="14407" xr:uid="{C864EC99-1FA3-4C53-AC2D-AF21B56B857F}"/>
    <cellStyle name="Standard 4 3 3 4 2 6 2" xfId="48295" xr:uid="{37180099-1D75-4011-B25F-77EBEA6F47C1}"/>
    <cellStyle name="Standard 4 3 3 4 2 7" xfId="36999" xr:uid="{957CF94C-A842-4830-99E7-E0AE83734BD0}"/>
    <cellStyle name="Standard 4 3 3 4 2 8" xfId="25703" xr:uid="{06FC6FA1-9780-4AC9-875E-47DE2AEEC215}"/>
    <cellStyle name="Standard 4 3 3 4 3" xfId="3016" xr:uid="{07E2E024-A9F7-4C7C-8632-E269547835DC}"/>
    <cellStyle name="Standard 4 3 3 4 3 2" xfId="5301" xr:uid="{7DA59A4A-928A-4A67-B500-E3BBEF3FE68D}"/>
    <cellStyle name="Standard 4 3 3 4 3 2 2" xfId="8127" xr:uid="{60DD0AEE-ADFE-4C40-88BD-CF31D29BE7C5}"/>
    <cellStyle name="Standard 4 3 3 4 3 2 2 2" xfId="13776" xr:uid="{3EACB5A9-5ABC-4F49-8CB9-58E0C2961818}"/>
    <cellStyle name="Standard 4 3 3 4 3 2 2 2 2" xfId="25072" xr:uid="{E6ABFC23-1759-438A-912B-C842B21DC2B1}"/>
    <cellStyle name="Standard 4 3 3 4 3 2 2 2 2 2" xfId="58960" xr:uid="{C0587BD8-ACBA-4D58-80D8-2642428A6A9E}"/>
    <cellStyle name="Standard 4 3 3 4 3 2 2 2 3" xfId="47664" xr:uid="{00D2D6DC-C864-44AC-BBA3-CFAE6703CC2E}"/>
    <cellStyle name="Standard 4 3 3 4 3 2 2 2 4" xfId="36368" xr:uid="{F79574F7-BA9A-4AF9-AD7F-2709FFB0D43A}"/>
    <cellStyle name="Standard 4 3 3 4 3 2 2 3" xfId="19424" xr:uid="{A7A3625B-B723-4CED-83E4-BD333E15BCFF}"/>
    <cellStyle name="Standard 4 3 3 4 3 2 2 3 2" xfId="53312" xr:uid="{8A634722-E1A3-45AA-B879-DA13C49F2CF4}"/>
    <cellStyle name="Standard 4 3 3 4 3 2 2 4" xfId="42016" xr:uid="{F1A632D2-5346-41EE-8225-74B62F75E0CE}"/>
    <cellStyle name="Standard 4 3 3 4 3 2 2 5" xfId="30720" xr:uid="{7517846F-18B3-48DF-AF64-D77A97883E2F}"/>
    <cellStyle name="Standard 4 3 3 4 3 2 3" xfId="10952" xr:uid="{F7578A47-E953-48F5-88D0-D7AFFFE4AC83}"/>
    <cellStyle name="Standard 4 3 3 4 3 2 3 2" xfId="22248" xr:uid="{DD7B0E20-BB7D-4C10-9BB6-96792D7E4E78}"/>
    <cellStyle name="Standard 4 3 3 4 3 2 3 2 2" xfId="56136" xr:uid="{BC919B4C-92B3-43D4-8E4E-80FFFA3BA77C}"/>
    <cellStyle name="Standard 4 3 3 4 3 2 3 3" xfId="44840" xr:uid="{1439D259-0F9E-432D-8798-445A31EC1AAA}"/>
    <cellStyle name="Standard 4 3 3 4 3 2 3 4" xfId="33544" xr:uid="{0A21C650-0C33-4341-ADBD-6BA0127F56C0}"/>
    <cellStyle name="Standard 4 3 3 4 3 2 4" xfId="16600" xr:uid="{FD3DB232-7E31-4C33-A0B6-81917C6F9BC0}"/>
    <cellStyle name="Standard 4 3 3 4 3 2 4 2" xfId="50488" xr:uid="{8817E4BC-B80A-46CB-87D2-803EB3CF1CA4}"/>
    <cellStyle name="Standard 4 3 3 4 3 2 5" xfId="39192" xr:uid="{808F6038-C48D-4BFA-B42E-C8975FC1553C}"/>
    <cellStyle name="Standard 4 3 3 4 3 2 6" xfId="27896" xr:uid="{817126DA-8400-49CA-A987-805F44E631F8}"/>
    <cellStyle name="Standard 4 3 3 4 3 3" xfId="4520" xr:uid="{4691C4EB-4AB0-4576-987E-E5F27E131146}"/>
    <cellStyle name="Standard 4 3 3 4 3 3 2" xfId="7393" xr:uid="{D9792D69-041B-44BD-B422-7E34FF67A793}"/>
    <cellStyle name="Standard 4 3 3 4 3 3 2 2" xfId="13042" xr:uid="{5BD2730D-B3C6-45AA-9229-EF223E435608}"/>
    <cellStyle name="Standard 4 3 3 4 3 3 2 2 2" xfId="24338" xr:uid="{C8970A74-C295-4557-9AA6-0AC5A371049A}"/>
    <cellStyle name="Standard 4 3 3 4 3 3 2 2 2 2" xfId="58226" xr:uid="{DCB8A5C4-3898-47C0-8FAF-6BF7860679B1}"/>
    <cellStyle name="Standard 4 3 3 4 3 3 2 2 3" xfId="46930" xr:uid="{EDECE5B8-315C-496E-A96F-E07BE8A606A4}"/>
    <cellStyle name="Standard 4 3 3 4 3 3 2 2 4" xfId="35634" xr:uid="{49294951-C66C-440A-84F2-55CBFF9EB8E4}"/>
    <cellStyle name="Standard 4 3 3 4 3 3 2 3" xfId="18690" xr:uid="{1FAD6E6A-F672-40EC-B8C1-BA67B038C35E}"/>
    <cellStyle name="Standard 4 3 3 4 3 3 2 3 2" xfId="52578" xr:uid="{A900FA41-EC2E-4A5B-83B9-0B21D8C27AA3}"/>
    <cellStyle name="Standard 4 3 3 4 3 3 2 4" xfId="41282" xr:uid="{E98B6CBA-58D2-403F-AFB1-65F654091DD6}"/>
    <cellStyle name="Standard 4 3 3 4 3 3 2 5" xfId="29986" xr:uid="{96285453-8E24-4DBD-A0C7-F691145691DB}"/>
    <cellStyle name="Standard 4 3 3 4 3 3 3" xfId="10218" xr:uid="{F6B097DE-46E7-4FE1-B86F-336594632FEB}"/>
    <cellStyle name="Standard 4 3 3 4 3 3 3 2" xfId="21514" xr:uid="{16DE7C5A-AEEC-47E6-B624-86333A7B6CEF}"/>
    <cellStyle name="Standard 4 3 3 4 3 3 3 2 2" xfId="55402" xr:uid="{0FB52478-600F-4BED-9802-CCA0F8C6197A}"/>
    <cellStyle name="Standard 4 3 3 4 3 3 3 3" xfId="44106" xr:uid="{1DECD23F-006A-4926-B889-2F4CCBF9FA60}"/>
    <cellStyle name="Standard 4 3 3 4 3 3 3 4" xfId="32810" xr:uid="{B0587062-6A12-4408-B13B-54AF9569BA9C}"/>
    <cellStyle name="Standard 4 3 3 4 3 3 4" xfId="15866" xr:uid="{A390A212-CB3D-4428-857A-A4B8EBE173F2}"/>
    <cellStyle name="Standard 4 3 3 4 3 3 4 2" xfId="49754" xr:uid="{1A005E04-3CF6-4473-9AC3-7E2C583B2AB4}"/>
    <cellStyle name="Standard 4 3 3 4 3 3 5" xfId="38458" xr:uid="{397F1AC2-5791-4EA6-8FC8-175AE5210E85}"/>
    <cellStyle name="Standard 4 3 3 4 3 3 6" xfId="27162" xr:uid="{46EFB760-F159-4468-B5BE-1D4325E73697}"/>
    <cellStyle name="Standard 4 3 3 4 3 4" xfId="6187" xr:uid="{48868776-726D-491C-8229-792DA05A8A63}"/>
    <cellStyle name="Standard 4 3 3 4 3 4 2" xfId="11837" xr:uid="{3BF3FFD5-25B6-43E2-885D-496A17404A6D}"/>
    <cellStyle name="Standard 4 3 3 4 3 4 2 2" xfId="23133" xr:uid="{FDD6F8BD-9615-47AF-AABF-02DB75FE87FA}"/>
    <cellStyle name="Standard 4 3 3 4 3 4 2 2 2" xfId="57021" xr:uid="{1E7CF62A-F6F1-48CF-9929-5163C11C7248}"/>
    <cellStyle name="Standard 4 3 3 4 3 4 2 3" xfId="45725" xr:uid="{5223A759-6677-4D06-8481-9DFAC4F8A740}"/>
    <cellStyle name="Standard 4 3 3 4 3 4 2 4" xfId="34429" xr:uid="{E6189228-3035-4E8A-8DCE-E11060F9153A}"/>
    <cellStyle name="Standard 4 3 3 4 3 4 3" xfId="17485" xr:uid="{F15CD9BC-D85B-4584-B9A5-BA77A105A6FB}"/>
    <cellStyle name="Standard 4 3 3 4 3 4 3 2" xfId="51373" xr:uid="{5F3FFB49-A012-433B-83A6-9D2483E8F8D9}"/>
    <cellStyle name="Standard 4 3 3 4 3 4 4" xfId="40077" xr:uid="{E3818194-D34A-4A10-98BA-518D6A0E542C}"/>
    <cellStyle name="Standard 4 3 3 4 3 4 5" xfId="28781" xr:uid="{137631B9-5C1F-4588-8F4C-124969DBE8F6}"/>
    <cellStyle name="Standard 4 3 3 4 3 5" xfId="9013" xr:uid="{515C2408-FEBA-458C-B7D4-3D1DB97FD19F}"/>
    <cellStyle name="Standard 4 3 3 4 3 5 2" xfId="20309" xr:uid="{AD4C96D1-55D0-4594-9619-5010CE20F2C8}"/>
    <cellStyle name="Standard 4 3 3 4 3 5 2 2" xfId="54197" xr:uid="{198E5E62-8001-411F-815E-694E0758D535}"/>
    <cellStyle name="Standard 4 3 3 4 3 5 3" xfId="42901" xr:uid="{ACAAC236-C113-4AF5-A65F-5EE4A5BEE32A}"/>
    <cellStyle name="Standard 4 3 3 4 3 5 4" xfId="31605" xr:uid="{317C987C-5EB7-45C9-AF24-98C9CCB7AE17}"/>
    <cellStyle name="Standard 4 3 3 4 3 6" xfId="14661" xr:uid="{469A3D54-771A-4255-817D-AF0E6AB4213C}"/>
    <cellStyle name="Standard 4 3 3 4 3 6 2" xfId="48549" xr:uid="{D54CCE9D-A6D2-4D88-97F9-9ADA61E88536}"/>
    <cellStyle name="Standard 4 3 3 4 3 7" xfId="37253" xr:uid="{1EBB824A-A595-4162-B598-7F82A8B7E17C}"/>
    <cellStyle name="Standard 4 3 3 4 3 8" xfId="25957" xr:uid="{534737AC-921C-4DCC-B973-3EBDE69D19E3}"/>
    <cellStyle name="Standard 4 3 3 4 4" xfId="3875" xr:uid="{98E70C94-A344-45B1-A983-3F661EBAC6AE}"/>
    <cellStyle name="Standard 4 3 3 4 4 2" xfId="7029" xr:uid="{F851D35B-EC05-47E5-8B2F-21F13FBD4011}"/>
    <cellStyle name="Standard 4 3 3 4 4 2 2" xfId="12678" xr:uid="{26134917-288C-4F8D-8FB3-5A9DEBDF52CF}"/>
    <cellStyle name="Standard 4 3 3 4 4 2 2 2" xfId="23974" xr:uid="{433A2CB1-58C7-40D6-B60D-DB3AA41544A3}"/>
    <cellStyle name="Standard 4 3 3 4 4 2 2 2 2" xfId="57862" xr:uid="{08A5B765-F4B3-4AF1-B59D-2B4E0D212EE0}"/>
    <cellStyle name="Standard 4 3 3 4 4 2 2 3" xfId="46566" xr:uid="{FB1DE8C1-83DD-400A-BB32-E8DF58D18A7F}"/>
    <cellStyle name="Standard 4 3 3 4 4 2 2 4" xfId="35270" xr:uid="{7D57499B-233C-48E5-BA43-FF6DCF0FECAD}"/>
    <cellStyle name="Standard 4 3 3 4 4 2 3" xfId="18326" xr:uid="{3B67DDC3-D256-4F52-83EB-D5FF4C222890}"/>
    <cellStyle name="Standard 4 3 3 4 4 2 3 2" xfId="52214" xr:uid="{64719B76-11DE-4FDF-9E0B-99374430E914}"/>
    <cellStyle name="Standard 4 3 3 4 4 2 4" xfId="40918" xr:uid="{BADD82BC-785B-499A-A446-5541293ADBAA}"/>
    <cellStyle name="Standard 4 3 3 4 4 2 5" xfId="29622" xr:uid="{93B0F2F6-66D9-4B3C-A4F9-B1D44B99206D}"/>
    <cellStyle name="Standard 4 3 3 4 4 3" xfId="9854" xr:uid="{B56CD2A8-8582-4C80-B935-6DDEA4AF43EC}"/>
    <cellStyle name="Standard 4 3 3 4 4 3 2" xfId="21150" xr:uid="{650A3B47-FC06-4A93-AD84-9F2E0011797A}"/>
    <cellStyle name="Standard 4 3 3 4 4 3 2 2" xfId="55038" xr:uid="{6462BCFE-5032-4385-A302-C6CCA4B17427}"/>
    <cellStyle name="Standard 4 3 3 4 4 3 3" xfId="43742" xr:uid="{248F77D6-462F-4FAC-9301-E53F0E2EB142}"/>
    <cellStyle name="Standard 4 3 3 4 4 3 4" xfId="32446" xr:uid="{A1DE8B30-25D6-4030-84B3-D5406E55DDA3}"/>
    <cellStyle name="Standard 4 3 3 4 4 4" xfId="15502" xr:uid="{C689908D-AD68-4F34-912B-3618702EEC88}"/>
    <cellStyle name="Standard 4 3 3 4 4 4 2" xfId="49390" xr:uid="{89498FF3-0012-468B-9A69-351D3E089B4B}"/>
    <cellStyle name="Standard 4 3 3 4 4 5" xfId="38094" xr:uid="{30A12BFB-EA5D-4E12-A0BB-15C8EAB863CE}"/>
    <cellStyle name="Standard 4 3 3 4 4 6" xfId="26798" xr:uid="{06A09817-54DB-435B-8477-28F4C43F8862}"/>
    <cellStyle name="Standard 4 3 3 4 5" xfId="4976" xr:uid="{227401C6-6F8D-4554-BA92-DA823FD31E1B}"/>
    <cellStyle name="Standard 4 3 3 4 5 2" xfId="7802" xr:uid="{58887B1C-B8C0-42DA-890B-017F31310A5A}"/>
    <cellStyle name="Standard 4 3 3 4 5 2 2" xfId="13451" xr:uid="{F6716FAC-12A1-4E35-B40A-84650A6BFA73}"/>
    <cellStyle name="Standard 4 3 3 4 5 2 2 2" xfId="24747" xr:uid="{4A90FA84-1055-46C4-9416-47B7332B84D8}"/>
    <cellStyle name="Standard 4 3 3 4 5 2 2 2 2" xfId="58635" xr:uid="{D0D418AD-8509-4313-B975-E5EACF1209EA}"/>
    <cellStyle name="Standard 4 3 3 4 5 2 2 3" xfId="47339" xr:uid="{0BE2B308-9CA9-483D-865F-96BD0FD37972}"/>
    <cellStyle name="Standard 4 3 3 4 5 2 2 4" xfId="36043" xr:uid="{FBCD44AE-9B4B-40C1-A6CB-12963B9CA297}"/>
    <cellStyle name="Standard 4 3 3 4 5 2 3" xfId="19099" xr:uid="{EAF26C8A-AF4D-402F-A9CF-EA04C12A84D2}"/>
    <cellStyle name="Standard 4 3 3 4 5 2 3 2" xfId="52987" xr:uid="{FF81A18E-F466-475F-B5E5-2DB5E7C0F2BD}"/>
    <cellStyle name="Standard 4 3 3 4 5 2 4" xfId="41691" xr:uid="{7F45406D-0625-4D3A-B2DC-70FB3BC5E532}"/>
    <cellStyle name="Standard 4 3 3 4 5 2 5" xfId="30395" xr:uid="{1C86E7A4-AC97-4556-B365-E85CD3578B04}"/>
    <cellStyle name="Standard 4 3 3 4 5 3" xfId="10627" xr:uid="{97666C57-997B-46B2-B237-6E5A8AE3A5E8}"/>
    <cellStyle name="Standard 4 3 3 4 5 3 2" xfId="21923" xr:uid="{E2C7EBA7-BFDE-46BC-B0EE-FB6F5D1B0037}"/>
    <cellStyle name="Standard 4 3 3 4 5 3 2 2" xfId="55811" xr:uid="{AB6BD4CA-E88F-458B-B711-19EAFC9015EE}"/>
    <cellStyle name="Standard 4 3 3 4 5 3 3" xfId="44515" xr:uid="{F6956892-7248-46A2-8458-F2AC6C9F0DFD}"/>
    <cellStyle name="Standard 4 3 3 4 5 3 4" xfId="33219" xr:uid="{C667A8AA-9B62-46AF-A1A0-61AF0904BE96}"/>
    <cellStyle name="Standard 4 3 3 4 5 4" xfId="16275" xr:uid="{4D43382D-7C9C-46AA-B8CC-750AFF96C35F}"/>
    <cellStyle name="Standard 4 3 3 4 5 4 2" xfId="50163" xr:uid="{0AE6066D-3143-478D-BFC3-38C8FC49218B}"/>
    <cellStyle name="Standard 4 3 3 4 5 5" xfId="38867" xr:uid="{EADEF01B-DD45-4C37-90EB-A41B8E8ABC7B}"/>
    <cellStyle name="Standard 4 3 3 4 5 6" xfId="27571" xr:uid="{13F2B3A7-F091-4961-A688-B4D291A82876}"/>
    <cellStyle name="Standard 4 3 3 4 6" xfId="3582" xr:uid="{28107DE7-6D70-4E8E-A610-382E3377F6CB}"/>
    <cellStyle name="Standard 4 3 3 4 6 2" xfId="6738" xr:uid="{5C5D569A-FA30-4E3C-B678-170934E4766D}"/>
    <cellStyle name="Standard 4 3 3 4 6 2 2" xfId="12387" xr:uid="{F3DB672C-4BDE-4A8C-8457-7764559637CA}"/>
    <cellStyle name="Standard 4 3 3 4 6 2 2 2" xfId="23683" xr:uid="{E1067FE6-9C48-4BD3-BD44-31BC213C7517}"/>
    <cellStyle name="Standard 4 3 3 4 6 2 2 2 2" xfId="57571" xr:uid="{3F01EF79-1EAE-4E4B-B94D-3BA51091F8E7}"/>
    <cellStyle name="Standard 4 3 3 4 6 2 2 3" xfId="46275" xr:uid="{ECC7C77D-5E4B-48EC-8ED1-1CBAB48C2716}"/>
    <cellStyle name="Standard 4 3 3 4 6 2 2 4" xfId="34979" xr:uid="{96E2FC25-5BEB-474E-8123-64E4105C8520}"/>
    <cellStyle name="Standard 4 3 3 4 6 2 3" xfId="18035" xr:uid="{B8432C0D-4CDA-4450-BDE7-4C34B060A948}"/>
    <cellStyle name="Standard 4 3 3 4 6 2 3 2" xfId="51923" xr:uid="{ED69CF4C-2B2B-4F58-9F53-DFE1A0CDE737}"/>
    <cellStyle name="Standard 4 3 3 4 6 2 4" xfId="40627" xr:uid="{66B6AB5D-38D3-43EC-B7A8-F1E43D1BEFB8}"/>
    <cellStyle name="Standard 4 3 3 4 6 2 5" xfId="29331" xr:uid="{0909D28B-0C0C-4721-8F09-CD736E39A305}"/>
    <cellStyle name="Standard 4 3 3 4 6 3" xfId="9563" xr:uid="{0877D83F-E504-4365-AB8E-5E126AFF7D12}"/>
    <cellStyle name="Standard 4 3 3 4 6 3 2" xfId="20859" xr:uid="{8BD0473D-64E1-47E9-A35F-F2B586B0AEC6}"/>
    <cellStyle name="Standard 4 3 3 4 6 3 2 2" xfId="54747" xr:uid="{7230E34E-0FA2-4716-8976-A1D1CDDB5546}"/>
    <cellStyle name="Standard 4 3 3 4 6 3 3" xfId="43451" xr:uid="{E8484FDA-7C08-4DDF-BC19-BB5AFF3CDE99}"/>
    <cellStyle name="Standard 4 3 3 4 6 3 4" xfId="32155" xr:uid="{760CB973-2697-4A7E-A29D-01C33E8FE091}"/>
    <cellStyle name="Standard 4 3 3 4 6 4" xfId="15211" xr:uid="{03BA4D42-A6D3-48BE-A9BE-55A9D5EFCDB4}"/>
    <cellStyle name="Standard 4 3 3 4 6 4 2" xfId="49099" xr:uid="{92A0213D-4D10-4739-976B-EB28D4ED8618}"/>
    <cellStyle name="Standard 4 3 3 4 6 5" xfId="37803" xr:uid="{B0738122-B613-4379-B0D3-282F4E744330}"/>
    <cellStyle name="Standard 4 3 3 4 6 6" xfId="26507" xr:uid="{1978BD5C-6450-428B-AED8-C1D41F07A741}"/>
    <cellStyle name="Standard 4 3 3 4 7" xfId="5687" xr:uid="{08B6C2AE-C688-4594-B0A3-7EFFAA81EEE5}"/>
    <cellStyle name="Standard 4 3 3 4 7 2" xfId="11337" xr:uid="{2F180FCB-B89F-488D-B9DC-7581EC72ACFD}"/>
    <cellStyle name="Standard 4 3 3 4 7 2 2" xfId="22633" xr:uid="{83F3EF5C-8748-4E2D-BA8A-E614E3997A13}"/>
    <cellStyle name="Standard 4 3 3 4 7 2 2 2" xfId="56521" xr:uid="{307DE5BE-90E6-4AE7-9E39-D8FB7964EF48}"/>
    <cellStyle name="Standard 4 3 3 4 7 2 3" xfId="45225" xr:uid="{86DDE374-783A-480E-B164-3FE4B59AC525}"/>
    <cellStyle name="Standard 4 3 3 4 7 2 4" xfId="33929" xr:uid="{8F952377-695D-43B0-902F-8751ABED40F0}"/>
    <cellStyle name="Standard 4 3 3 4 7 3" xfId="16985" xr:uid="{8BC298B9-DAD4-4FCB-9695-ABD62CD2B05A}"/>
    <cellStyle name="Standard 4 3 3 4 7 3 2" xfId="50873" xr:uid="{CD2FA10A-6EC5-46E8-8AF4-5D83B228BC2E}"/>
    <cellStyle name="Standard 4 3 3 4 7 4" xfId="39577" xr:uid="{08E7A393-70CA-402C-8974-230620ED4A2A}"/>
    <cellStyle name="Standard 4 3 3 4 7 5" xfId="28281" xr:uid="{5F4CB0F9-8ED0-429C-9724-8FB3D15E907F}"/>
    <cellStyle name="Standard 4 3 3 4 8" xfId="8513" xr:uid="{04909ACC-4A0E-4615-AEE6-756C88AA5DF8}"/>
    <cellStyle name="Standard 4 3 3 4 8 2" xfId="19809" xr:uid="{FC394D07-6B4B-4F2C-9ADA-35C8088479A1}"/>
    <cellStyle name="Standard 4 3 3 4 8 2 2" xfId="53697" xr:uid="{D009E94F-721D-4009-BE9F-9C22DE9B9092}"/>
    <cellStyle name="Standard 4 3 3 4 8 3" xfId="42401" xr:uid="{319C52AB-431B-450A-B673-4FF2DBDD3B28}"/>
    <cellStyle name="Standard 4 3 3 4 8 4" xfId="31105" xr:uid="{D104D96F-F1BD-472A-B2BA-6567F6411AF7}"/>
    <cellStyle name="Standard 4 3 3 4 9" xfId="14161" xr:uid="{3E449EAD-BBB7-4513-BCFD-560820992088}"/>
    <cellStyle name="Standard 4 3 3 4 9 2" xfId="48049" xr:uid="{5F887C72-FB2E-45C0-9269-3E5B910C7472}"/>
    <cellStyle name="Standard 4 3 3 5" xfId="2629" xr:uid="{2C5443E5-D11B-4894-872A-8F95386BE367}"/>
    <cellStyle name="Standard 4 3 3 5 10" xfId="25572" xr:uid="{90023942-4172-48E7-8B3E-1E86955AE8D2}"/>
    <cellStyle name="Standard 4 3 3 5 2" xfId="3131" xr:uid="{6159534B-8A90-4877-8E74-E5145800A058}"/>
    <cellStyle name="Standard 4 3 3 5 2 2" xfId="5303" xr:uid="{CD1B75D0-ACE6-4E60-8BA2-C0EA40E8C61B}"/>
    <cellStyle name="Standard 4 3 3 5 2 2 2" xfId="8129" xr:uid="{16E74EAE-343D-4385-BF44-6F36A6679901}"/>
    <cellStyle name="Standard 4 3 3 5 2 2 2 2" xfId="13778" xr:uid="{D0C4A8BF-CE9E-4AA0-B1F8-2E621F6BB6E3}"/>
    <cellStyle name="Standard 4 3 3 5 2 2 2 2 2" xfId="25074" xr:uid="{2B87FBF6-A80B-4FA1-BE97-3D035F588972}"/>
    <cellStyle name="Standard 4 3 3 5 2 2 2 2 2 2" xfId="58962" xr:uid="{6DCE7D92-F6E2-4682-BD7C-E8D504C0773A}"/>
    <cellStyle name="Standard 4 3 3 5 2 2 2 2 3" xfId="47666" xr:uid="{90508A5E-C00C-4A90-8967-E2A2E715300A}"/>
    <cellStyle name="Standard 4 3 3 5 2 2 2 2 4" xfId="36370" xr:uid="{36B1B2CB-AA3C-4E7F-A306-F601386D751A}"/>
    <cellStyle name="Standard 4 3 3 5 2 2 2 3" xfId="19426" xr:uid="{9EFB6363-902C-4C72-9635-25F0A95D7828}"/>
    <cellStyle name="Standard 4 3 3 5 2 2 2 3 2" xfId="53314" xr:uid="{FBAF99A8-8C0C-4337-A022-DBD2D998D711}"/>
    <cellStyle name="Standard 4 3 3 5 2 2 2 4" xfId="42018" xr:uid="{1DC07A1F-56A0-411A-B141-433132FB5926}"/>
    <cellStyle name="Standard 4 3 3 5 2 2 2 5" xfId="30722" xr:uid="{A4F0DC30-4772-42F1-904F-810EC63E6F02}"/>
    <cellStyle name="Standard 4 3 3 5 2 2 3" xfId="10954" xr:uid="{E2525BA5-27FC-4001-BEED-AB84DDC5FD1A}"/>
    <cellStyle name="Standard 4 3 3 5 2 2 3 2" xfId="22250" xr:uid="{38832674-66FE-4B74-A8E1-7ACC73E9B113}"/>
    <cellStyle name="Standard 4 3 3 5 2 2 3 2 2" xfId="56138" xr:uid="{5604F5D2-9D32-469E-AA80-F894D9805583}"/>
    <cellStyle name="Standard 4 3 3 5 2 2 3 3" xfId="44842" xr:uid="{911627B7-0A3B-4F5E-A24C-9D5F61AAA0BC}"/>
    <cellStyle name="Standard 4 3 3 5 2 2 3 4" xfId="33546" xr:uid="{383B02CA-91EF-4675-9182-1F10F80BB465}"/>
    <cellStyle name="Standard 4 3 3 5 2 2 4" xfId="16602" xr:uid="{D5CC08ED-4CC6-4B0D-86FF-5B3C52BBC022}"/>
    <cellStyle name="Standard 4 3 3 5 2 2 4 2" xfId="50490" xr:uid="{24CDAC90-4251-4A20-BF27-0CFE02984346}"/>
    <cellStyle name="Standard 4 3 3 5 2 2 5" xfId="39194" xr:uid="{BAA9C47E-0BB1-45E5-9008-EA05E8A8C0C0}"/>
    <cellStyle name="Standard 4 3 3 5 2 2 6" xfId="27898" xr:uid="{3282A174-D27E-4FC1-ADED-B3431F26D825}"/>
    <cellStyle name="Standard 4 3 3 5 2 3" xfId="4522" xr:uid="{5EB99A65-BA74-4385-BB7B-F032ABE62C79}"/>
    <cellStyle name="Standard 4 3 3 5 2 3 2" xfId="7395" xr:uid="{F5017021-B45C-4232-B6F9-AAE96162E58A}"/>
    <cellStyle name="Standard 4 3 3 5 2 3 2 2" xfId="13044" xr:uid="{FE3349ED-7C0D-4C34-9351-557BAE24E5B3}"/>
    <cellStyle name="Standard 4 3 3 5 2 3 2 2 2" xfId="24340" xr:uid="{7F0D5E3F-B3EF-4B8B-BEAB-0CA99C2B1F51}"/>
    <cellStyle name="Standard 4 3 3 5 2 3 2 2 2 2" xfId="58228" xr:uid="{2C92A57A-E839-4034-AF9C-A20290C59C1C}"/>
    <cellStyle name="Standard 4 3 3 5 2 3 2 2 3" xfId="46932" xr:uid="{2F779305-DD1E-4093-9D47-54110680A162}"/>
    <cellStyle name="Standard 4 3 3 5 2 3 2 2 4" xfId="35636" xr:uid="{FBBAF79E-9DBA-4251-9FEA-E750BC966BDF}"/>
    <cellStyle name="Standard 4 3 3 5 2 3 2 3" xfId="18692" xr:uid="{DECE68D3-105C-4F26-9C41-16FBEC0B5129}"/>
    <cellStyle name="Standard 4 3 3 5 2 3 2 3 2" xfId="52580" xr:uid="{E34C6539-A966-42E5-BAD4-E6AD78A49285}"/>
    <cellStyle name="Standard 4 3 3 5 2 3 2 4" xfId="41284" xr:uid="{91195877-C1C4-4369-8A25-B53BA94E8E63}"/>
    <cellStyle name="Standard 4 3 3 5 2 3 2 5" xfId="29988" xr:uid="{290C4B76-6590-4CA5-8D3C-409B62911303}"/>
    <cellStyle name="Standard 4 3 3 5 2 3 3" xfId="10220" xr:uid="{35BFF46B-B4E0-4426-9AAC-549D6668C6D3}"/>
    <cellStyle name="Standard 4 3 3 5 2 3 3 2" xfId="21516" xr:uid="{3E48B97A-F16E-416E-B429-13F9327BF4F0}"/>
    <cellStyle name="Standard 4 3 3 5 2 3 3 2 2" xfId="55404" xr:uid="{C5A208C4-5508-46CC-B5F0-3245A7621E5E}"/>
    <cellStyle name="Standard 4 3 3 5 2 3 3 3" xfId="44108" xr:uid="{F8009A95-A57C-4C32-A4AA-63AB56415FA3}"/>
    <cellStyle name="Standard 4 3 3 5 2 3 3 4" xfId="32812" xr:uid="{696CAF47-2EFD-4570-B658-20896FEA3ECB}"/>
    <cellStyle name="Standard 4 3 3 5 2 3 4" xfId="15868" xr:uid="{08D1AD7B-7915-41AC-8A89-9843A8E6F532}"/>
    <cellStyle name="Standard 4 3 3 5 2 3 4 2" xfId="49756" xr:uid="{4173682A-2552-44D5-9FB5-3C7256289B8D}"/>
    <cellStyle name="Standard 4 3 3 5 2 3 5" xfId="38460" xr:uid="{571A56B3-85E0-45F3-8023-989EF9105F9F}"/>
    <cellStyle name="Standard 4 3 3 5 2 3 6" xfId="27164" xr:uid="{9C40FA44-2958-4EEC-BE5B-7BC7148EA977}"/>
    <cellStyle name="Standard 4 3 3 5 2 4" xfId="6302" xr:uid="{98BBD85F-9BEB-4CC9-85A9-1F83EC4A3834}"/>
    <cellStyle name="Standard 4 3 3 5 2 4 2" xfId="11952" xr:uid="{32FF42F3-9C48-482C-AE79-D447290AA344}"/>
    <cellStyle name="Standard 4 3 3 5 2 4 2 2" xfId="23248" xr:uid="{F6C06E3E-AB64-4C7D-A1FF-83346E877E74}"/>
    <cellStyle name="Standard 4 3 3 5 2 4 2 2 2" xfId="57136" xr:uid="{F2852050-2D68-4B1C-AB42-2F72192E56CB}"/>
    <cellStyle name="Standard 4 3 3 5 2 4 2 3" xfId="45840" xr:uid="{A431120A-25C6-4AE3-99D2-5FC42B22C751}"/>
    <cellStyle name="Standard 4 3 3 5 2 4 2 4" xfId="34544" xr:uid="{CA779B06-8202-487E-8010-CAA5DD7C51F5}"/>
    <cellStyle name="Standard 4 3 3 5 2 4 3" xfId="17600" xr:uid="{49A68AD4-7ECF-46CB-B700-F3844E184E8A}"/>
    <cellStyle name="Standard 4 3 3 5 2 4 3 2" xfId="51488" xr:uid="{04F8CFF7-4581-45F2-8F3F-3D6D6D66E4EA}"/>
    <cellStyle name="Standard 4 3 3 5 2 4 4" xfId="40192" xr:uid="{3A949135-4FDA-4056-8AF5-72F7354B8F23}"/>
    <cellStyle name="Standard 4 3 3 5 2 4 5" xfId="28896" xr:uid="{7D9EBFC1-5973-44F0-80C8-14E0086051A2}"/>
    <cellStyle name="Standard 4 3 3 5 2 5" xfId="9128" xr:uid="{6FF86292-B649-41D9-A1AC-954D7BBF316B}"/>
    <cellStyle name="Standard 4 3 3 5 2 5 2" xfId="20424" xr:uid="{31606548-9C6D-4BF2-8425-4ADBCE820044}"/>
    <cellStyle name="Standard 4 3 3 5 2 5 2 2" xfId="54312" xr:uid="{70748B2E-B606-4F53-9A0A-DE26A5A8D5A7}"/>
    <cellStyle name="Standard 4 3 3 5 2 5 3" xfId="43016" xr:uid="{ED1DCB38-A59A-4AAC-BC78-2E46FF811C1F}"/>
    <cellStyle name="Standard 4 3 3 5 2 5 4" xfId="31720" xr:uid="{BBF9A6C1-B842-49DD-ADCC-80338FE7762F}"/>
    <cellStyle name="Standard 4 3 3 5 2 6" xfId="14776" xr:uid="{E2E95BB8-14D4-4433-8728-BCAD88E4DAB2}"/>
    <cellStyle name="Standard 4 3 3 5 2 6 2" xfId="48664" xr:uid="{7D05193E-19E7-49D9-9F86-270532C32CF6}"/>
    <cellStyle name="Standard 4 3 3 5 2 7" xfId="37368" xr:uid="{AE644524-28C4-4874-8DC0-D39E26402CCD}"/>
    <cellStyle name="Standard 4 3 3 5 2 8" xfId="26072" xr:uid="{64E949D4-7E47-4393-A5EF-2B30A2268DDB}"/>
    <cellStyle name="Standard 4 3 3 5 3" xfId="3765" xr:uid="{CFF372E5-308B-4AA3-89B2-9993C26AE1FB}"/>
    <cellStyle name="Standard 4 3 3 5 3 2" xfId="6919" xr:uid="{914455B1-C67E-4409-BF93-4DA0CFDB5B22}"/>
    <cellStyle name="Standard 4 3 3 5 3 2 2" xfId="12568" xr:uid="{8A7CDA6B-1E5C-4B5B-B3FA-2922EA84CD26}"/>
    <cellStyle name="Standard 4 3 3 5 3 2 2 2" xfId="23864" xr:uid="{CCA1990C-5659-4EE6-8E97-F37F482B91E8}"/>
    <cellStyle name="Standard 4 3 3 5 3 2 2 2 2" xfId="57752" xr:uid="{A3EADC47-D4CF-4385-A694-1BEE9929332B}"/>
    <cellStyle name="Standard 4 3 3 5 3 2 2 3" xfId="46456" xr:uid="{FD769191-911B-4C0D-9785-0C636E76B90B}"/>
    <cellStyle name="Standard 4 3 3 5 3 2 2 4" xfId="35160" xr:uid="{6B24F32F-7091-4070-91E5-D4C81581E655}"/>
    <cellStyle name="Standard 4 3 3 5 3 2 3" xfId="18216" xr:uid="{DEC01B76-26AE-4BDB-89B4-8C78C1C9CC07}"/>
    <cellStyle name="Standard 4 3 3 5 3 2 3 2" xfId="52104" xr:uid="{F2202368-A467-491B-A7D8-965E6F6C00F9}"/>
    <cellStyle name="Standard 4 3 3 5 3 2 4" xfId="40808" xr:uid="{9EECF50E-42C6-4102-BAFD-0BEF70D5F884}"/>
    <cellStyle name="Standard 4 3 3 5 3 2 5" xfId="29512" xr:uid="{BE1AB010-8FB5-4A59-9014-CE3CCC91DB77}"/>
    <cellStyle name="Standard 4 3 3 5 3 3" xfId="9744" xr:uid="{DFBABD59-646E-4572-B5B7-564A83291939}"/>
    <cellStyle name="Standard 4 3 3 5 3 3 2" xfId="21040" xr:uid="{84ACD026-410A-43DE-825D-8D8C63F4AA80}"/>
    <cellStyle name="Standard 4 3 3 5 3 3 2 2" xfId="54928" xr:uid="{88C5513B-999D-4DB8-A0B6-181526035321}"/>
    <cellStyle name="Standard 4 3 3 5 3 3 3" xfId="43632" xr:uid="{0EF6FC06-B313-4251-94B2-2E818E8045F7}"/>
    <cellStyle name="Standard 4 3 3 5 3 3 4" xfId="32336" xr:uid="{FB2404E8-50AE-4E5D-9025-0C14B6BE823A}"/>
    <cellStyle name="Standard 4 3 3 5 3 4" xfId="15392" xr:uid="{0111860D-31BD-4E76-84BB-558BAD220F28}"/>
    <cellStyle name="Standard 4 3 3 5 3 4 2" xfId="49280" xr:uid="{850210F8-37E9-4EC7-97FA-1AFB64442B7C}"/>
    <cellStyle name="Standard 4 3 3 5 3 5" xfId="37984" xr:uid="{DEA73468-BD56-496A-9726-4C0E0FDD0625}"/>
    <cellStyle name="Standard 4 3 3 5 3 6" xfId="26688" xr:uid="{542CA98D-8752-4E11-BAA3-C197FBAF2F3D}"/>
    <cellStyle name="Standard 4 3 3 5 4" xfId="4866" xr:uid="{E6EB2D71-39DC-4FCB-AA6A-A147A3A03D31}"/>
    <cellStyle name="Standard 4 3 3 5 4 2" xfId="7692" xr:uid="{5286B6CE-E67E-4920-A74D-0E78F2462979}"/>
    <cellStyle name="Standard 4 3 3 5 4 2 2" xfId="13341" xr:uid="{69DA7E95-8EDB-4A16-9E9D-D152427D1043}"/>
    <cellStyle name="Standard 4 3 3 5 4 2 2 2" xfId="24637" xr:uid="{DC605B0B-43AC-48CF-9460-5617AAAEE296}"/>
    <cellStyle name="Standard 4 3 3 5 4 2 2 2 2" xfId="58525" xr:uid="{C3E048C6-F178-4375-BAF1-CAA1965CA28C}"/>
    <cellStyle name="Standard 4 3 3 5 4 2 2 3" xfId="47229" xr:uid="{83E78A00-4527-4CC0-9DC0-85477B845073}"/>
    <cellStyle name="Standard 4 3 3 5 4 2 2 4" xfId="35933" xr:uid="{6C9E99D1-DB37-4724-80C1-3B5DE8F22974}"/>
    <cellStyle name="Standard 4 3 3 5 4 2 3" xfId="18989" xr:uid="{B8ACA715-1D5E-4E3D-85B0-F19AF39AA25B}"/>
    <cellStyle name="Standard 4 3 3 5 4 2 3 2" xfId="52877" xr:uid="{97C7A41D-49B9-4EF7-AE04-5E826138C7B9}"/>
    <cellStyle name="Standard 4 3 3 5 4 2 4" xfId="41581" xr:uid="{7C327283-D152-455C-8211-2BF91A09DDAB}"/>
    <cellStyle name="Standard 4 3 3 5 4 2 5" xfId="30285" xr:uid="{0FCCB1C3-4ABA-495A-8594-9FE57AEE5A35}"/>
    <cellStyle name="Standard 4 3 3 5 4 3" xfId="10517" xr:uid="{DAF4F795-B318-400B-84F2-58DB584EEE6D}"/>
    <cellStyle name="Standard 4 3 3 5 4 3 2" xfId="21813" xr:uid="{3B1307A6-750E-468D-B433-8B1E39FAEC39}"/>
    <cellStyle name="Standard 4 3 3 5 4 3 2 2" xfId="55701" xr:uid="{E3C4E99D-B995-445B-91D9-08742C884424}"/>
    <cellStyle name="Standard 4 3 3 5 4 3 3" xfId="44405" xr:uid="{852E0673-E321-43F5-8922-F667B0E45EDE}"/>
    <cellStyle name="Standard 4 3 3 5 4 3 4" xfId="33109" xr:uid="{43DF2EEB-740C-4247-A5DD-2266721C2339}"/>
    <cellStyle name="Standard 4 3 3 5 4 4" xfId="16165" xr:uid="{D0AA6BAE-98F1-4AE3-878C-F6E9262C2E6B}"/>
    <cellStyle name="Standard 4 3 3 5 4 4 2" xfId="50053" xr:uid="{6721D5C4-5B45-4335-A80C-C647F5AB5B23}"/>
    <cellStyle name="Standard 4 3 3 5 4 5" xfId="38757" xr:uid="{25B1096B-83AF-4463-9069-E96B9396EF2A}"/>
    <cellStyle name="Standard 4 3 3 5 4 6" xfId="27461" xr:uid="{FE370929-7995-468B-AE8D-3F221435A6A6}"/>
    <cellStyle name="Standard 4 3 3 5 5" xfId="3468" xr:uid="{941489FC-EBA7-42E1-8186-5DAAA3F7AEF1}"/>
    <cellStyle name="Standard 4 3 3 5 5 2" xfId="6626" xr:uid="{55810CE3-5C10-476C-BD08-F319E6110B4E}"/>
    <cellStyle name="Standard 4 3 3 5 5 2 2" xfId="12275" xr:uid="{DFCE2B21-D690-4A95-B019-EC6E3293CCA7}"/>
    <cellStyle name="Standard 4 3 3 5 5 2 2 2" xfId="23571" xr:uid="{744C75AA-587D-4BBD-8E43-947EA588EF3A}"/>
    <cellStyle name="Standard 4 3 3 5 5 2 2 2 2" xfId="57459" xr:uid="{28EC8D4F-E6A5-43A1-BC6E-6DBC4AAD02A3}"/>
    <cellStyle name="Standard 4 3 3 5 5 2 2 3" xfId="46163" xr:uid="{E7B81B51-7A2E-4A42-89D0-023F26F29E4E}"/>
    <cellStyle name="Standard 4 3 3 5 5 2 2 4" xfId="34867" xr:uid="{73D8C5C9-2B62-4925-BF19-0D7CC34469EC}"/>
    <cellStyle name="Standard 4 3 3 5 5 2 3" xfId="17923" xr:uid="{AD4B67DA-FA4A-4226-9135-FF5A04813C14}"/>
    <cellStyle name="Standard 4 3 3 5 5 2 3 2" xfId="51811" xr:uid="{11947B64-967C-481F-A0A4-F0523A06E41D}"/>
    <cellStyle name="Standard 4 3 3 5 5 2 4" xfId="40515" xr:uid="{C6CAB273-EC68-4643-A350-01D13B0DC97C}"/>
    <cellStyle name="Standard 4 3 3 5 5 2 5" xfId="29219" xr:uid="{78084BCD-7281-492D-8757-749325E98199}"/>
    <cellStyle name="Standard 4 3 3 5 5 3" xfId="9451" xr:uid="{FB93E89C-790C-4682-9685-3B1E51EAA7A9}"/>
    <cellStyle name="Standard 4 3 3 5 5 3 2" xfId="20747" xr:uid="{EE50D792-EE6C-4BB1-86DE-0B712424DD4D}"/>
    <cellStyle name="Standard 4 3 3 5 5 3 2 2" xfId="54635" xr:uid="{63C61A93-C658-4929-A1A7-C2D09D8D8CB2}"/>
    <cellStyle name="Standard 4 3 3 5 5 3 3" xfId="43339" xr:uid="{BD9A0D1E-0C09-4805-83EA-E440731FD2D6}"/>
    <cellStyle name="Standard 4 3 3 5 5 3 4" xfId="32043" xr:uid="{2EB65DA8-25C9-4751-B541-03697E80F084}"/>
    <cellStyle name="Standard 4 3 3 5 5 4" xfId="15099" xr:uid="{EC662BB5-60F7-4A5C-900A-2AA89AF2DA07}"/>
    <cellStyle name="Standard 4 3 3 5 5 4 2" xfId="48987" xr:uid="{E63B7780-C32F-4CBD-85EA-F638981DEA7B}"/>
    <cellStyle name="Standard 4 3 3 5 5 5" xfId="37691" xr:uid="{B8049D8E-219A-470F-9035-E906366CFF13}"/>
    <cellStyle name="Standard 4 3 3 5 5 6" xfId="26395" xr:uid="{F55764D1-96A2-4C8C-91C1-DBBFE817C681}"/>
    <cellStyle name="Standard 4 3 3 5 6" xfId="5802" xr:uid="{4F2927D2-368C-4185-92D4-0BE234F678FE}"/>
    <cellStyle name="Standard 4 3 3 5 6 2" xfId="11452" xr:uid="{85C1E438-4C98-495C-A634-1E61AD4975A7}"/>
    <cellStyle name="Standard 4 3 3 5 6 2 2" xfId="22748" xr:uid="{68BAF315-8859-4661-8B85-243A8918A090}"/>
    <cellStyle name="Standard 4 3 3 5 6 2 2 2" xfId="56636" xr:uid="{BECB8DEB-4D17-4740-9040-30F4C741A33C}"/>
    <cellStyle name="Standard 4 3 3 5 6 2 3" xfId="45340" xr:uid="{5F64ADBC-C9FD-4C4C-AEC5-1EA8524F7921}"/>
    <cellStyle name="Standard 4 3 3 5 6 2 4" xfId="34044" xr:uid="{59C95C13-C427-4ABA-977D-4D97B34D81F3}"/>
    <cellStyle name="Standard 4 3 3 5 6 3" xfId="17100" xr:uid="{0FE9EC8F-8760-4F65-A3F9-C0D19E07940A}"/>
    <cellStyle name="Standard 4 3 3 5 6 3 2" xfId="50988" xr:uid="{B7777F92-FB1C-499A-802B-A32AA3FCF9E4}"/>
    <cellStyle name="Standard 4 3 3 5 6 4" xfId="39692" xr:uid="{3771F807-30A7-4FF7-8E82-F4ACBFA80A05}"/>
    <cellStyle name="Standard 4 3 3 5 6 5" xfId="28396" xr:uid="{CCE0DC09-8C13-4C76-8014-48E467E7AD71}"/>
    <cellStyle name="Standard 4 3 3 5 7" xfId="8628" xr:uid="{ABAF8EF5-45B4-4383-BF94-0B5CEC74AA53}"/>
    <cellStyle name="Standard 4 3 3 5 7 2" xfId="19924" xr:uid="{24FD8DD2-C1E7-400B-ABD6-29CCD33BFBDA}"/>
    <cellStyle name="Standard 4 3 3 5 7 2 2" xfId="53812" xr:uid="{DDBCBB68-BCF3-438E-BA82-ACCD82B64CA3}"/>
    <cellStyle name="Standard 4 3 3 5 7 3" xfId="42516" xr:uid="{ADD00E55-3E06-4C06-9E97-DF3DCB0F6B6E}"/>
    <cellStyle name="Standard 4 3 3 5 7 4" xfId="31220" xr:uid="{C58BBED1-D238-48FC-B621-CBBEB4E1A3E7}"/>
    <cellStyle name="Standard 4 3 3 5 8" xfId="14276" xr:uid="{9365EB3F-8F98-4EBA-A607-F34C9D33BA5E}"/>
    <cellStyle name="Standard 4 3 3 5 8 2" xfId="48164" xr:uid="{7C8F01F1-1736-489D-92AE-81A024EDE76A}"/>
    <cellStyle name="Standard 4 3 3 5 9" xfId="36868" xr:uid="{04D3DA15-23C3-4F4E-B9B7-CF4F7FA6FA6C}"/>
    <cellStyle name="Standard 4 3 3 6" xfId="2883" xr:uid="{24CCC352-E77F-448F-87D3-04684E76F0BD}"/>
    <cellStyle name="Standard 4 3 3 6 2" xfId="5292" xr:uid="{AFC01A7A-1A4C-47AF-A6E8-D4E41B53E251}"/>
    <cellStyle name="Standard 4 3 3 6 2 2" xfId="8118" xr:uid="{7764848A-F999-42A7-826F-CB93C2EFCB0F}"/>
    <cellStyle name="Standard 4 3 3 6 2 2 2" xfId="13767" xr:uid="{BB920D41-D4C3-48B3-957B-6BD388933088}"/>
    <cellStyle name="Standard 4 3 3 6 2 2 2 2" xfId="25063" xr:uid="{0FD37A7D-6ACC-4D98-A6E9-932A5C9B85CC}"/>
    <cellStyle name="Standard 4 3 3 6 2 2 2 2 2" xfId="58951" xr:uid="{F084252F-6AC9-4F7F-8A66-11EB075952B8}"/>
    <cellStyle name="Standard 4 3 3 6 2 2 2 3" xfId="47655" xr:uid="{D2705E41-1DFC-4B0B-8FFC-DA9E9A3E7EBB}"/>
    <cellStyle name="Standard 4 3 3 6 2 2 2 4" xfId="36359" xr:uid="{90BDA6CB-633C-4081-9061-451B4B0A037E}"/>
    <cellStyle name="Standard 4 3 3 6 2 2 3" xfId="19415" xr:uid="{DB48E213-1C2A-437E-865C-91BF20ED074E}"/>
    <cellStyle name="Standard 4 3 3 6 2 2 3 2" xfId="53303" xr:uid="{244BBB56-0024-4428-8CA3-467BA87EF7C6}"/>
    <cellStyle name="Standard 4 3 3 6 2 2 4" xfId="42007" xr:uid="{DC039901-EC62-40E3-915E-8782FF416B57}"/>
    <cellStyle name="Standard 4 3 3 6 2 2 5" xfId="30711" xr:uid="{77E777B4-D0D4-4455-B57B-98D5FBBDA077}"/>
    <cellStyle name="Standard 4 3 3 6 2 3" xfId="10943" xr:uid="{3EEA291C-BDB1-487A-80CD-676839C1C01B}"/>
    <cellStyle name="Standard 4 3 3 6 2 3 2" xfId="22239" xr:uid="{1B23F971-6B3A-4DD1-8BB3-EDDA1F5154C9}"/>
    <cellStyle name="Standard 4 3 3 6 2 3 2 2" xfId="56127" xr:uid="{13C6D428-5FD2-4CC1-971F-156AE42F66DB}"/>
    <cellStyle name="Standard 4 3 3 6 2 3 3" xfId="44831" xr:uid="{0DC34683-330C-4650-A07D-E11EB0B581FE}"/>
    <cellStyle name="Standard 4 3 3 6 2 3 4" xfId="33535" xr:uid="{CAC13B00-6724-4817-AA36-E6C00468C334}"/>
    <cellStyle name="Standard 4 3 3 6 2 4" xfId="16591" xr:uid="{063FF93E-8D36-456E-9879-FF4EB70DE2B0}"/>
    <cellStyle name="Standard 4 3 3 6 2 4 2" xfId="50479" xr:uid="{545A599D-8934-470D-9EB7-7D66E37EB0F8}"/>
    <cellStyle name="Standard 4 3 3 6 2 5" xfId="39183" xr:uid="{8930B06A-EC1E-4901-AEFD-A01EA9DCD048}"/>
    <cellStyle name="Standard 4 3 3 6 2 6" xfId="27887" xr:uid="{7568461E-50A8-4D6A-AA06-BC28103F93B2}"/>
    <cellStyle name="Standard 4 3 3 6 3" xfId="4511" xr:uid="{DDD7FAA4-BC11-4A4C-873A-37BA4036583A}"/>
    <cellStyle name="Standard 4 3 3 6 3 2" xfId="7384" xr:uid="{9D6D17E6-8ACA-448B-80AE-75FBD593AC66}"/>
    <cellStyle name="Standard 4 3 3 6 3 2 2" xfId="13033" xr:uid="{2E4A33A3-945C-4695-937B-C1AC89D96755}"/>
    <cellStyle name="Standard 4 3 3 6 3 2 2 2" xfId="24329" xr:uid="{E21143A1-9032-43EB-AFC6-DA84010C640A}"/>
    <cellStyle name="Standard 4 3 3 6 3 2 2 2 2" xfId="58217" xr:uid="{9FC0C9B3-361F-4E68-B8C4-102357449333}"/>
    <cellStyle name="Standard 4 3 3 6 3 2 2 3" xfId="46921" xr:uid="{FE85395F-BABB-4F90-82D2-F8A4333CE88D}"/>
    <cellStyle name="Standard 4 3 3 6 3 2 2 4" xfId="35625" xr:uid="{3A02CF5B-FFEF-4E30-9D70-AEE3111AF885}"/>
    <cellStyle name="Standard 4 3 3 6 3 2 3" xfId="18681" xr:uid="{383EA09A-939E-4FBA-BBA5-667B88594769}"/>
    <cellStyle name="Standard 4 3 3 6 3 2 3 2" xfId="52569" xr:uid="{6FE1D414-E31D-48DF-97FD-9731F390CDB9}"/>
    <cellStyle name="Standard 4 3 3 6 3 2 4" xfId="41273" xr:uid="{591B2F5A-A51D-4362-AE62-73A9BDB2A88D}"/>
    <cellStyle name="Standard 4 3 3 6 3 2 5" xfId="29977" xr:uid="{D359BC76-2562-457C-8419-751EBB7756F9}"/>
    <cellStyle name="Standard 4 3 3 6 3 3" xfId="10209" xr:uid="{82B6627C-ED89-428F-8751-A392632D4A9C}"/>
    <cellStyle name="Standard 4 3 3 6 3 3 2" xfId="21505" xr:uid="{128E2025-540D-4D72-9CC9-CB4BCC260E85}"/>
    <cellStyle name="Standard 4 3 3 6 3 3 2 2" xfId="55393" xr:uid="{4052F082-5751-45ED-8B0B-DB691DC41EAD}"/>
    <cellStyle name="Standard 4 3 3 6 3 3 3" xfId="44097" xr:uid="{469DB887-F2D5-47F3-9F88-C440B71669F2}"/>
    <cellStyle name="Standard 4 3 3 6 3 3 4" xfId="32801" xr:uid="{B23C1A60-2494-4AEA-B2B9-E8F82E844E1C}"/>
    <cellStyle name="Standard 4 3 3 6 3 4" xfId="15857" xr:uid="{B6AF8206-86BA-43E3-BA09-82A179D844AB}"/>
    <cellStyle name="Standard 4 3 3 6 3 4 2" xfId="49745" xr:uid="{7B4FF202-9B6C-47C2-AD9F-A24DE02F3445}"/>
    <cellStyle name="Standard 4 3 3 6 3 5" xfId="38449" xr:uid="{B70E22DE-54CE-4CC4-9420-69A777C58426}"/>
    <cellStyle name="Standard 4 3 3 6 3 6" xfId="27153" xr:uid="{6B5D579E-1EF4-40DA-B0F4-0DB376C5EE7B}"/>
    <cellStyle name="Standard 4 3 3 6 4" xfId="6054" xr:uid="{C9135915-C975-472B-9EE1-9E71055CE6D5}"/>
    <cellStyle name="Standard 4 3 3 6 4 2" xfId="11704" xr:uid="{4254D7E9-5527-4141-85D0-24D725C938B1}"/>
    <cellStyle name="Standard 4 3 3 6 4 2 2" xfId="23000" xr:uid="{E600F218-D5C7-47D8-8B0B-71916DB54999}"/>
    <cellStyle name="Standard 4 3 3 6 4 2 2 2" xfId="56888" xr:uid="{84E09C4C-F918-4162-9CBF-DBCC2080B5AC}"/>
    <cellStyle name="Standard 4 3 3 6 4 2 3" xfId="45592" xr:uid="{87504B25-5A93-4075-A746-76700D507A59}"/>
    <cellStyle name="Standard 4 3 3 6 4 2 4" xfId="34296" xr:uid="{3E1F470F-DA03-40B2-9A04-8AA4765919EA}"/>
    <cellStyle name="Standard 4 3 3 6 4 3" xfId="17352" xr:uid="{1E4E26D1-F434-4184-B066-AEC7BB965D10}"/>
    <cellStyle name="Standard 4 3 3 6 4 3 2" xfId="51240" xr:uid="{C15DBF35-E4A6-4863-AA60-93A717B3F5AB}"/>
    <cellStyle name="Standard 4 3 3 6 4 4" xfId="39944" xr:uid="{001D1DBE-6C72-4A5D-B91D-C2EAC5F7BABF}"/>
    <cellStyle name="Standard 4 3 3 6 4 5" xfId="28648" xr:uid="{FBF84BFC-412D-4618-9BD6-1A9C1562AD1D}"/>
    <cellStyle name="Standard 4 3 3 6 5" xfId="8880" xr:uid="{E45EE9A6-B8F6-42A4-91B3-EED393884BE7}"/>
    <cellStyle name="Standard 4 3 3 6 5 2" xfId="20176" xr:uid="{9B1859B1-E1FA-4AC2-9B4C-0BBC60D83FE7}"/>
    <cellStyle name="Standard 4 3 3 6 5 2 2" xfId="54064" xr:uid="{117B17A1-1131-4BF4-A3FC-1996F8F31008}"/>
    <cellStyle name="Standard 4 3 3 6 5 3" xfId="42768" xr:uid="{E08D5A6B-180E-4F22-B4A0-D9F78FA4A067}"/>
    <cellStyle name="Standard 4 3 3 6 5 4" xfId="31472" xr:uid="{7438EC95-F2C6-46AA-B6AA-4820326C4681}"/>
    <cellStyle name="Standard 4 3 3 6 6" xfId="14528" xr:uid="{110440F4-7362-4845-B0E7-3AB675A34EE2}"/>
    <cellStyle name="Standard 4 3 3 6 6 2" xfId="48416" xr:uid="{7FD7FB13-BD49-454F-912C-A550E17F1827}"/>
    <cellStyle name="Standard 4 3 3 6 7" xfId="37120" xr:uid="{C2BF7BD2-09D4-44C8-BABB-041E3F20509B}"/>
    <cellStyle name="Standard 4 3 3 6 8" xfId="25824" xr:uid="{FBC2F447-BBE1-45FE-BD86-90762ADBB322}"/>
    <cellStyle name="Standard 4 3 3 7" xfId="3718" xr:uid="{31292F66-05A0-4FF9-BCB2-00FEB832B56C}"/>
    <cellStyle name="Standard 4 3 3 7 2" xfId="6872" xr:uid="{C9D2382A-A020-4C9D-A922-3C6070A877D9}"/>
    <cellStyle name="Standard 4 3 3 7 2 2" xfId="12521" xr:uid="{14C26C8E-F62A-4530-BEEF-6ABBDCA69318}"/>
    <cellStyle name="Standard 4 3 3 7 2 2 2" xfId="23817" xr:uid="{94195BD2-82E0-42A5-A4BC-15F900192874}"/>
    <cellStyle name="Standard 4 3 3 7 2 2 2 2" xfId="57705" xr:uid="{07C28685-B76C-4527-932E-2E42DBF4DD97}"/>
    <cellStyle name="Standard 4 3 3 7 2 2 3" xfId="46409" xr:uid="{26D36018-4572-41CC-92DD-EA963CA21959}"/>
    <cellStyle name="Standard 4 3 3 7 2 2 4" xfId="35113" xr:uid="{0C926D54-2745-490F-9E52-C78044E2FD1D}"/>
    <cellStyle name="Standard 4 3 3 7 2 3" xfId="18169" xr:uid="{5BAB75A5-96B2-4956-8DE5-DF58B581A42E}"/>
    <cellStyle name="Standard 4 3 3 7 2 3 2" xfId="52057" xr:uid="{09E99403-99D6-42C7-B76D-C63443125FC7}"/>
    <cellStyle name="Standard 4 3 3 7 2 4" xfId="40761" xr:uid="{CDA58912-87D5-48D5-8D90-DD39344F18FA}"/>
    <cellStyle name="Standard 4 3 3 7 2 5" xfId="29465" xr:uid="{C7072573-A765-4EED-986F-2FF41C46FA2F}"/>
    <cellStyle name="Standard 4 3 3 7 3" xfId="9697" xr:uid="{F237B225-6611-412A-B235-F0EC43CFB6E6}"/>
    <cellStyle name="Standard 4 3 3 7 3 2" xfId="20993" xr:uid="{A7585700-1444-466A-910B-C0C5A4817145}"/>
    <cellStyle name="Standard 4 3 3 7 3 2 2" xfId="54881" xr:uid="{D378C856-252F-4FA8-8A8A-9A65CA5FF9B0}"/>
    <cellStyle name="Standard 4 3 3 7 3 3" xfId="43585" xr:uid="{A65BA7E1-4495-4B12-9890-C370F0748566}"/>
    <cellStyle name="Standard 4 3 3 7 3 4" xfId="32289" xr:uid="{D7F27C5D-6519-4536-B9E4-E073D6C105DB}"/>
    <cellStyle name="Standard 4 3 3 7 4" xfId="15345" xr:uid="{3D54DC2E-D3BC-4188-87D4-0B48BE902976}"/>
    <cellStyle name="Standard 4 3 3 7 4 2" xfId="49233" xr:uid="{C022CB65-6164-42BE-BCFC-27AEE01954F3}"/>
    <cellStyle name="Standard 4 3 3 7 5" xfId="37937" xr:uid="{750BB272-231F-441E-A4EA-5DD2DFDA5023}"/>
    <cellStyle name="Standard 4 3 3 7 6" xfId="26641" xr:uid="{AA621D40-0FF6-45E0-8ABE-6507D8DC9A88}"/>
    <cellStyle name="Standard 4 3 3 8" xfId="4819" xr:uid="{74C29E59-B4B8-4A9C-913F-B1CD8CCDEEEE}"/>
    <cellStyle name="Standard 4 3 3 8 2" xfId="7645" xr:uid="{B2355F37-1080-4D39-AD2E-D7ABB7CCE483}"/>
    <cellStyle name="Standard 4 3 3 8 2 2" xfId="13294" xr:uid="{2605CBF7-E643-4CDD-B803-EB27CB5A05F4}"/>
    <cellStyle name="Standard 4 3 3 8 2 2 2" xfId="24590" xr:uid="{D8B6CC8C-9BD7-43FF-87B2-5AADBCE703CA}"/>
    <cellStyle name="Standard 4 3 3 8 2 2 2 2" xfId="58478" xr:uid="{8E49DDCE-D3E4-41D9-9913-DCF6F0B9D8C3}"/>
    <cellStyle name="Standard 4 3 3 8 2 2 3" xfId="47182" xr:uid="{60E457E6-1380-4B3B-9FE6-8AD1BE1B2755}"/>
    <cellStyle name="Standard 4 3 3 8 2 2 4" xfId="35886" xr:uid="{3005958E-5FF2-447A-BFCF-8DAC384BC64E}"/>
    <cellStyle name="Standard 4 3 3 8 2 3" xfId="18942" xr:uid="{1656FDF1-0392-4801-B16E-044C457F46DA}"/>
    <cellStyle name="Standard 4 3 3 8 2 3 2" xfId="52830" xr:uid="{2136025D-72BB-4B3D-B661-30391B509AC5}"/>
    <cellStyle name="Standard 4 3 3 8 2 4" xfId="41534" xr:uid="{B96F1769-381B-4674-8A8E-64C5D5F8541D}"/>
    <cellStyle name="Standard 4 3 3 8 2 5" xfId="30238" xr:uid="{25C68B6D-8A47-449E-A7E3-7E870D6AAA8D}"/>
    <cellStyle name="Standard 4 3 3 8 3" xfId="10470" xr:uid="{37756FC9-A030-4573-B317-46E743D3C0E6}"/>
    <cellStyle name="Standard 4 3 3 8 3 2" xfId="21766" xr:uid="{ECC6B249-EEDE-445A-8201-C118BAD8E32A}"/>
    <cellStyle name="Standard 4 3 3 8 3 2 2" xfId="55654" xr:uid="{3B48D4EC-5150-45C5-B78F-0D327D1ABE2F}"/>
    <cellStyle name="Standard 4 3 3 8 3 3" xfId="44358" xr:uid="{E3534329-C14F-4275-A19A-C566B7A7A827}"/>
    <cellStyle name="Standard 4 3 3 8 3 4" xfId="33062" xr:uid="{68743D28-4221-412A-89BD-09EF1EEFEC4C}"/>
    <cellStyle name="Standard 4 3 3 8 4" xfId="16118" xr:uid="{C47EBF30-6465-41B9-91D5-D5801BE3B7F1}"/>
    <cellStyle name="Standard 4 3 3 8 4 2" xfId="50006" xr:uid="{33E0A60C-1A37-40D2-A2BE-DC5AA4ECFDFD}"/>
    <cellStyle name="Standard 4 3 3 8 5" xfId="38710" xr:uid="{804B7234-2F6C-41FA-8E5F-F16857C2F588}"/>
    <cellStyle name="Standard 4 3 3 8 6" xfId="27414" xr:uid="{F8631451-2B02-4CE4-B850-127D37A77CA9}"/>
    <cellStyle name="Standard 4 3 3 9" xfId="3411" xr:uid="{6D5FCDD3-18B9-453E-9F86-2C7E9546B8C7}"/>
    <cellStyle name="Standard 4 3 3 9 2" xfId="6569" xr:uid="{6CA12958-76F3-4E90-8F6E-0B1B65BB86D6}"/>
    <cellStyle name="Standard 4 3 3 9 2 2" xfId="12218" xr:uid="{8CB929B5-6E8B-49FE-AD8D-0535154D23BC}"/>
    <cellStyle name="Standard 4 3 3 9 2 2 2" xfId="23514" xr:uid="{04F7CCDD-8791-4E9E-8778-3591093A07E2}"/>
    <cellStyle name="Standard 4 3 3 9 2 2 2 2" xfId="57402" xr:uid="{9EE775F2-DEB0-4B1C-A1A0-340B288ED48A}"/>
    <cellStyle name="Standard 4 3 3 9 2 2 3" xfId="46106" xr:uid="{683CE7B8-1376-4538-85F8-29C2E06FFCFA}"/>
    <cellStyle name="Standard 4 3 3 9 2 2 4" xfId="34810" xr:uid="{FFC65D96-5B19-43FA-A6C4-E64EFCF43CA7}"/>
    <cellStyle name="Standard 4 3 3 9 2 3" xfId="17866" xr:uid="{605174EB-870E-4046-9EC0-BBD6850B39C4}"/>
    <cellStyle name="Standard 4 3 3 9 2 3 2" xfId="51754" xr:uid="{26CB34CE-E0F9-4BBE-846D-DA1383BE907A}"/>
    <cellStyle name="Standard 4 3 3 9 2 4" xfId="40458" xr:uid="{919250D5-0591-447F-A995-8D343748E477}"/>
    <cellStyle name="Standard 4 3 3 9 2 5" xfId="29162" xr:uid="{AAB033A3-3DFF-4CB4-9E25-9278B9ADA5EE}"/>
    <cellStyle name="Standard 4 3 3 9 3" xfId="9394" xr:uid="{2C733218-1F9A-42C9-B9AB-0DD8B46FD5CA}"/>
    <cellStyle name="Standard 4 3 3 9 3 2" xfId="20690" xr:uid="{BA842EDC-99D7-4D22-B107-AE13308F9C84}"/>
    <cellStyle name="Standard 4 3 3 9 3 2 2" xfId="54578" xr:uid="{FB0CBCFD-CD64-4599-A943-857695830F6C}"/>
    <cellStyle name="Standard 4 3 3 9 3 3" xfId="43282" xr:uid="{D8392008-459A-4A69-AE65-104A21D6E908}"/>
    <cellStyle name="Standard 4 3 3 9 3 4" xfId="31986" xr:uid="{2BEA9CF7-E835-41DD-AB6A-29A04B55471B}"/>
    <cellStyle name="Standard 4 3 3 9 4" xfId="15042" xr:uid="{7C20F0C5-F47E-4DF6-B4AD-A857ABCA94AD}"/>
    <cellStyle name="Standard 4 3 3 9 4 2" xfId="48930" xr:uid="{8460F66D-09FE-4B5D-B95E-8CF1E2596211}"/>
    <cellStyle name="Standard 4 3 3 9 5" xfId="37634" xr:uid="{8A541B8F-B1BE-4431-AF24-7DC743482016}"/>
    <cellStyle name="Standard 4 3 3 9 6" xfId="26338" xr:uid="{E15F3A50-3963-46F5-8F7E-8DA7C8127F31}"/>
    <cellStyle name="Standard 4 3 4" xfId="298" xr:uid="{32D50935-ED03-4D93-B51F-6A0839E5B2A6}"/>
    <cellStyle name="Standard 4 3 4 10" xfId="8412" xr:uid="{37B23900-CE70-4155-B46B-0224CDACD914}"/>
    <cellStyle name="Standard 4 3 4 10 2" xfId="19708" xr:uid="{BB6D02AB-C000-4F42-8870-60B6A77C85F8}"/>
    <cellStyle name="Standard 4 3 4 10 2 2" xfId="53596" xr:uid="{B1F804EE-910C-45F6-B48C-5917426D309B}"/>
    <cellStyle name="Standard 4 3 4 10 3" xfId="42300" xr:uid="{7E592BE3-EE6F-4695-B9A7-6ED65BDE837A}"/>
    <cellStyle name="Standard 4 3 4 10 4" xfId="31004" xr:uid="{F7E4B820-2B28-482E-841B-9B30371046C4}"/>
    <cellStyle name="Standard 4 3 4 11" xfId="14060" xr:uid="{8AA1B73A-8AA1-44E2-B69D-124569EFADC4}"/>
    <cellStyle name="Standard 4 3 4 11 2" xfId="47948" xr:uid="{FAB881E8-F09A-4674-9A69-A4C0297DBFE3}"/>
    <cellStyle name="Standard 4 3 4 12" xfId="36652" xr:uid="{A8FE11B5-A0F1-4D6F-8257-7BEDE1BF90D1}"/>
    <cellStyle name="Standard 4 3 4 13" xfId="25356" xr:uid="{33E2451E-85D9-41C4-96E5-F0D19AB52BBD}"/>
    <cellStyle name="Standard 4 3 4 2" xfId="708" xr:uid="{24BF9E0C-9B7A-44AE-8B37-00BD7D19A595}"/>
    <cellStyle name="Standard 4 3 4 2 10" xfId="14104" xr:uid="{7D36A747-7B12-44B2-B31A-BB4253541CB3}"/>
    <cellStyle name="Standard 4 3 4 2 10 2" xfId="47992" xr:uid="{FFBA8A62-CE0A-4BE5-9997-418382A983C1}"/>
    <cellStyle name="Standard 4 3 4 2 11" xfId="36696" xr:uid="{3B4AC735-D322-4657-8C49-AF6D6B7AD1AE}"/>
    <cellStyle name="Standard 4 3 4 2 12" xfId="25400" xr:uid="{550906E6-7C69-442C-8B92-634EFC56AD79}"/>
    <cellStyle name="Standard 4 3 4 2 2" xfId="1944" xr:uid="{EF1F3532-B6C7-431D-88F8-8A439EF43FED}"/>
    <cellStyle name="Standard 4 3 4 2 2 10" xfId="36829" xr:uid="{980ADA14-DB45-4FC5-8419-1EAE358A3279}"/>
    <cellStyle name="Standard 4 3 4 2 2 11" xfId="25533" xr:uid="{6A3EFB9B-514C-4A19-B2EE-DD517128290C}"/>
    <cellStyle name="Standard 4 3 4 2 2 2" xfId="2836" xr:uid="{4C3E40B6-6989-4E4F-9CC6-A9287DB12D4F}"/>
    <cellStyle name="Standard 4 3 4 2 2 2 2" xfId="3338" xr:uid="{007A59E5-E621-4788-A992-53FA41471E71}"/>
    <cellStyle name="Standard 4 3 4 2 2 2 2 2" xfId="5307" xr:uid="{A7FF3AF1-3D25-4446-A49B-E2E478A7819F}"/>
    <cellStyle name="Standard 4 3 4 2 2 2 2 2 2" xfId="8133" xr:uid="{5998D2BC-1723-4159-9297-52CFCB71C711}"/>
    <cellStyle name="Standard 4 3 4 2 2 2 2 2 2 2" xfId="13782" xr:uid="{A3ACAC25-DEDB-4039-9E6F-F196D11197B6}"/>
    <cellStyle name="Standard 4 3 4 2 2 2 2 2 2 2 2" xfId="25078" xr:uid="{1738C877-B30E-45DA-8A38-8A0A8527D3E2}"/>
    <cellStyle name="Standard 4 3 4 2 2 2 2 2 2 2 2 2" xfId="58966" xr:uid="{950085AF-1088-496F-A90F-5616A319F9F6}"/>
    <cellStyle name="Standard 4 3 4 2 2 2 2 2 2 2 3" xfId="47670" xr:uid="{19CAC1F2-8ACE-46B6-9396-D261E5D6F963}"/>
    <cellStyle name="Standard 4 3 4 2 2 2 2 2 2 2 4" xfId="36374" xr:uid="{C8BB00FC-EE43-4F41-87E8-038030C9B941}"/>
    <cellStyle name="Standard 4 3 4 2 2 2 2 2 2 3" xfId="19430" xr:uid="{2D8655B9-E962-4B75-98BB-3CBD05A9BD61}"/>
    <cellStyle name="Standard 4 3 4 2 2 2 2 2 2 3 2" xfId="53318" xr:uid="{2725B360-B6CC-477D-BFDC-1FC229BE7D43}"/>
    <cellStyle name="Standard 4 3 4 2 2 2 2 2 2 4" xfId="42022" xr:uid="{4F45B48B-D690-41E3-A24D-FF50E4080039}"/>
    <cellStyle name="Standard 4 3 4 2 2 2 2 2 2 5" xfId="30726" xr:uid="{268087AF-178A-4A2C-AF67-4CAE6348CF1F}"/>
    <cellStyle name="Standard 4 3 4 2 2 2 2 2 3" xfId="10958" xr:uid="{D65050F3-8CCF-4B8D-ACEB-8C65D6EDC144}"/>
    <cellStyle name="Standard 4 3 4 2 2 2 2 2 3 2" xfId="22254" xr:uid="{52971C76-F4DB-4BFC-9995-867ABDA735AF}"/>
    <cellStyle name="Standard 4 3 4 2 2 2 2 2 3 2 2" xfId="56142" xr:uid="{ED27A990-9E6B-4C6D-92E1-1860BE1B780A}"/>
    <cellStyle name="Standard 4 3 4 2 2 2 2 2 3 3" xfId="44846" xr:uid="{370C3B82-D0E5-49F8-8CE0-EB554EDE00FF}"/>
    <cellStyle name="Standard 4 3 4 2 2 2 2 2 3 4" xfId="33550" xr:uid="{FC667863-9E0B-4E54-8497-162C9494948D}"/>
    <cellStyle name="Standard 4 3 4 2 2 2 2 2 4" xfId="16606" xr:uid="{68DF5A51-55C9-40EF-BFD1-5984E617BFB7}"/>
    <cellStyle name="Standard 4 3 4 2 2 2 2 2 4 2" xfId="50494" xr:uid="{B8FED6ED-F596-4186-8EB4-18CCDBA94203}"/>
    <cellStyle name="Standard 4 3 4 2 2 2 2 2 5" xfId="39198" xr:uid="{F7006C55-09FF-4BFF-B178-42CA804803D8}"/>
    <cellStyle name="Standard 4 3 4 2 2 2 2 2 6" xfId="27902" xr:uid="{4840F82E-1C5F-48F0-95DF-959A2758869D}"/>
    <cellStyle name="Standard 4 3 4 2 2 2 2 3" xfId="6509" xr:uid="{00BC8DD0-668D-4001-8C10-2BB9E8822260}"/>
    <cellStyle name="Standard 4 3 4 2 2 2 2 3 2" xfId="12159" xr:uid="{F3F4CB30-E1AD-4366-9A55-9C81C21F000D}"/>
    <cellStyle name="Standard 4 3 4 2 2 2 2 3 2 2" xfId="23455" xr:uid="{FCD5D546-FEEC-4C70-B1CF-DA98502522A8}"/>
    <cellStyle name="Standard 4 3 4 2 2 2 2 3 2 2 2" xfId="57343" xr:uid="{69D243D5-4BF0-4BFE-B303-A3FAC411B8E1}"/>
    <cellStyle name="Standard 4 3 4 2 2 2 2 3 2 3" xfId="46047" xr:uid="{E19EB826-6F38-4E27-B04E-4786C1A42DDF}"/>
    <cellStyle name="Standard 4 3 4 2 2 2 2 3 2 4" xfId="34751" xr:uid="{6015F794-EE7E-4A84-88BC-77AA98D32CBD}"/>
    <cellStyle name="Standard 4 3 4 2 2 2 2 3 3" xfId="17807" xr:uid="{643952CF-BAEF-4119-BCC1-CB21AA23DA1F}"/>
    <cellStyle name="Standard 4 3 4 2 2 2 2 3 3 2" xfId="51695" xr:uid="{9FC3E4A4-E069-4A78-8AC8-BED599A95279}"/>
    <cellStyle name="Standard 4 3 4 2 2 2 2 3 4" xfId="40399" xr:uid="{B373E848-9440-42A5-953C-0C9B8648B99D}"/>
    <cellStyle name="Standard 4 3 4 2 2 2 2 3 5" xfId="29103" xr:uid="{DFC12950-559A-40CB-B278-63AD166EAF20}"/>
    <cellStyle name="Standard 4 3 4 2 2 2 2 4" xfId="9335" xr:uid="{394BCE45-B0A5-4AAC-860E-42A93EFA2324}"/>
    <cellStyle name="Standard 4 3 4 2 2 2 2 4 2" xfId="20631" xr:uid="{8572F1F7-5561-4AB8-8FE2-6DEFCDB26859}"/>
    <cellStyle name="Standard 4 3 4 2 2 2 2 4 2 2" xfId="54519" xr:uid="{C19A9740-F4F8-4110-81C1-B6AE8F8364AD}"/>
    <cellStyle name="Standard 4 3 4 2 2 2 2 4 3" xfId="43223" xr:uid="{808CEB7B-E3E0-43E3-ABD0-1E9C10F1828C}"/>
    <cellStyle name="Standard 4 3 4 2 2 2 2 4 4" xfId="31927" xr:uid="{4B46B153-75B2-459E-B44E-E642AA815D6F}"/>
    <cellStyle name="Standard 4 3 4 2 2 2 2 5" xfId="14983" xr:uid="{7771DA93-B158-40BF-AB38-3AD336792CEC}"/>
    <cellStyle name="Standard 4 3 4 2 2 2 2 5 2" xfId="48871" xr:uid="{EA074316-B4EE-4197-8E9C-8A213D22085E}"/>
    <cellStyle name="Standard 4 3 4 2 2 2 2 6" xfId="37575" xr:uid="{E3EC619B-5633-4E6F-81D5-1476AC8603FD}"/>
    <cellStyle name="Standard 4 3 4 2 2 2 2 7" xfId="26279" xr:uid="{CE0B0321-EE49-46AA-88E1-CB44E9A69C50}"/>
    <cellStyle name="Standard 4 3 4 2 2 2 3" xfId="4526" xr:uid="{1E4E543C-80AC-4A1D-A931-956B9559F480}"/>
    <cellStyle name="Standard 4 3 4 2 2 2 3 2" xfId="7399" xr:uid="{6BDFCE42-CB52-4EA0-A7C6-E99BB09CDADC}"/>
    <cellStyle name="Standard 4 3 4 2 2 2 3 2 2" xfId="13048" xr:uid="{C922B078-A61A-4D8A-A36B-80E7D3B483C3}"/>
    <cellStyle name="Standard 4 3 4 2 2 2 3 2 2 2" xfId="24344" xr:uid="{4B81440A-6032-44F5-9B37-6D54C0CCDEEB}"/>
    <cellStyle name="Standard 4 3 4 2 2 2 3 2 2 2 2" xfId="58232" xr:uid="{AC5CA9F7-B8AC-4FDB-ACA6-54658B47D897}"/>
    <cellStyle name="Standard 4 3 4 2 2 2 3 2 2 3" xfId="46936" xr:uid="{58336F3C-BC76-4895-895D-EC22E175BED3}"/>
    <cellStyle name="Standard 4 3 4 2 2 2 3 2 2 4" xfId="35640" xr:uid="{0241E96D-3855-4515-AB16-E4127DC485E0}"/>
    <cellStyle name="Standard 4 3 4 2 2 2 3 2 3" xfId="18696" xr:uid="{84C0FF4A-8864-4591-8F5B-70225459A277}"/>
    <cellStyle name="Standard 4 3 4 2 2 2 3 2 3 2" xfId="52584" xr:uid="{43DCB697-6909-4B1D-96E1-5F76FD130C07}"/>
    <cellStyle name="Standard 4 3 4 2 2 2 3 2 4" xfId="41288" xr:uid="{4CA1FE2D-E6CB-4F32-8D4E-339B14413C96}"/>
    <cellStyle name="Standard 4 3 4 2 2 2 3 2 5" xfId="29992" xr:uid="{56569226-6241-49CE-8CBB-A1E78927F302}"/>
    <cellStyle name="Standard 4 3 4 2 2 2 3 3" xfId="10224" xr:uid="{0AA6841A-5AFB-442F-9A5C-BC92D465CBCD}"/>
    <cellStyle name="Standard 4 3 4 2 2 2 3 3 2" xfId="21520" xr:uid="{4E0BFBA9-B562-416F-8EAA-A9DD0B942FF9}"/>
    <cellStyle name="Standard 4 3 4 2 2 2 3 3 2 2" xfId="55408" xr:uid="{5F12CD28-DBFB-40FE-9AEF-B765D3BE3097}"/>
    <cellStyle name="Standard 4 3 4 2 2 2 3 3 3" xfId="44112" xr:uid="{647F6B33-6EF3-4AC9-B90A-0E22313AD48F}"/>
    <cellStyle name="Standard 4 3 4 2 2 2 3 3 4" xfId="32816" xr:uid="{CDB0E28F-216D-4582-8FFE-310591A8C194}"/>
    <cellStyle name="Standard 4 3 4 2 2 2 3 4" xfId="15872" xr:uid="{43CF7C95-7394-41EA-9295-2BB7CF37A4E0}"/>
    <cellStyle name="Standard 4 3 4 2 2 2 3 4 2" xfId="49760" xr:uid="{0549B766-CCDD-45CF-BC21-A801958A27CA}"/>
    <cellStyle name="Standard 4 3 4 2 2 2 3 5" xfId="38464" xr:uid="{02E594A3-BFF5-4DF3-B8CC-0C8B9095F293}"/>
    <cellStyle name="Standard 4 3 4 2 2 2 3 6" xfId="27168" xr:uid="{FCC2ED0A-38B6-478C-97A1-56681F6E1F5C}"/>
    <cellStyle name="Standard 4 3 4 2 2 2 4" xfId="6009" xr:uid="{F19E7A76-7089-474A-A632-7907B50A1117}"/>
    <cellStyle name="Standard 4 3 4 2 2 2 4 2" xfId="11659" xr:uid="{0DFD435E-265F-413A-8D23-90E5732EF7EF}"/>
    <cellStyle name="Standard 4 3 4 2 2 2 4 2 2" xfId="22955" xr:uid="{C4218809-0271-471A-8F60-6928A2895A20}"/>
    <cellStyle name="Standard 4 3 4 2 2 2 4 2 2 2" xfId="56843" xr:uid="{E9D3847F-06F2-480F-8ADA-513F1F59D9FC}"/>
    <cellStyle name="Standard 4 3 4 2 2 2 4 2 3" xfId="45547" xr:uid="{E9DED608-222C-4719-8ECD-E1B1C56754FE}"/>
    <cellStyle name="Standard 4 3 4 2 2 2 4 2 4" xfId="34251" xr:uid="{0B74DE21-630C-4A31-95FD-0C4051F14FF6}"/>
    <cellStyle name="Standard 4 3 4 2 2 2 4 3" xfId="17307" xr:uid="{F9EF6473-4461-4BE6-BE7B-38EF6B8067EC}"/>
    <cellStyle name="Standard 4 3 4 2 2 2 4 3 2" xfId="51195" xr:uid="{A087782E-74BB-4A6C-9AC1-619E4BFF6BBF}"/>
    <cellStyle name="Standard 4 3 4 2 2 2 4 4" xfId="39899" xr:uid="{37FB9299-B502-4305-91E1-29F2F34E5366}"/>
    <cellStyle name="Standard 4 3 4 2 2 2 4 5" xfId="28603" xr:uid="{61D2F9C6-D358-46D3-B0D1-E2875D499D4E}"/>
    <cellStyle name="Standard 4 3 4 2 2 2 5" xfId="8835" xr:uid="{3DC5D71A-DCE0-487A-8E76-FCF9CC643D75}"/>
    <cellStyle name="Standard 4 3 4 2 2 2 5 2" xfId="20131" xr:uid="{FA984C4B-71C0-4C78-86B2-165277EF4344}"/>
    <cellStyle name="Standard 4 3 4 2 2 2 5 2 2" xfId="54019" xr:uid="{6DFDEDAC-7FF4-4B11-80A6-9EEFC89AA02C}"/>
    <cellStyle name="Standard 4 3 4 2 2 2 5 3" xfId="42723" xr:uid="{11A57C37-53AB-4FF2-B26B-700ABB003A22}"/>
    <cellStyle name="Standard 4 3 4 2 2 2 5 4" xfId="31427" xr:uid="{70044BC3-8D56-4DE9-B6AE-8A3CF0884457}"/>
    <cellStyle name="Standard 4 3 4 2 2 2 6" xfId="14483" xr:uid="{527FB041-9664-45A3-8BD7-8B32DC87910C}"/>
    <cellStyle name="Standard 4 3 4 2 2 2 6 2" xfId="48371" xr:uid="{336B2D2A-2AA2-4F2C-A17B-62BEE72C7699}"/>
    <cellStyle name="Standard 4 3 4 2 2 2 7" xfId="37075" xr:uid="{8B3EFBFD-BBAE-42C5-8C19-DF3216EB6ABB}"/>
    <cellStyle name="Standard 4 3 4 2 2 2 8" xfId="25779" xr:uid="{86C36AEA-F957-4039-92CE-C0381B87BDFE}"/>
    <cellStyle name="Standard 4 3 4 2 2 3" xfId="3092" xr:uid="{EAE61E63-365D-4B3C-9C42-4F6075636C22}"/>
    <cellStyle name="Standard 4 3 4 2 2 3 2" xfId="5306" xr:uid="{825F1955-2379-4EA1-9A00-90A47E415A0C}"/>
    <cellStyle name="Standard 4 3 4 2 2 3 2 2" xfId="8132" xr:uid="{E31A9BB1-9D36-4F43-9BAF-737120039601}"/>
    <cellStyle name="Standard 4 3 4 2 2 3 2 2 2" xfId="13781" xr:uid="{E3E802C8-26A0-4360-AE00-76287656CD75}"/>
    <cellStyle name="Standard 4 3 4 2 2 3 2 2 2 2" xfId="25077" xr:uid="{0B759BD9-83A7-42B6-A029-700BCC0A52CD}"/>
    <cellStyle name="Standard 4 3 4 2 2 3 2 2 2 2 2" xfId="58965" xr:uid="{C82DE429-0B96-4B05-A80E-E70EDA87932E}"/>
    <cellStyle name="Standard 4 3 4 2 2 3 2 2 2 3" xfId="47669" xr:uid="{0D4F4A9D-D7CC-49E5-AC61-B2172C10C12D}"/>
    <cellStyle name="Standard 4 3 4 2 2 3 2 2 2 4" xfId="36373" xr:uid="{DB8BE0CC-751F-4F79-B5A1-AC19CAB59A68}"/>
    <cellStyle name="Standard 4 3 4 2 2 3 2 2 3" xfId="19429" xr:uid="{B5D92AB7-0C54-4E96-B1CF-77C20C321075}"/>
    <cellStyle name="Standard 4 3 4 2 2 3 2 2 3 2" xfId="53317" xr:uid="{C9705BE5-52C9-4341-8AD2-8F65082AEAB5}"/>
    <cellStyle name="Standard 4 3 4 2 2 3 2 2 4" xfId="42021" xr:uid="{44E4B9FA-8515-4108-8676-A862500B4ACD}"/>
    <cellStyle name="Standard 4 3 4 2 2 3 2 2 5" xfId="30725" xr:uid="{786E7D16-7038-4444-B930-2DC0AB50B450}"/>
    <cellStyle name="Standard 4 3 4 2 2 3 2 3" xfId="10957" xr:uid="{060D95DB-5016-45AA-9F3D-D308EC363B85}"/>
    <cellStyle name="Standard 4 3 4 2 2 3 2 3 2" xfId="22253" xr:uid="{81091A92-D614-4B9C-9780-BB0837DF2BE8}"/>
    <cellStyle name="Standard 4 3 4 2 2 3 2 3 2 2" xfId="56141" xr:uid="{EB72A0F3-5354-4551-83D2-9A5DED901A73}"/>
    <cellStyle name="Standard 4 3 4 2 2 3 2 3 3" xfId="44845" xr:uid="{2B84D139-3165-4995-AC5F-AA16D52D8EE0}"/>
    <cellStyle name="Standard 4 3 4 2 2 3 2 3 4" xfId="33549" xr:uid="{1DDBFC09-B97A-485D-9093-7E91C4AE3B68}"/>
    <cellStyle name="Standard 4 3 4 2 2 3 2 4" xfId="16605" xr:uid="{5143AD57-EE23-48BC-BDE7-3F35D2A6AF1A}"/>
    <cellStyle name="Standard 4 3 4 2 2 3 2 4 2" xfId="50493" xr:uid="{A70DDAA1-5D98-44BC-B1E2-81DDE8A49601}"/>
    <cellStyle name="Standard 4 3 4 2 2 3 2 5" xfId="39197" xr:uid="{7E61F7D1-204A-4BBB-9EB0-D3D561B651E7}"/>
    <cellStyle name="Standard 4 3 4 2 2 3 2 6" xfId="27901" xr:uid="{3612BE54-73C5-4888-A218-9A21B368BAE8}"/>
    <cellStyle name="Standard 4 3 4 2 2 3 3" xfId="4525" xr:uid="{5FA86997-958C-40B3-BCEE-44F404B3B0DA}"/>
    <cellStyle name="Standard 4 3 4 2 2 3 3 2" xfId="7398" xr:uid="{2501BA95-F4AC-44C3-B4EC-0B8490939539}"/>
    <cellStyle name="Standard 4 3 4 2 2 3 3 2 2" xfId="13047" xr:uid="{3989C08E-A6F9-4791-BA5F-6286DCFD5C1F}"/>
    <cellStyle name="Standard 4 3 4 2 2 3 3 2 2 2" xfId="24343" xr:uid="{B2B8BF22-8616-4F7A-8D9E-DE775D0CC46F}"/>
    <cellStyle name="Standard 4 3 4 2 2 3 3 2 2 2 2" xfId="58231" xr:uid="{873336F6-8756-4906-ACF1-5D24710ABB73}"/>
    <cellStyle name="Standard 4 3 4 2 2 3 3 2 2 3" xfId="46935" xr:uid="{3382DF48-8E6C-4623-ACB3-C1347950DB83}"/>
    <cellStyle name="Standard 4 3 4 2 2 3 3 2 2 4" xfId="35639" xr:uid="{11B7C2F4-0E40-4D18-9A91-47ACF9432A1D}"/>
    <cellStyle name="Standard 4 3 4 2 2 3 3 2 3" xfId="18695" xr:uid="{3E62E202-065E-461B-9C4E-52DF9B4520E3}"/>
    <cellStyle name="Standard 4 3 4 2 2 3 3 2 3 2" xfId="52583" xr:uid="{38B41434-5940-4362-84B8-079159830047}"/>
    <cellStyle name="Standard 4 3 4 2 2 3 3 2 4" xfId="41287" xr:uid="{54248202-F040-4CCC-B53E-93D621F970FB}"/>
    <cellStyle name="Standard 4 3 4 2 2 3 3 2 5" xfId="29991" xr:uid="{0C74FF34-BA62-44DD-A826-4B5FFE27175F}"/>
    <cellStyle name="Standard 4 3 4 2 2 3 3 3" xfId="10223" xr:uid="{DB0F3E7A-EB46-4E9A-BDF6-ADB30F965DA9}"/>
    <cellStyle name="Standard 4 3 4 2 2 3 3 3 2" xfId="21519" xr:uid="{89EC860A-5D6E-4468-B8B0-28078834CEB9}"/>
    <cellStyle name="Standard 4 3 4 2 2 3 3 3 2 2" xfId="55407" xr:uid="{A863E24E-996F-42B6-981E-8D80E5D8C6F5}"/>
    <cellStyle name="Standard 4 3 4 2 2 3 3 3 3" xfId="44111" xr:uid="{2ACBE6C2-A082-4716-944E-946293106F14}"/>
    <cellStyle name="Standard 4 3 4 2 2 3 3 3 4" xfId="32815" xr:uid="{454F2F12-548D-468F-A006-479A25308285}"/>
    <cellStyle name="Standard 4 3 4 2 2 3 3 4" xfId="15871" xr:uid="{2613EF01-C792-4D14-8389-B9124A594470}"/>
    <cellStyle name="Standard 4 3 4 2 2 3 3 4 2" xfId="49759" xr:uid="{7381B089-DFBF-4B9E-A4C0-466B984C6204}"/>
    <cellStyle name="Standard 4 3 4 2 2 3 3 5" xfId="38463" xr:uid="{4DA21F81-E6D0-4F06-8F78-427317CBF201}"/>
    <cellStyle name="Standard 4 3 4 2 2 3 3 6" xfId="27167" xr:uid="{8747553B-A277-49AE-8114-FC1D28863E51}"/>
    <cellStyle name="Standard 4 3 4 2 2 3 4" xfId="6263" xr:uid="{237E6A20-5A4C-450A-9940-5104DB81CDC4}"/>
    <cellStyle name="Standard 4 3 4 2 2 3 4 2" xfId="11913" xr:uid="{B148BE48-FB0C-487F-B041-4AC113CF14CE}"/>
    <cellStyle name="Standard 4 3 4 2 2 3 4 2 2" xfId="23209" xr:uid="{FFE8511C-80DA-4290-82C8-935B07B51287}"/>
    <cellStyle name="Standard 4 3 4 2 2 3 4 2 2 2" xfId="57097" xr:uid="{A637F964-2C36-46C8-83F6-BA9CC538FCB6}"/>
    <cellStyle name="Standard 4 3 4 2 2 3 4 2 3" xfId="45801" xr:uid="{003C6C5B-73FA-453E-94C8-D10381CE77E1}"/>
    <cellStyle name="Standard 4 3 4 2 2 3 4 2 4" xfId="34505" xr:uid="{744C2260-FA69-4386-BE04-79A381B632DE}"/>
    <cellStyle name="Standard 4 3 4 2 2 3 4 3" xfId="17561" xr:uid="{BF1CDC67-25D1-4CEC-86E6-7AA1BB3255C1}"/>
    <cellStyle name="Standard 4 3 4 2 2 3 4 3 2" xfId="51449" xr:uid="{A805809A-70D7-404E-90A9-AD856EDD3D45}"/>
    <cellStyle name="Standard 4 3 4 2 2 3 4 4" xfId="40153" xr:uid="{55359D18-00F9-4826-9E76-A3F70F121728}"/>
    <cellStyle name="Standard 4 3 4 2 2 3 4 5" xfId="28857" xr:uid="{6F17A282-4616-4631-8C81-0A1AFA1AE633}"/>
    <cellStyle name="Standard 4 3 4 2 2 3 5" xfId="9089" xr:uid="{4B397C0B-D223-43FD-AB04-FEA9D7769AB6}"/>
    <cellStyle name="Standard 4 3 4 2 2 3 5 2" xfId="20385" xr:uid="{8DF23F06-4A53-44BF-8A96-8C75515AA903}"/>
    <cellStyle name="Standard 4 3 4 2 2 3 5 2 2" xfId="54273" xr:uid="{BA9C5BB8-473B-4F49-BB78-CEEC9EF4B0B7}"/>
    <cellStyle name="Standard 4 3 4 2 2 3 5 3" xfId="42977" xr:uid="{3F43BC9F-7AFF-44BE-AB61-A0719BEB6775}"/>
    <cellStyle name="Standard 4 3 4 2 2 3 5 4" xfId="31681" xr:uid="{4D0404FB-3384-4725-BDCB-6297AA02494E}"/>
    <cellStyle name="Standard 4 3 4 2 2 3 6" xfId="14737" xr:uid="{2D2976E4-B63E-4089-9DC8-1BB735FD9766}"/>
    <cellStyle name="Standard 4 3 4 2 2 3 6 2" xfId="48625" xr:uid="{36DD2C08-B02B-47E6-8423-82C021480E69}"/>
    <cellStyle name="Standard 4 3 4 2 2 3 7" xfId="37329" xr:uid="{84D950CC-BB51-4270-B138-3CF48DED4AE1}"/>
    <cellStyle name="Standard 4 3 4 2 2 3 8" xfId="26033" xr:uid="{650CBFF9-CB7E-4EF7-B01E-ACCAACFA3650}"/>
    <cellStyle name="Standard 4 3 4 2 2 4" xfId="3950" xr:uid="{EC1E2E73-5108-48CE-94DA-906FC5B31CB2}"/>
    <cellStyle name="Standard 4 3 4 2 2 4 2" xfId="7104" xr:uid="{78201F49-2849-45CB-A5F8-F1B154E816A2}"/>
    <cellStyle name="Standard 4 3 4 2 2 4 2 2" xfId="12753" xr:uid="{5E1256B7-0452-4A0A-86B1-7DAC41DA865F}"/>
    <cellStyle name="Standard 4 3 4 2 2 4 2 2 2" xfId="24049" xr:uid="{4275FF97-6F6F-4845-B844-FFFCAB3B804D}"/>
    <cellStyle name="Standard 4 3 4 2 2 4 2 2 2 2" xfId="57937" xr:uid="{4B145AD5-38E1-4727-8ED7-CE3068EC39F1}"/>
    <cellStyle name="Standard 4 3 4 2 2 4 2 2 3" xfId="46641" xr:uid="{F0365AF9-A474-4220-938F-F0C88E2C8430}"/>
    <cellStyle name="Standard 4 3 4 2 2 4 2 2 4" xfId="35345" xr:uid="{AB45945F-35DC-44DF-B76A-79CBE1E8AF16}"/>
    <cellStyle name="Standard 4 3 4 2 2 4 2 3" xfId="18401" xr:uid="{03102B9C-D624-4ACA-96B4-CE9908BC44A6}"/>
    <cellStyle name="Standard 4 3 4 2 2 4 2 3 2" xfId="52289" xr:uid="{5BEE244F-0626-40ED-ACC7-92B20E0CF52B}"/>
    <cellStyle name="Standard 4 3 4 2 2 4 2 4" xfId="40993" xr:uid="{8CC7E54A-9083-4C61-9249-C7D4F5A201C3}"/>
    <cellStyle name="Standard 4 3 4 2 2 4 2 5" xfId="29697" xr:uid="{46AF1E4E-B68A-4B0D-BF9F-0B43227B73E9}"/>
    <cellStyle name="Standard 4 3 4 2 2 4 3" xfId="9929" xr:uid="{32F62697-6DE9-4727-AC54-A0849BA2AD13}"/>
    <cellStyle name="Standard 4 3 4 2 2 4 3 2" xfId="21225" xr:uid="{87AF8C23-7B6D-479A-BEB7-9A7AEE574A0D}"/>
    <cellStyle name="Standard 4 3 4 2 2 4 3 2 2" xfId="55113" xr:uid="{10639807-5ABC-45D6-8EBD-97C8B0D3FB5C}"/>
    <cellStyle name="Standard 4 3 4 2 2 4 3 3" xfId="43817" xr:uid="{566A6391-66BD-4C83-B167-6C96D3EFA4DC}"/>
    <cellStyle name="Standard 4 3 4 2 2 4 3 4" xfId="32521" xr:uid="{A94864DF-B1FC-4AC9-B33C-99445B5C6825}"/>
    <cellStyle name="Standard 4 3 4 2 2 4 4" xfId="15577" xr:uid="{5A62EAD3-2690-4D3C-A3A6-56965DDA6BCA}"/>
    <cellStyle name="Standard 4 3 4 2 2 4 4 2" xfId="49465" xr:uid="{0B4F205E-8B49-4DFA-8461-DE92A4715AB7}"/>
    <cellStyle name="Standard 4 3 4 2 2 4 5" xfId="38169" xr:uid="{14F9B69B-8749-431F-8270-3A1CF62E7355}"/>
    <cellStyle name="Standard 4 3 4 2 2 4 6" xfId="26873" xr:uid="{BBA74848-90AE-4B54-BE06-AB98D1A2FA16}"/>
    <cellStyle name="Standard 4 3 4 2 2 5" xfId="5051" xr:uid="{5C00425E-0D1C-4B1B-AD29-694ACFA2400A}"/>
    <cellStyle name="Standard 4 3 4 2 2 5 2" xfId="7877" xr:uid="{D8DC8184-5A9B-4319-ACDD-D9F3EF72D3B5}"/>
    <cellStyle name="Standard 4 3 4 2 2 5 2 2" xfId="13526" xr:uid="{2FE0B2DB-2950-4071-8D7B-A06D5ECF74CB}"/>
    <cellStyle name="Standard 4 3 4 2 2 5 2 2 2" xfId="24822" xr:uid="{231A7CBF-1EE9-4DD8-B7B7-2CC0FFC2F00C}"/>
    <cellStyle name="Standard 4 3 4 2 2 5 2 2 2 2" xfId="58710" xr:uid="{BBD8DA00-685A-4E26-A4D4-7722105F8652}"/>
    <cellStyle name="Standard 4 3 4 2 2 5 2 2 3" xfId="47414" xr:uid="{965790CE-4998-40FD-A32E-8C648DD65BAC}"/>
    <cellStyle name="Standard 4 3 4 2 2 5 2 2 4" xfId="36118" xr:uid="{13897310-14D7-4E9A-80B5-C9874D5696C6}"/>
    <cellStyle name="Standard 4 3 4 2 2 5 2 3" xfId="19174" xr:uid="{B302B3F6-0FCC-49DB-855F-3C40C6D5809F}"/>
    <cellStyle name="Standard 4 3 4 2 2 5 2 3 2" xfId="53062" xr:uid="{230A5A9D-0F1A-4D03-BDF3-5678CD1AD206}"/>
    <cellStyle name="Standard 4 3 4 2 2 5 2 4" xfId="41766" xr:uid="{0919D75E-9FA8-4A24-B475-25BAF5A48BCA}"/>
    <cellStyle name="Standard 4 3 4 2 2 5 2 5" xfId="30470" xr:uid="{DC63FFD7-FB8A-45D0-B1CA-61A28362FC2F}"/>
    <cellStyle name="Standard 4 3 4 2 2 5 3" xfId="10702" xr:uid="{26571EE0-7085-4880-A3A9-CEB9F25329C7}"/>
    <cellStyle name="Standard 4 3 4 2 2 5 3 2" xfId="21998" xr:uid="{7C30F7C0-1270-46A1-909B-7641DD347CC8}"/>
    <cellStyle name="Standard 4 3 4 2 2 5 3 2 2" xfId="55886" xr:uid="{091D6A11-4065-40C0-B31F-8284B65BC2AA}"/>
    <cellStyle name="Standard 4 3 4 2 2 5 3 3" xfId="44590" xr:uid="{58439B5E-D697-463B-A36C-896A560A177D}"/>
    <cellStyle name="Standard 4 3 4 2 2 5 3 4" xfId="33294" xr:uid="{66AF5CC4-5B15-4D7B-B888-DFCEFFC6B0F9}"/>
    <cellStyle name="Standard 4 3 4 2 2 5 4" xfId="16350" xr:uid="{FDDB2E91-EDF2-497E-8BBB-2D8B7C4FA8CD}"/>
    <cellStyle name="Standard 4 3 4 2 2 5 4 2" xfId="50238" xr:uid="{61F4F5BE-6A93-4DAB-ACC4-2E9716651A24}"/>
    <cellStyle name="Standard 4 3 4 2 2 5 5" xfId="38942" xr:uid="{F5BE430D-9EA8-4850-A7CA-6EC59D4601BC}"/>
    <cellStyle name="Standard 4 3 4 2 2 5 6" xfId="27646" xr:uid="{30258828-347C-463D-B1FC-C70A05069BDC}"/>
    <cellStyle name="Standard 4 3 4 2 2 6" xfId="3658" xr:uid="{265D7487-74FB-425D-9C10-7416E9CDB207}"/>
    <cellStyle name="Standard 4 3 4 2 2 6 2" xfId="6814" xr:uid="{B23125EE-4240-47AD-9216-C2EAD3BF877F}"/>
    <cellStyle name="Standard 4 3 4 2 2 6 2 2" xfId="12463" xr:uid="{C9C979EE-CCB7-43B3-9CAF-37F29924E8C2}"/>
    <cellStyle name="Standard 4 3 4 2 2 6 2 2 2" xfId="23759" xr:uid="{682B8BF5-F9EF-4D1C-A4A7-C5A46B3B82B0}"/>
    <cellStyle name="Standard 4 3 4 2 2 6 2 2 2 2" xfId="57647" xr:uid="{F82FE148-86B2-4DB1-B3BE-1D8AF1C4BA95}"/>
    <cellStyle name="Standard 4 3 4 2 2 6 2 2 3" xfId="46351" xr:uid="{1ED5C7D3-959F-42C5-A026-F825BB98C92E}"/>
    <cellStyle name="Standard 4 3 4 2 2 6 2 2 4" xfId="35055" xr:uid="{E9E1C5C8-94BD-48B0-9454-3E8A9027F219}"/>
    <cellStyle name="Standard 4 3 4 2 2 6 2 3" xfId="18111" xr:uid="{2B7F7F54-9056-47D4-BA4E-6F94362D8CD0}"/>
    <cellStyle name="Standard 4 3 4 2 2 6 2 3 2" xfId="51999" xr:uid="{27F8A0F5-95EF-44AF-933C-DE1CD66C0B2E}"/>
    <cellStyle name="Standard 4 3 4 2 2 6 2 4" xfId="40703" xr:uid="{AA1AFABC-D368-416B-8DAF-0109DAD9134A}"/>
    <cellStyle name="Standard 4 3 4 2 2 6 2 5" xfId="29407" xr:uid="{6A77F3F0-FFE7-4A1B-9943-C6FAEE1DA0D5}"/>
    <cellStyle name="Standard 4 3 4 2 2 6 3" xfId="9639" xr:uid="{E43BB0E7-B0CA-4F92-B398-AE53EFC7EB26}"/>
    <cellStyle name="Standard 4 3 4 2 2 6 3 2" xfId="20935" xr:uid="{35F25336-6FC4-47CF-A2BF-E78C223B7012}"/>
    <cellStyle name="Standard 4 3 4 2 2 6 3 2 2" xfId="54823" xr:uid="{A77201E6-BE6B-4D4B-B8C4-F885CE8349ED}"/>
    <cellStyle name="Standard 4 3 4 2 2 6 3 3" xfId="43527" xr:uid="{A69B03D1-E80E-4458-B2B5-4AC46C954CAF}"/>
    <cellStyle name="Standard 4 3 4 2 2 6 3 4" xfId="32231" xr:uid="{9E53D6FA-A94E-434C-82BF-3ADB0C72DCD2}"/>
    <cellStyle name="Standard 4 3 4 2 2 6 4" xfId="15287" xr:uid="{789A3C3C-B255-446B-9F82-78939C5BF5DE}"/>
    <cellStyle name="Standard 4 3 4 2 2 6 4 2" xfId="49175" xr:uid="{68366BB6-0436-42CF-B3C0-4F705002EC17}"/>
    <cellStyle name="Standard 4 3 4 2 2 6 5" xfId="37879" xr:uid="{AE7973DC-EB5A-489D-99CF-62A2984EF8EA}"/>
    <cellStyle name="Standard 4 3 4 2 2 6 6" xfId="26583" xr:uid="{1005676E-3F96-4F0E-98E0-4732ACAA9FEE}"/>
    <cellStyle name="Standard 4 3 4 2 2 7" xfId="5763" xr:uid="{1B8BFEA8-840A-4C3A-8A0A-3C445B5CCDA3}"/>
    <cellStyle name="Standard 4 3 4 2 2 7 2" xfId="11413" xr:uid="{EF87F0D9-F421-4281-A1F0-720318F7BF5C}"/>
    <cellStyle name="Standard 4 3 4 2 2 7 2 2" xfId="22709" xr:uid="{A3E5AE47-2C67-4DC8-8FAE-21BC87945ABC}"/>
    <cellStyle name="Standard 4 3 4 2 2 7 2 2 2" xfId="56597" xr:uid="{4BF540DC-8145-4E38-B0E5-38E9AA5D7FB1}"/>
    <cellStyle name="Standard 4 3 4 2 2 7 2 3" xfId="45301" xr:uid="{FC9748D2-582F-4063-84FC-70A3B016C3B7}"/>
    <cellStyle name="Standard 4 3 4 2 2 7 2 4" xfId="34005" xr:uid="{F96DB4AD-C7B1-43DE-9967-142BDB5C7681}"/>
    <cellStyle name="Standard 4 3 4 2 2 7 3" xfId="17061" xr:uid="{67170F9B-EBEA-4CAD-9F80-ED066231D9B5}"/>
    <cellStyle name="Standard 4 3 4 2 2 7 3 2" xfId="50949" xr:uid="{FA80FBD8-4F27-4032-BD3B-8BE76786D34E}"/>
    <cellStyle name="Standard 4 3 4 2 2 7 4" xfId="39653" xr:uid="{F50258F5-4E0B-44AF-9DCA-E74F88E4A67D}"/>
    <cellStyle name="Standard 4 3 4 2 2 7 5" xfId="28357" xr:uid="{F77D8C26-7E12-488E-8F00-22CCA1AF1F26}"/>
    <cellStyle name="Standard 4 3 4 2 2 8" xfId="8589" xr:uid="{A3C86F17-F033-4338-AF12-EAAAC078DAD6}"/>
    <cellStyle name="Standard 4 3 4 2 2 8 2" xfId="19885" xr:uid="{950D88B0-4207-4573-BC5F-C3F394252399}"/>
    <cellStyle name="Standard 4 3 4 2 2 8 2 2" xfId="53773" xr:uid="{706025FF-8863-42CE-809A-FEF708733F8A}"/>
    <cellStyle name="Standard 4 3 4 2 2 8 3" xfId="42477" xr:uid="{DAF32515-7D03-402F-BD59-9D16928F4965}"/>
    <cellStyle name="Standard 4 3 4 2 2 8 4" xfId="31181" xr:uid="{E995E561-BF07-4774-BBC4-8F65B50A32D6}"/>
    <cellStyle name="Standard 4 3 4 2 2 9" xfId="14237" xr:uid="{B7689B80-FDFD-4C43-AA3A-448A866A726A}"/>
    <cellStyle name="Standard 4 3 4 2 2 9 2" xfId="48125" xr:uid="{2AF7B40A-2FB7-4FA2-9C55-78F72EA7809E}"/>
    <cellStyle name="Standard 4 3 4 2 3" xfId="2704" xr:uid="{5FB13DD7-09A3-4F2F-A476-2372A6C3B971}"/>
    <cellStyle name="Standard 4 3 4 2 3 2" xfId="3206" xr:uid="{BDDB04C1-DAAD-4929-A123-60A2B6E30C92}"/>
    <cellStyle name="Standard 4 3 4 2 3 2 2" xfId="5308" xr:uid="{DB88CE6E-32A4-4904-A0E4-0A1FD903A4BB}"/>
    <cellStyle name="Standard 4 3 4 2 3 2 2 2" xfId="8134" xr:uid="{29AA8870-E74A-48CC-9915-8BD0A79658F0}"/>
    <cellStyle name="Standard 4 3 4 2 3 2 2 2 2" xfId="13783" xr:uid="{473B5696-A2AF-4D39-8AB2-02BD1CCB5970}"/>
    <cellStyle name="Standard 4 3 4 2 3 2 2 2 2 2" xfId="25079" xr:uid="{DE002344-C206-44C6-96DA-366B4F6395B9}"/>
    <cellStyle name="Standard 4 3 4 2 3 2 2 2 2 2 2" xfId="58967" xr:uid="{A36FEC41-6E9C-4EE5-8871-CCC0E9F41AA1}"/>
    <cellStyle name="Standard 4 3 4 2 3 2 2 2 2 3" xfId="47671" xr:uid="{2592417E-DB84-4FB5-9C3A-2DBA60DB1E52}"/>
    <cellStyle name="Standard 4 3 4 2 3 2 2 2 2 4" xfId="36375" xr:uid="{2FB22E1F-65C0-42E8-B5C5-030F84661D1C}"/>
    <cellStyle name="Standard 4 3 4 2 3 2 2 2 3" xfId="19431" xr:uid="{256BA06C-CCCA-48F4-A84A-60E59453DA51}"/>
    <cellStyle name="Standard 4 3 4 2 3 2 2 2 3 2" xfId="53319" xr:uid="{C329095A-78A8-4B87-8C8F-0EDF76761EC3}"/>
    <cellStyle name="Standard 4 3 4 2 3 2 2 2 4" xfId="42023" xr:uid="{C8989202-FF99-4EF4-BACD-40DE90FC417D}"/>
    <cellStyle name="Standard 4 3 4 2 3 2 2 2 5" xfId="30727" xr:uid="{18A64053-04CB-488B-957E-6228900FAD49}"/>
    <cellStyle name="Standard 4 3 4 2 3 2 2 3" xfId="10959" xr:uid="{9C9ADBF4-90DB-4FF8-9CD9-582AE4FB11D0}"/>
    <cellStyle name="Standard 4 3 4 2 3 2 2 3 2" xfId="22255" xr:uid="{AEAB85E9-2F92-47DB-BEEF-F3566796767B}"/>
    <cellStyle name="Standard 4 3 4 2 3 2 2 3 2 2" xfId="56143" xr:uid="{CF662F2F-9E69-42BD-92BA-C50698591401}"/>
    <cellStyle name="Standard 4 3 4 2 3 2 2 3 3" xfId="44847" xr:uid="{02373A28-F730-463C-9419-B2FC3792A79B}"/>
    <cellStyle name="Standard 4 3 4 2 3 2 2 3 4" xfId="33551" xr:uid="{639AC95F-633D-4E99-BBBE-52C230A07507}"/>
    <cellStyle name="Standard 4 3 4 2 3 2 2 4" xfId="16607" xr:uid="{7393C463-4BD1-415F-B7C0-422A6691CB97}"/>
    <cellStyle name="Standard 4 3 4 2 3 2 2 4 2" xfId="50495" xr:uid="{092BEEE3-0B38-4E52-970D-767FABD64750}"/>
    <cellStyle name="Standard 4 3 4 2 3 2 2 5" xfId="39199" xr:uid="{5740E0C1-E838-45D5-9685-B1FECE3FD25D}"/>
    <cellStyle name="Standard 4 3 4 2 3 2 2 6" xfId="27903" xr:uid="{DD2F0DC3-D5B6-4C97-BB73-55938F3CDB59}"/>
    <cellStyle name="Standard 4 3 4 2 3 2 3" xfId="6377" xr:uid="{597E82B7-5BB7-437F-9A56-751A1F3AD552}"/>
    <cellStyle name="Standard 4 3 4 2 3 2 3 2" xfId="12027" xr:uid="{2B789B10-9812-4019-A12D-C10A41236027}"/>
    <cellStyle name="Standard 4 3 4 2 3 2 3 2 2" xfId="23323" xr:uid="{F98A8E9A-F44E-44E3-B400-1F40997E2804}"/>
    <cellStyle name="Standard 4 3 4 2 3 2 3 2 2 2" xfId="57211" xr:uid="{53CA4E71-2464-4FDC-A01F-F39C8A2F7D46}"/>
    <cellStyle name="Standard 4 3 4 2 3 2 3 2 3" xfId="45915" xr:uid="{D2A4A372-7EF3-486D-A666-5E79B42E8106}"/>
    <cellStyle name="Standard 4 3 4 2 3 2 3 2 4" xfId="34619" xr:uid="{8356980D-C6DA-400F-8AAE-5D3F83B50127}"/>
    <cellStyle name="Standard 4 3 4 2 3 2 3 3" xfId="17675" xr:uid="{F25C7EE3-643E-4A7F-890C-C025F8AF9079}"/>
    <cellStyle name="Standard 4 3 4 2 3 2 3 3 2" xfId="51563" xr:uid="{760CD428-CBDD-4D09-B22E-7423D0F6D6DE}"/>
    <cellStyle name="Standard 4 3 4 2 3 2 3 4" xfId="40267" xr:uid="{FFFFE912-3847-46EB-9AC5-68E80DC0E243}"/>
    <cellStyle name="Standard 4 3 4 2 3 2 3 5" xfId="28971" xr:uid="{D53EA520-FB61-407C-956B-D7B658E46088}"/>
    <cellStyle name="Standard 4 3 4 2 3 2 4" xfId="9203" xr:uid="{FBC1D9DB-5EC7-4187-82B5-446ACA7A909B}"/>
    <cellStyle name="Standard 4 3 4 2 3 2 4 2" xfId="20499" xr:uid="{814E138E-A129-4B3D-BDFE-76FC337451BA}"/>
    <cellStyle name="Standard 4 3 4 2 3 2 4 2 2" xfId="54387" xr:uid="{70D76944-A522-40BD-8252-84E0F2EFF89A}"/>
    <cellStyle name="Standard 4 3 4 2 3 2 4 3" xfId="43091" xr:uid="{F9F02359-DB0B-4F2D-9B8F-FE2755BCD242}"/>
    <cellStyle name="Standard 4 3 4 2 3 2 4 4" xfId="31795" xr:uid="{0C598A69-9061-4DED-B053-C2F8D3038919}"/>
    <cellStyle name="Standard 4 3 4 2 3 2 5" xfId="14851" xr:uid="{B01BEFB4-4B25-481D-A7D4-9AB1971AEDBB}"/>
    <cellStyle name="Standard 4 3 4 2 3 2 5 2" xfId="48739" xr:uid="{67E14B83-B384-4930-B8B5-A3076286A5D4}"/>
    <cellStyle name="Standard 4 3 4 2 3 2 6" xfId="37443" xr:uid="{DCD6F7EB-A8A3-4587-B33F-B3C28C45C90B}"/>
    <cellStyle name="Standard 4 3 4 2 3 2 7" xfId="26147" xr:uid="{1E42564A-C4B8-499C-8414-2D52E5952CE6}"/>
    <cellStyle name="Standard 4 3 4 2 3 3" xfId="4527" xr:uid="{0FCADB3A-8242-46DA-8CC8-17F2DC6BA613}"/>
    <cellStyle name="Standard 4 3 4 2 3 3 2" xfId="7400" xr:uid="{4E0C3235-4C43-46A0-8117-D1ADC28D4E42}"/>
    <cellStyle name="Standard 4 3 4 2 3 3 2 2" xfId="13049" xr:uid="{3674ECD1-AF03-43AE-984B-47D4749AD23B}"/>
    <cellStyle name="Standard 4 3 4 2 3 3 2 2 2" xfId="24345" xr:uid="{C03563CF-BD4A-4FF6-B5E8-B33DA0FACABB}"/>
    <cellStyle name="Standard 4 3 4 2 3 3 2 2 2 2" xfId="58233" xr:uid="{E83B4DBE-378A-49A8-9F58-234A5CC43BAE}"/>
    <cellStyle name="Standard 4 3 4 2 3 3 2 2 3" xfId="46937" xr:uid="{55F7840F-9411-4C4C-A40D-31722C15C4CD}"/>
    <cellStyle name="Standard 4 3 4 2 3 3 2 2 4" xfId="35641" xr:uid="{82166CF7-7F67-4959-B3FB-00D4F7C18BF1}"/>
    <cellStyle name="Standard 4 3 4 2 3 3 2 3" xfId="18697" xr:uid="{20FF43AD-4C53-4BBF-82FB-1CD46CC45608}"/>
    <cellStyle name="Standard 4 3 4 2 3 3 2 3 2" xfId="52585" xr:uid="{FC946EDA-4A2A-4E1E-B2BA-8D676CC75D8E}"/>
    <cellStyle name="Standard 4 3 4 2 3 3 2 4" xfId="41289" xr:uid="{F458E9C1-94F2-4E6F-9F90-285C73BC52C7}"/>
    <cellStyle name="Standard 4 3 4 2 3 3 2 5" xfId="29993" xr:uid="{128DA023-CB86-423E-9269-8474844F782D}"/>
    <cellStyle name="Standard 4 3 4 2 3 3 3" xfId="10225" xr:uid="{FDDDB2C7-745D-4F69-8105-A3877EE8DE03}"/>
    <cellStyle name="Standard 4 3 4 2 3 3 3 2" xfId="21521" xr:uid="{BDE774E7-6CCF-407B-A6DD-66635858F085}"/>
    <cellStyle name="Standard 4 3 4 2 3 3 3 2 2" xfId="55409" xr:uid="{FB88E1F6-CBEE-4CD1-A660-8F770A373D2D}"/>
    <cellStyle name="Standard 4 3 4 2 3 3 3 3" xfId="44113" xr:uid="{991C1286-75C9-45A1-A826-F2B5F275AAEE}"/>
    <cellStyle name="Standard 4 3 4 2 3 3 3 4" xfId="32817" xr:uid="{03385C49-8C43-4BEC-8446-AF660334DD32}"/>
    <cellStyle name="Standard 4 3 4 2 3 3 4" xfId="15873" xr:uid="{582B21E5-AA66-4630-9CF9-EBEA94E0DAD4}"/>
    <cellStyle name="Standard 4 3 4 2 3 3 4 2" xfId="49761" xr:uid="{88AAB84D-40AD-4955-8671-58C772C863DB}"/>
    <cellStyle name="Standard 4 3 4 2 3 3 5" xfId="38465" xr:uid="{79C08F52-E9A4-484F-875D-B5EAE7A035BC}"/>
    <cellStyle name="Standard 4 3 4 2 3 3 6" xfId="27169" xr:uid="{C3575DFC-73BC-4F16-AF6E-CBB5C1E6F950}"/>
    <cellStyle name="Standard 4 3 4 2 3 4" xfId="5877" xr:uid="{7299701A-5B40-414E-B22C-B7CF2BE6924E}"/>
    <cellStyle name="Standard 4 3 4 2 3 4 2" xfId="11527" xr:uid="{017FEF1C-5A4A-413E-BA8F-EE8A17480C9E}"/>
    <cellStyle name="Standard 4 3 4 2 3 4 2 2" xfId="22823" xr:uid="{7B9B6BF7-D635-4B57-930F-C460122E0F3C}"/>
    <cellStyle name="Standard 4 3 4 2 3 4 2 2 2" xfId="56711" xr:uid="{30875ADD-1918-4BB8-8D11-35ECAC4DA6DC}"/>
    <cellStyle name="Standard 4 3 4 2 3 4 2 3" xfId="45415" xr:uid="{41C92C35-7FAF-44A6-93CF-11564E5295AE}"/>
    <cellStyle name="Standard 4 3 4 2 3 4 2 4" xfId="34119" xr:uid="{38145E51-3944-4DEF-B386-8446EE955777}"/>
    <cellStyle name="Standard 4 3 4 2 3 4 3" xfId="17175" xr:uid="{5758905C-0E0B-4462-A0D8-8E452311A356}"/>
    <cellStyle name="Standard 4 3 4 2 3 4 3 2" xfId="51063" xr:uid="{77562ED1-54CD-4E9D-A396-2DDE36B0FEC4}"/>
    <cellStyle name="Standard 4 3 4 2 3 4 4" xfId="39767" xr:uid="{1BF7F819-66CC-43E6-8617-E592ED9AF1F0}"/>
    <cellStyle name="Standard 4 3 4 2 3 4 5" xfId="28471" xr:uid="{05C38C22-3200-4803-A44E-1F0B5B42F5C3}"/>
    <cellStyle name="Standard 4 3 4 2 3 5" xfId="8703" xr:uid="{552186E4-DFF2-40E1-8178-845F63D87790}"/>
    <cellStyle name="Standard 4 3 4 2 3 5 2" xfId="19999" xr:uid="{085027DF-4089-4C8B-B800-5B074D6C8417}"/>
    <cellStyle name="Standard 4 3 4 2 3 5 2 2" xfId="53887" xr:uid="{D0EFFDDF-2315-48E1-B78A-48D164CAA68A}"/>
    <cellStyle name="Standard 4 3 4 2 3 5 3" xfId="42591" xr:uid="{5BAA1E64-D1BC-452A-96E4-A7891BD74DE3}"/>
    <cellStyle name="Standard 4 3 4 2 3 5 4" xfId="31295" xr:uid="{15FABE21-3DAD-4EA5-ACDB-F80DD3B8F599}"/>
    <cellStyle name="Standard 4 3 4 2 3 6" xfId="14351" xr:uid="{B86C6C73-95E7-4C02-894D-B791D60D68B3}"/>
    <cellStyle name="Standard 4 3 4 2 3 6 2" xfId="48239" xr:uid="{44D1320D-B838-4346-A613-874D7BDCD12C}"/>
    <cellStyle name="Standard 4 3 4 2 3 7" xfId="36943" xr:uid="{CC78875E-0E20-4449-98E0-B8115CC6C14D}"/>
    <cellStyle name="Standard 4 3 4 2 3 8" xfId="25647" xr:uid="{B2826CB1-90FA-4546-B435-20187D68327F}"/>
    <cellStyle name="Standard 4 3 4 2 4" xfId="2959" xr:uid="{966ECF78-4F0D-412A-A2A2-BAE5FE06AB72}"/>
    <cellStyle name="Standard 4 3 4 2 4 2" xfId="5305" xr:uid="{D833210B-6411-47CC-A201-AE2263C3970C}"/>
    <cellStyle name="Standard 4 3 4 2 4 2 2" xfId="8131" xr:uid="{25C02ED3-FF3F-427B-A3A3-72244CC178BC}"/>
    <cellStyle name="Standard 4 3 4 2 4 2 2 2" xfId="13780" xr:uid="{74753F1A-308D-495B-9639-7511E64252C9}"/>
    <cellStyle name="Standard 4 3 4 2 4 2 2 2 2" xfId="25076" xr:uid="{FAC37198-14CA-4D8E-8363-5ADFD13CDD71}"/>
    <cellStyle name="Standard 4 3 4 2 4 2 2 2 2 2" xfId="58964" xr:uid="{67C587B5-3B64-4BE4-AD01-9BE062F6B9E8}"/>
    <cellStyle name="Standard 4 3 4 2 4 2 2 2 3" xfId="47668" xr:uid="{B855A473-5748-4D3F-A68B-BEB60469F5BA}"/>
    <cellStyle name="Standard 4 3 4 2 4 2 2 2 4" xfId="36372" xr:uid="{5856BABE-D646-45AD-AE1A-026062152B39}"/>
    <cellStyle name="Standard 4 3 4 2 4 2 2 3" xfId="19428" xr:uid="{F4CC169B-EF56-4690-8649-4B3BDA75E98A}"/>
    <cellStyle name="Standard 4 3 4 2 4 2 2 3 2" xfId="53316" xr:uid="{C7B4E4EB-F4E9-42C4-95AD-6CD6C9286459}"/>
    <cellStyle name="Standard 4 3 4 2 4 2 2 4" xfId="42020" xr:uid="{6992922A-D656-492F-97CC-A014BD059BE3}"/>
    <cellStyle name="Standard 4 3 4 2 4 2 2 5" xfId="30724" xr:uid="{D7D5FE81-BF92-4EBD-885B-2B266ACD40DE}"/>
    <cellStyle name="Standard 4 3 4 2 4 2 3" xfId="10956" xr:uid="{8F72512B-31B9-46AC-8605-30B50EED2867}"/>
    <cellStyle name="Standard 4 3 4 2 4 2 3 2" xfId="22252" xr:uid="{B3F9127B-A20D-4954-BF36-58BFA97AB383}"/>
    <cellStyle name="Standard 4 3 4 2 4 2 3 2 2" xfId="56140" xr:uid="{E764BDA4-DFA0-4B4C-BBDA-6D2A3666379C}"/>
    <cellStyle name="Standard 4 3 4 2 4 2 3 3" xfId="44844" xr:uid="{76DA9B9C-1446-4639-A9C6-AA7F2C5C4D9E}"/>
    <cellStyle name="Standard 4 3 4 2 4 2 3 4" xfId="33548" xr:uid="{CA4C613D-DCD3-4B2F-ADFC-85488653A2A2}"/>
    <cellStyle name="Standard 4 3 4 2 4 2 4" xfId="16604" xr:uid="{BE31AD31-005B-41E4-9710-3D5FF0633A7E}"/>
    <cellStyle name="Standard 4 3 4 2 4 2 4 2" xfId="50492" xr:uid="{935C92A0-246A-4D22-97CA-6F9178BC3DB6}"/>
    <cellStyle name="Standard 4 3 4 2 4 2 5" xfId="39196" xr:uid="{52F9D7AE-A4DC-4AC5-AF2D-45BEA127CF64}"/>
    <cellStyle name="Standard 4 3 4 2 4 2 6" xfId="27900" xr:uid="{00B2C64B-F858-4836-BA19-29E137838E84}"/>
    <cellStyle name="Standard 4 3 4 2 4 3" xfId="4524" xr:uid="{0930BB57-BEB9-4C73-842E-94DC4C7B5CA7}"/>
    <cellStyle name="Standard 4 3 4 2 4 3 2" xfId="7397" xr:uid="{8F1CA5B6-D14A-4C33-B2CB-01CAE9217704}"/>
    <cellStyle name="Standard 4 3 4 2 4 3 2 2" xfId="13046" xr:uid="{BF6498E2-882A-42C8-AE49-1D1B24E83D1D}"/>
    <cellStyle name="Standard 4 3 4 2 4 3 2 2 2" xfId="24342" xr:uid="{060D5394-C838-4F8F-BA13-5A10D444CFD6}"/>
    <cellStyle name="Standard 4 3 4 2 4 3 2 2 2 2" xfId="58230" xr:uid="{0C215804-CFC0-4990-AC36-3148B06629DD}"/>
    <cellStyle name="Standard 4 3 4 2 4 3 2 2 3" xfId="46934" xr:uid="{D373B609-46FE-435F-AB5B-07EF21FB03FF}"/>
    <cellStyle name="Standard 4 3 4 2 4 3 2 2 4" xfId="35638" xr:uid="{43B0C5E7-CF52-4473-948A-A7E04F4550E9}"/>
    <cellStyle name="Standard 4 3 4 2 4 3 2 3" xfId="18694" xr:uid="{91B0684F-9AC3-4B7F-8BE3-F200FE3B46E3}"/>
    <cellStyle name="Standard 4 3 4 2 4 3 2 3 2" xfId="52582" xr:uid="{0F012075-E85F-403A-989E-2665EAF9D0A4}"/>
    <cellStyle name="Standard 4 3 4 2 4 3 2 4" xfId="41286" xr:uid="{503085EE-44F7-4961-87DD-41EBCB869625}"/>
    <cellStyle name="Standard 4 3 4 2 4 3 2 5" xfId="29990" xr:uid="{362868F1-2D49-406A-8F39-FE92B7A30067}"/>
    <cellStyle name="Standard 4 3 4 2 4 3 3" xfId="10222" xr:uid="{2BF8AB48-92D7-4FDA-8D83-96B1E7D3D07A}"/>
    <cellStyle name="Standard 4 3 4 2 4 3 3 2" xfId="21518" xr:uid="{8A138D3B-0D70-4838-9C75-DBFDEEF3C106}"/>
    <cellStyle name="Standard 4 3 4 2 4 3 3 2 2" xfId="55406" xr:uid="{A4DDD739-59C9-4B53-9EBE-874B050F5CF2}"/>
    <cellStyle name="Standard 4 3 4 2 4 3 3 3" xfId="44110" xr:uid="{4CDF7E51-99CB-4BDD-BBD0-1A9C99F5A5CB}"/>
    <cellStyle name="Standard 4 3 4 2 4 3 3 4" xfId="32814" xr:uid="{41F8C451-4717-4572-ABD5-DAD2948E410C}"/>
    <cellStyle name="Standard 4 3 4 2 4 3 4" xfId="15870" xr:uid="{04356919-99F7-490C-826B-52F8BF127C95}"/>
    <cellStyle name="Standard 4 3 4 2 4 3 4 2" xfId="49758" xr:uid="{EFB35E03-1025-40C8-94B7-9A08E3FDD47B}"/>
    <cellStyle name="Standard 4 3 4 2 4 3 5" xfId="38462" xr:uid="{E9A089CF-6B7B-46C6-966F-F439E88297DD}"/>
    <cellStyle name="Standard 4 3 4 2 4 3 6" xfId="27166" xr:uid="{D3506286-EF8C-4697-BDF9-DD0F88F7E325}"/>
    <cellStyle name="Standard 4 3 4 2 4 4" xfId="6130" xr:uid="{BC816239-061B-4092-9BEA-89B4B52B1B42}"/>
    <cellStyle name="Standard 4 3 4 2 4 4 2" xfId="11780" xr:uid="{E835BAD0-42D8-4F23-A17B-A38097A83A51}"/>
    <cellStyle name="Standard 4 3 4 2 4 4 2 2" xfId="23076" xr:uid="{252A3FB6-3276-4D78-97A4-3867EC490FD2}"/>
    <cellStyle name="Standard 4 3 4 2 4 4 2 2 2" xfId="56964" xr:uid="{94C10137-D1E1-445C-9358-8A9F1BC40A5F}"/>
    <cellStyle name="Standard 4 3 4 2 4 4 2 3" xfId="45668" xr:uid="{DE72589B-4DED-4FCD-8773-EDF47086D3E6}"/>
    <cellStyle name="Standard 4 3 4 2 4 4 2 4" xfId="34372" xr:uid="{C1975D2E-0FD2-4448-B1A9-34838A2978F1}"/>
    <cellStyle name="Standard 4 3 4 2 4 4 3" xfId="17428" xr:uid="{3B0BDEDB-11C9-4FE8-AE69-4B7CB3137C7C}"/>
    <cellStyle name="Standard 4 3 4 2 4 4 3 2" xfId="51316" xr:uid="{1DDD38C8-8932-4471-A86B-F6A563433C0F}"/>
    <cellStyle name="Standard 4 3 4 2 4 4 4" xfId="40020" xr:uid="{35CB25A5-F687-40F0-B0F3-68B89669F2A7}"/>
    <cellStyle name="Standard 4 3 4 2 4 4 5" xfId="28724" xr:uid="{9B9720AC-88CF-4843-BA77-C92CF32294A4}"/>
    <cellStyle name="Standard 4 3 4 2 4 5" xfId="8956" xr:uid="{4F9D5682-8E17-4924-9701-B4668A30D512}"/>
    <cellStyle name="Standard 4 3 4 2 4 5 2" xfId="20252" xr:uid="{F1FD0C50-C1FF-43C8-ABAF-C00BC9574750}"/>
    <cellStyle name="Standard 4 3 4 2 4 5 2 2" xfId="54140" xr:uid="{3445304A-8C89-422C-B9E6-C10B8F7539BF}"/>
    <cellStyle name="Standard 4 3 4 2 4 5 3" xfId="42844" xr:uid="{129DF386-51C6-4375-8EC8-1FC39B085D6D}"/>
    <cellStyle name="Standard 4 3 4 2 4 5 4" xfId="31548" xr:uid="{BF3C6C0F-11D1-4005-A150-6A7879B3F2A8}"/>
    <cellStyle name="Standard 4 3 4 2 4 6" xfId="14604" xr:uid="{6016A53C-F0D8-435C-9CBD-2EB56368EF1D}"/>
    <cellStyle name="Standard 4 3 4 2 4 6 2" xfId="48492" xr:uid="{E3D61C03-38E7-49C1-90FE-7CA305C8F939}"/>
    <cellStyle name="Standard 4 3 4 2 4 7" xfId="37196" xr:uid="{5C330EB7-76F6-463F-8743-656A747A04C5}"/>
    <cellStyle name="Standard 4 3 4 2 4 8" xfId="25900" xr:uid="{50E479C7-CAEA-497B-B48B-1140B718F897}"/>
    <cellStyle name="Standard 4 3 4 2 5" xfId="3840" xr:uid="{50A9D1DE-8D17-4002-A856-9B744B316D2E}"/>
    <cellStyle name="Standard 4 3 4 2 5 2" xfId="6994" xr:uid="{1D253367-8F1F-426F-BD09-B23B30FBFBD1}"/>
    <cellStyle name="Standard 4 3 4 2 5 2 2" xfId="12643" xr:uid="{9380BE71-A8BA-450B-908A-EEA1B8FCEB41}"/>
    <cellStyle name="Standard 4 3 4 2 5 2 2 2" xfId="23939" xr:uid="{574C9B18-429B-4E4B-8817-87107CCB4590}"/>
    <cellStyle name="Standard 4 3 4 2 5 2 2 2 2" xfId="57827" xr:uid="{270197C6-12D0-45A0-AC40-8DE82E0F3676}"/>
    <cellStyle name="Standard 4 3 4 2 5 2 2 3" xfId="46531" xr:uid="{FD1579D0-8519-473F-9C8C-AECE9A36D062}"/>
    <cellStyle name="Standard 4 3 4 2 5 2 2 4" xfId="35235" xr:uid="{430F7658-B73D-4DAD-A7FF-CF89C1D946B2}"/>
    <cellStyle name="Standard 4 3 4 2 5 2 3" xfId="18291" xr:uid="{A5A487E0-F4B2-4497-9262-0CAB506CE5FB}"/>
    <cellStyle name="Standard 4 3 4 2 5 2 3 2" xfId="52179" xr:uid="{BEE046A0-DBFB-4E07-807C-E4BB5BFCED0D}"/>
    <cellStyle name="Standard 4 3 4 2 5 2 4" xfId="40883" xr:uid="{E5A26CCF-E849-43EC-8747-7A245695B04A}"/>
    <cellStyle name="Standard 4 3 4 2 5 2 5" xfId="29587" xr:uid="{9FDEDDBC-DC03-40A4-ACA0-BA9668B2D8BA}"/>
    <cellStyle name="Standard 4 3 4 2 5 3" xfId="9819" xr:uid="{0DFAAA95-8D8B-46D7-AFF1-19AACC52F767}"/>
    <cellStyle name="Standard 4 3 4 2 5 3 2" xfId="21115" xr:uid="{FAEF4983-C9F4-4CE4-ABC3-E2840F4BBFD2}"/>
    <cellStyle name="Standard 4 3 4 2 5 3 2 2" xfId="55003" xr:uid="{8DCE9C42-90DD-4D4C-B563-C126A4EFAAEF}"/>
    <cellStyle name="Standard 4 3 4 2 5 3 3" xfId="43707" xr:uid="{257EDA02-CA2E-44AF-B47F-E8AB88415E20}"/>
    <cellStyle name="Standard 4 3 4 2 5 3 4" xfId="32411" xr:uid="{7863D530-C675-4432-8A63-EA3B383099AA}"/>
    <cellStyle name="Standard 4 3 4 2 5 4" xfId="15467" xr:uid="{9BB4E0F0-6539-4AE7-A7E6-F15C701FAE65}"/>
    <cellStyle name="Standard 4 3 4 2 5 4 2" xfId="49355" xr:uid="{B4E8FBAE-EE42-4AD6-848C-7419D4A98ECA}"/>
    <cellStyle name="Standard 4 3 4 2 5 5" xfId="38059" xr:uid="{CC88B81A-EB42-4553-93FE-7FEE5794AE1D}"/>
    <cellStyle name="Standard 4 3 4 2 5 6" xfId="26763" xr:uid="{A9CD1414-D506-4A91-B1FC-F91E4FDEC013}"/>
    <cellStyle name="Standard 4 3 4 2 6" xfId="4941" xr:uid="{D34AFA9E-A830-4B5D-B4A3-B1A0776839E5}"/>
    <cellStyle name="Standard 4 3 4 2 6 2" xfId="7767" xr:uid="{4B8597D5-B323-4763-BDD9-C446D755B578}"/>
    <cellStyle name="Standard 4 3 4 2 6 2 2" xfId="13416" xr:uid="{85E82700-F584-4AC7-9535-3BB5C0D228EF}"/>
    <cellStyle name="Standard 4 3 4 2 6 2 2 2" xfId="24712" xr:uid="{35002B57-5E66-47C0-98C5-67E95240E428}"/>
    <cellStyle name="Standard 4 3 4 2 6 2 2 2 2" xfId="58600" xr:uid="{8512F623-F252-457C-A8A6-BFF36C2991D9}"/>
    <cellStyle name="Standard 4 3 4 2 6 2 2 3" xfId="47304" xr:uid="{D923D361-8B2E-4F1B-B9BE-9AD3C959315D}"/>
    <cellStyle name="Standard 4 3 4 2 6 2 2 4" xfId="36008" xr:uid="{E6607DBF-6432-40C7-BBCF-19C83B8BFD14}"/>
    <cellStyle name="Standard 4 3 4 2 6 2 3" xfId="19064" xr:uid="{3FD7E091-71C8-43E4-BEA7-506D938AEEBF}"/>
    <cellStyle name="Standard 4 3 4 2 6 2 3 2" xfId="52952" xr:uid="{A48EA353-524F-4523-91F8-5C6B418ED6BE}"/>
    <cellStyle name="Standard 4 3 4 2 6 2 4" xfId="41656" xr:uid="{088D2FAC-1D89-473B-BAE7-A2D34081AF92}"/>
    <cellStyle name="Standard 4 3 4 2 6 2 5" xfId="30360" xr:uid="{E4D5C918-6750-416F-8614-A48C2E1812EA}"/>
    <cellStyle name="Standard 4 3 4 2 6 3" xfId="10592" xr:uid="{E3D5E1A5-8358-4686-9E09-810DBA827F27}"/>
    <cellStyle name="Standard 4 3 4 2 6 3 2" xfId="21888" xr:uid="{4E885177-C5BC-41A7-AB5F-62F4F60D41AF}"/>
    <cellStyle name="Standard 4 3 4 2 6 3 2 2" xfId="55776" xr:uid="{338A13FF-A064-42B2-8EA8-F475ACEDB115}"/>
    <cellStyle name="Standard 4 3 4 2 6 3 3" xfId="44480" xr:uid="{4CDF68AA-F4AB-4A20-973C-3C7C07E2FD95}"/>
    <cellStyle name="Standard 4 3 4 2 6 3 4" xfId="33184" xr:uid="{DEDB16A2-E4D9-456B-9829-8382EB0E8AE0}"/>
    <cellStyle name="Standard 4 3 4 2 6 4" xfId="16240" xr:uid="{D7A83028-5B73-4C2F-B545-FF30805481F7}"/>
    <cellStyle name="Standard 4 3 4 2 6 4 2" xfId="50128" xr:uid="{52FBFC2D-4AD3-423D-9030-70025CB1E169}"/>
    <cellStyle name="Standard 4 3 4 2 6 5" xfId="38832" xr:uid="{03B579CC-7A72-4FD8-AD1A-E65500785F8A}"/>
    <cellStyle name="Standard 4 3 4 2 6 6" xfId="27536" xr:uid="{72F632DA-BF84-4E36-8F46-B5D5FE2B2148}"/>
    <cellStyle name="Standard 4 3 4 2 7" xfId="3546" xr:uid="{8CFD6FBD-0492-4049-A768-D4E49A7EE6FA}"/>
    <cellStyle name="Standard 4 3 4 2 7 2" xfId="6702" xr:uid="{3C67B9AC-A4DC-4BDC-9A21-7E5035308B1C}"/>
    <cellStyle name="Standard 4 3 4 2 7 2 2" xfId="12351" xr:uid="{93DE9E31-5CDF-498F-AA22-96243CE8FF51}"/>
    <cellStyle name="Standard 4 3 4 2 7 2 2 2" xfId="23647" xr:uid="{06C1432A-3B68-4167-91D3-C34542A661B5}"/>
    <cellStyle name="Standard 4 3 4 2 7 2 2 2 2" xfId="57535" xr:uid="{972A50A0-E2BA-4A7B-A42F-0D7B151B8D12}"/>
    <cellStyle name="Standard 4 3 4 2 7 2 2 3" xfId="46239" xr:uid="{5BDA851E-A7D8-43CE-8460-FC80AD759DCC}"/>
    <cellStyle name="Standard 4 3 4 2 7 2 2 4" xfId="34943" xr:uid="{A2ECF70E-9137-456F-86F2-9DA16FD8AE7A}"/>
    <cellStyle name="Standard 4 3 4 2 7 2 3" xfId="17999" xr:uid="{90570922-E5E7-435F-B1EB-D8D6DC0D8892}"/>
    <cellStyle name="Standard 4 3 4 2 7 2 3 2" xfId="51887" xr:uid="{26B133D5-49B8-4121-A5BE-56C668F0EC08}"/>
    <cellStyle name="Standard 4 3 4 2 7 2 4" xfId="40591" xr:uid="{34E136C7-7776-4850-BF31-23071CCECDFB}"/>
    <cellStyle name="Standard 4 3 4 2 7 2 5" xfId="29295" xr:uid="{5CB32A56-99C1-499B-A324-0340371F67E7}"/>
    <cellStyle name="Standard 4 3 4 2 7 3" xfId="9527" xr:uid="{FE7ABD35-2A8B-4247-88E8-AB9E82D45C6D}"/>
    <cellStyle name="Standard 4 3 4 2 7 3 2" xfId="20823" xr:uid="{53CB8B1B-A30D-479C-9949-CF58DF0723FE}"/>
    <cellStyle name="Standard 4 3 4 2 7 3 2 2" xfId="54711" xr:uid="{C7B51514-E836-4A7C-BB57-9C9592F2118C}"/>
    <cellStyle name="Standard 4 3 4 2 7 3 3" xfId="43415" xr:uid="{B7813470-A1E5-451E-B0AA-EC7569D5055D}"/>
    <cellStyle name="Standard 4 3 4 2 7 3 4" xfId="32119" xr:uid="{68DDD258-ACCF-4BEF-8937-AA86165B1A31}"/>
    <cellStyle name="Standard 4 3 4 2 7 4" xfId="15175" xr:uid="{4AF5DB22-4257-4A65-AED8-5AF0CCA8F310}"/>
    <cellStyle name="Standard 4 3 4 2 7 4 2" xfId="49063" xr:uid="{47FC0032-BDDE-4F0A-B118-FDB616F41242}"/>
    <cellStyle name="Standard 4 3 4 2 7 5" xfId="37767" xr:uid="{3F557749-87AB-4209-90B1-88E6AC52C861}"/>
    <cellStyle name="Standard 4 3 4 2 7 6" xfId="26471" xr:uid="{7B6A4964-F28F-43DE-88C8-F6ED838AF5F4}"/>
    <cellStyle name="Standard 4 3 4 2 8" xfId="5630" xr:uid="{27EF5BB2-58AB-4EC8-BF73-60262DD9C700}"/>
    <cellStyle name="Standard 4 3 4 2 8 2" xfId="11280" xr:uid="{BA4A0C2B-90DC-4A07-9231-64213B73B6D6}"/>
    <cellStyle name="Standard 4 3 4 2 8 2 2" xfId="22576" xr:uid="{DF510613-CB51-41E1-B98D-04F058DCABB0}"/>
    <cellStyle name="Standard 4 3 4 2 8 2 2 2" xfId="56464" xr:uid="{5E27912E-E31D-41BC-A66C-430B084768D8}"/>
    <cellStyle name="Standard 4 3 4 2 8 2 3" xfId="45168" xr:uid="{BAEAC6A0-2B93-4704-AE99-FE02CB8879F4}"/>
    <cellStyle name="Standard 4 3 4 2 8 2 4" xfId="33872" xr:uid="{6704DCF0-E1B0-474C-BD5E-A63F8605C302}"/>
    <cellStyle name="Standard 4 3 4 2 8 3" xfId="16928" xr:uid="{018630DF-B44A-45B9-BF53-CD8C4766BE3B}"/>
    <cellStyle name="Standard 4 3 4 2 8 3 2" xfId="50816" xr:uid="{04894F45-373A-4005-BEBA-3043609F9095}"/>
    <cellStyle name="Standard 4 3 4 2 8 4" xfId="39520" xr:uid="{CCC2ECFC-4BE8-4970-ACC7-786465BB226B}"/>
    <cellStyle name="Standard 4 3 4 2 8 5" xfId="28224" xr:uid="{37209225-68BD-404F-96EA-A06989A2614A}"/>
    <cellStyle name="Standard 4 3 4 2 9" xfId="8456" xr:uid="{275FDF0D-89C1-4B5F-AE69-749894FD9CAF}"/>
    <cellStyle name="Standard 4 3 4 2 9 2" xfId="19752" xr:uid="{A77E1C52-2640-4A2C-845D-75D00843B638}"/>
    <cellStyle name="Standard 4 3 4 2 9 2 2" xfId="53640" xr:uid="{EF6D53DE-AFF8-4E7C-A08B-B032196A5C41}"/>
    <cellStyle name="Standard 4 3 4 2 9 3" xfId="42344" xr:uid="{807AB654-5115-4BDB-A36E-8AEF1180F31C}"/>
    <cellStyle name="Standard 4 3 4 2 9 4" xfId="31048" xr:uid="{569A5168-2071-4394-8826-4E824D3BE89E}"/>
    <cellStyle name="Standard 4 3 4 3" xfId="1626" xr:uid="{206B9D5D-5940-4AF5-A649-D351DF704A9C}"/>
    <cellStyle name="Standard 4 3 4 3 10" xfId="36785" xr:uid="{08F9A640-FEF3-447E-9885-05324295F4D3}"/>
    <cellStyle name="Standard 4 3 4 3 11" xfId="25489" xr:uid="{489AA6D2-6A84-45D6-9B2D-19D722C96C9E}"/>
    <cellStyle name="Standard 4 3 4 3 2" xfId="2792" xr:uid="{FDD4DF65-F830-4D3E-81BD-66CF8B3B81FE}"/>
    <cellStyle name="Standard 4 3 4 3 2 2" xfId="3294" xr:uid="{CFF72CFF-9D18-4528-B4CE-D743FB92FAF0}"/>
    <cellStyle name="Standard 4 3 4 3 2 2 2" xfId="5310" xr:uid="{06A29F41-0478-4222-A4D1-ACDAA0DB4EFD}"/>
    <cellStyle name="Standard 4 3 4 3 2 2 2 2" xfId="8136" xr:uid="{64EDE10D-BCB4-4C44-A0A6-615C62C18000}"/>
    <cellStyle name="Standard 4 3 4 3 2 2 2 2 2" xfId="13785" xr:uid="{C19C1D92-7537-42B2-B3BE-EB4A17C9FDD7}"/>
    <cellStyle name="Standard 4 3 4 3 2 2 2 2 2 2" xfId="25081" xr:uid="{B740AEE9-0239-4571-9992-AD09A3E57C3A}"/>
    <cellStyle name="Standard 4 3 4 3 2 2 2 2 2 2 2" xfId="58969" xr:uid="{F26498DC-2C08-4641-A655-C8CEE8441A83}"/>
    <cellStyle name="Standard 4 3 4 3 2 2 2 2 2 3" xfId="47673" xr:uid="{31405123-5633-49A3-8831-EF9A3BD5AC05}"/>
    <cellStyle name="Standard 4 3 4 3 2 2 2 2 2 4" xfId="36377" xr:uid="{705179BB-8A7B-4AE5-B002-05204D789463}"/>
    <cellStyle name="Standard 4 3 4 3 2 2 2 2 3" xfId="19433" xr:uid="{8587C4AD-5495-4014-AEAA-239BD46F6777}"/>
    <cellStyle name="Standard 4 3 4 3 2 2 2 2 3 2" xfId="53321" xr:uid="{74A1ED57-9156-40B5-BC71-AD97631074F0}"/>
    <cellStyle name="Standard 4 3 4 3 2 2 2 2 4" xfId="42025" xr:uid="{A987CFBC-33AD-4110-A123-A95C25B13E75}"/>
    <cellStyle name="Standard 4 3 4 3 2 2 2 2 5" xfId="30729" xr:uid="{D51FA58C-8104-4BB4-B335-E16F168D3C05}"/>
    <cellStyle name="Standard 4 3 4 3 2 2 2 3" xfId="10961" xr:uid="{2AEB50F8-5BD1-43AB-875D-953B9A163F45}"/>
    <cellStyle name="Standard 4 3 4 3 2 2 2 3 2" xfId="22257" xr:uid="{23D61B01-80D0-4CEA-B76E-24C900A67B12}"/>
    <cellStyle name="Standard 4 3 4 3 2 2 2 3 2 2" xfId="56145" xr:uid="{02097AD2-B598-4D73-BE6B-862F8A6F052F}"/>
    <cellStyle name="Standard 4 3 4 3 2 2 2 3 3" xfId="44849" xr:uid="{D2262ECA-8F69-4C2D-8E94-1EDAD1C2A057}"/>
    <cellStyle name="Standard 4 3 4 3 2 2 2 3 4" xfId="33553" xr:uid="{68C76E24-ED48-4917-A70D-2BF6DBABE756}"/>
    <cellStyle name="Standard 4 3 4 3 2 2 2 4" xfId="16609" xr:uid="{55ECE76C-810D-42EA-956E-4322BEA60EEE}"/>
    <cellStyle name="Standard 4 3 4 3 2 2 2 4 2" xfId="50497" xr:uid="{56D04672-A566-410E-B565-9765A9398120}"/>
    <cellStyle name="Standard 4 3 4 3 2 2 2 5" xfId="39201" xr:uid="{495CBF9D-9EAA-4296-89BA-223DFF80F41F}"/>
    <cellStyle name="Standard 4 3 4 3 2 2 2 6" xfId="27905" xr:uid="{F93A8AAA-5121-4199-92F2-13D096F8A24E}"/>
    <cellStyle name="Standard 4 3 4 3 2 2 3" xfId="6465" xr:uid="{A784EA26-BA06-4DBA-AB15-7E525EDC6BAB}"/>
    <cellStyle name="Standard 4 3 4 3 2 2 3 2" xfId="12115" xr:uid="{F61130DD-E2A4-4956-90CB-83241C944516}"/>
    <cellStyle name="Standard 4 3 4 3 2 2 3 2 2" xfId="23411" xr:uid="{11471A74-DC23-479E-904F-A46D4913126D}"/>
    <cellStyle name="Standard 4 3 4 3 2 2 3 2 2 2" xfId="57299" xr:uid="{C0B9E651-31C2-433E-8EBE-76F3E1FC674C}"/>
    <cellStyle name="Standard 4 3 4 3 2 2 3 2 3" xfId="46003" xr:uid="{8EF4B188-1EED-408A-A807-F810D69BB51A}"/>
    <cellStyle name="Standard 4 3 4 3 2 2 3 2 4" xfId="34707" xr:uid="{1BAA4818-FFEC-4501-A4F0-544F3CF4CC2A}"/>
    <cellStyle name="Standard 4 3 4 3 2 2 3 3" xfId="17763" xr:uid="{73CF9BCE-FD54-4BAC-A5EE-FC9F16E14CC4}"/>
    <cellStyle name="Standard 4 3 4 3 2 2 3 3 2" xfId="51651" xr:uid="{399FCE3C-45B5-490A-8090-F82647141A8B}"/>
    <cellStyle name="Standard 4 3 4 3 2 2 3 4" xfId="40355" xr:uid="{F1DFCFC4-950D-4844-A367-7C10B9805283}"/>
    <cellStyle name="Standard 4 3 4 3 2 2 3 5" xfId="29059" xr:uid="{D2E2756D-0BEE-4782-8340-8B618BE09248}"/>
    <cellStyle name="Standard 4 3 4 3 2 2 4" xfId="9291" xr:uid="{C15518BB-C84B-43D8-B716-55281731FF0C}"/>
    <cellStyle name="Standard 4 3 4 3 2 2 4 2" xfId="20587" xr:uid="{B535C119-EEB6-46A3-A336-4FADC6ADDBB2}"/>
    <cellStyle name="Standard 4 3 4 3 2 2 4 2 2" xfId="54475" xr:uid="{0BAA98D2-BB4B-46AB-9824-CC3696F6F1E4}"/>
    <cellStyle name="Standard 4 3 4 3 2 2 4 3" xfId="43179" xr:uid="{E9842628-AC01-4658-80B7-6352E0EA871D}"/>
    <cellStyle name="Standard 4 3 4 3 2 2 4 4" xfId="31883" xr:uid="{9B8FE038-6849-4715-A6DB-6841C5E911B2}"/>
    <cellStyle name="Standard 4 3 4 3 2 2 5" xfId="14939" xr:uid="{68784BA9-909E-46C5-B1BA-0E07EFC129D0}"/>
    <cellStyle name="Standard 4 3 4 3 2 2 5 2" xfId="48827" xr:uid="{97D02F32-6029-4EB9-81A5-2F9DAEAB9D11}"/>
    <cellStyle name="Standard 4 3 4 3 2 2 6" xfId="37531" xr:uid="{5955861F-9983-40E6-8898-A6548E9D8C7F}"/>
    <cellStyle name="Standard 4 3 4 3 2 2 7" xfId="26235" xr:uid="{751D9CE2-3CDC-4A50-8699-D9E0E10BE57B}"/>
    <cellStyle name="Standard 4 3 4 3 2 3" xfId="4529" xr:uid="{FB748987-2389-4A30-9BE0-9846EA06095F}"/>
    <cellStyle name="Standard 4 3 4 3 2 3 2" xfId="7402" xr:uid="{FB05DEB5-1342-4547-B9DD-ED5C38826276}"/>
    <cellStyle name="Standard 4 3 4 3 2 3 2 2" xfId="13051" xr:uid="{39ECBDF9-A298-4D2B-850B-A46064F0B7C3}"/>
    <cellStyle name="Standard 4 3 4 3 2 3 2 2 2" xfId="24347" xr:uid="{661AF197-FF8C-4652-ABEB-3A655775082A}"/>
    <cellStyle name="Standard 4 3 4 3 2 3 2 2 2 2" xfId="58235" xr:uid="{A2DB3C56-A8FD-403F-850B-6B60D54CA0F4}"/>
    <cellStyle name="Standard 4 3 4 3 2 3 2 2 3" xfId="46939" xr:uid="{BE9EEFA8-1CD6-4A2F-A5EF-B780435B7843}"/>
    <cellStyle name="Standard 4 3 4 3 2 3 2 2 4" xfId="35643" xr:uid="{BA2B3501-2800-4230-AA19-0557EFF414C6}"/>
    <cellStyle name="Standard 4 3 4 3 2 3 2 3" xfId="18699" xr:uid="{B2DC0359-06D3-475E-B02B-946FD06AD346}"/>
    <cellStyle name="Standard 4 3 4 3 2 3 2 3 2" xfId="52587" xr:uid="{D97032B1-47BE-429B-829C-3EF2EE0B3F33}"/>
    <cellStyle name="Standard 4 3 4 3 2 3 2 4" xfId="41291" xr:uid="{D68B91B3-6462-4BC1-94C6-D3D6F765FAD0}"/>
    <cellStyle name="Standard 4 3 4 3 2 3 2 5" xfId="29995" xr:uid="{182907EE-8583-42CB-9E2E-C8EA3A5B96E1}"/>
    <cellStyle name="Standard 4 3 4 3 2 3 3" xfId="10227" xr:uid="{45B6FDF7-F1D1-41CE-B7DB-902EBC1DDB91}"/>
    <cellStyle name="Standard 4 3 4 3 2 3 3 2" xfId="21523" xr:uid="{39F92C20-0995-4FEC-A1DD-122CD7E15AAF}"/>
    <cellStyle name="Standard 4 3 4 3 2 3 3 2 2" xfId="55411" xr:uid="{BC0AF29A-2EAB-4B5E-92D3-2866DBFF247B}"/>
    <cellStyle name="Standard 4 3 4 3 2 3 3 3" xfId="44115" xr:uid="{C565D4C1-359F-4DDD-8A0C-260FB8B55F38}"/>
    <cellStyle name="Standard 4 3 4 3 2 3 3 4" xfId="32819" xr:uid="{89752080-B643-435E-9723-928BDA69B3CA}"/>
    <cellStyle name="Standard 4 3 4 3 2 3 4" xfId="15875" xr:uid="{BE7069D1-625C-40B4-92AF-7E5B9776C479}"/>
    <cellStyle name="Standard 4 3 4 3 2 3 4 2" xfId="49763" xr:uid="{E88C5D01-FAE9-472A-84C0-5FE363F036A5}"/>
    <cellStyle name="Standard 4 3 4 3 2 3 5" xfId="38467" xr:uid="{CB099134-B4CF-47CB-9012-A485C195BE46}"/>
    <cellStyle name="Standard 4 3 4 3 2 3 6" xfId="27171" xr:uid="{EE2FFB1A-50A7-4C7E-BF45-C5DAE8375B67}"/>
    <cellStyle name="Standard 4 3 4 3 2 4" xfId="5965" xr:uid="{B641E15F-2438-4C2A-B0CB-08EF5C80145C}"/>
    <cellStyle name="Standard 4 3 4 3 2 4 2" xfId="11615" xr:uid="{AEC6C7B2-D7CD-498B-B996-F3A49AFE84C7}"/>
    <cellStyle name="Standard 4 3 4 3 2 4 2 2" xfId="22911" xr:uid="{D38563FA-0F5C-4950-B0D8-9758B0266969}"/>
    <cellStyle name="Standard 4 3 4 3 2 4 2 2 2" xfId="56799" xr:uid="{8713B2E3-4FA1-431B-9622-3693063D0674}"/>
    <cellStyle name="Standard 4 3 4 3 2 4 2 3" xfId="45503" xr:uid="{762D9C37-B92B-458D-85A3-7CFEDE2502F2}"/>
    <cellStyle name="Standard 4 3 4 3 2 4 2 4" xfId="34207" xr:uid="{552A6436-C496-4082-BB1F-3D58DCD7649A}"/>
    <cellStyle name="Standard 4 3 4 3 2 4 3" xfId="17263" xr:uid="{18FAD9DF-ADFB-4523-A0E2-C72F3DC241B8}"/>
    <cellStyle name="Standard 4 3 4 3 2 4 3 2" xfId="51151" xr:uid="{7F60F3BA-99F5-470B-81E2-0D69FC4F9804}"/>
    <cellStyle name="Standard 4 3 4 3 2 4 4" xfId="39855" xr:uid="{CA51016A-973E-4780-AB9C-FD397A62A622}"/>
    <cellStyle name="Standard 4 3 4 3 2 4 5" xfId="28559" xr:uid="{22084FB9-C2D8-48A5-8895-7173273495E0}"/>
    <cellStyle name="Standard 4 3 4 3 2 5" xfId="8791" xr:uid="{29B16A5A-10E6-49E6-9D0B-BBF772D32E5D}"/>
    <cellStyle name="Standard 4 3 4 3 2 5 2" xfId="20087" xr:uid="{EBD775EC-DE99-4B6D-A93B-1A855DF72A73}"/>
    <cellStyle name="Standard 4 3 4 3 2 5 2 2" xfId="53975" xr:uid="{F4E73656-F604-41F9-9867-AD96076A2985}"/>
    <cellStyle name="Standard 4 3 4 3 2 5 3" xfId="42679" xr:uid="{9492BD03-86DF-4342-B594-178DB647866A}"/>
    <cellStyle name="Standard 4 3 4 3 2 5 4" xfId="31383" xr:uid="{751D01AF-1BF0-4794-87B0-C4D6F032F320}"/>
    <cellStyle name="Standard 4 3 4 3 2 6" xfId="14439" xr:uid="{75780C80-EFD6-4795-B019-C27714E09594}"/>
    <cellStyle name="Standard 4 3 4 3 2 6 2" xfId="48327" xr:uid="{896729FE-E700-45B0-B650-309176F58E88}"/>
    <cellStyle name="Standard 4 3 4 3 2 7" xfId="37031" xr:uid="{D7FDA44A-C1FB-4204-8363-4D3AD2405B31}"/>
    <cellStyle name="Standard 4 3 4 3 2 8" xfId="25735" xr:uid="{A0651AF1-1ADD-4DD2-902A-428B73679A4C}"/>
    <cellStyle name="Standard 4 3 4 3 3" xfId="3048" xr:uid="{0E5ECB8C-F8BF-40DE-8E39-D4A16B44D3C7}"/>
    <cellStyle name="Standard 4 3 4 3 3 2" xfId="5309" xr:uid="{A39847B8-DDF7-4A71-B518-7787C1983548}"/>
    <cellStyle name="Standard 4 3 4 3 3 2 2" xfId="8135" xr:uid="{0E1F311E-35D5-48BB-A7E8-620F2F81FA4F}"/>
    <cellStyle name="Standard 4 3 4 3 3 2 2 2" xfId="13784" xr:uid="{A1C0B54F-3EB6-43C0-9E93-C16B68E670AC}"/>
    <cellStyle name="Standard 4 3 4 3 3 2 2 2 2" xfId="25080" xr:uid="{61494FBF-3434-48A2-B37C-9400BE7622F7}"/>
    <cellStyle name="Standard 4 3 4 3 3 2 2 2 2 2" xfId="58968" xr:uid="{E8B0DF5E-5A39-4A58-B348-21954093738D}"/>
    <cellStyle name="Standard 4 3 4 3 3 2 2 2 3" xfId="47672" xr:uid="{0E067B8C-29BF-4903-843E-BAAD770198C1}"/>
    <cellStyle name="Standard 4 3 4 3 3 2 2 2 4" xfId="36376" xr:uid="{D01D21BE-A621-42C7-8EC0-744601333DFC}"/>
    <cellStyle name="Standard 4 3 4 3 3 2 2 3" xfId="19432" xr:uid="{2B802D69-A4ED-40A3-9DBF-F78452B1E192}"/>
    <cellStyle name="Standard 4 3 4 3 3 2 2 3 2" xfId="53320" xr:uid="{D7F12294-0C83-4DF7-A97E-E94AE2D47882}"/>
    <cellStyle name="Standard 4 3 4 3 3 2 2 4" xfId="42024" xr:uid="{9A86D714-105F-4249-9522-466005DB895E}"/>
    <cellStyle name="Standard 4 3 4 3 3 2 2 5" xfId="30728" xr:uid="{ED45F822-B65A-477D-BAC5-3BC153BDE86E}"/>
    <cellStyle name="Standard 4 3 4 3 3 2 3" xfId="10960" xr:uid="{62BF3051-A900-40EB-BCBE-F0315FBD9D3B}"/>
    <cellStyle name="Standard 4 3 4 3 3 2 3 2" xfId="22256" xr:uid="{5F07AB6C-C1D9-4B02-95FD-6B74C667E09B}"/>
    <cellStyle name="Standard 4 3 4 3 3 2 3 2 2" xfId="56144" xr:uid="{3D253A7F-7519-4316-B0C6-E5B61CB8E346}"/>
    <cellStyle name="Standard 4 3 4 3 3 2 3 3" xfId="44848" xr:uid="{108CB2C8-1E58-4E34-B445-8ACBFBAAB6C4}"/>
    <cellStyle name="Standard 4 3 4 3 3 2 3 4" xfId="33552" xr:uid="{E0512A62-B4A0-4A19-A870-3F16F0EF51AE}"/>
    <cellStyle name="Standard 4 3 4 3 3 2 4" xfId="16608" xr:uid="{79B8D702-28AA-40BC-ABAE-CB7EAC3D545C}"/>
    <cellStyle name="Standard 4 3 4 3 3 2 4 2" xfId="50496" xr:uid="{1D8154AF-BD99-4FF8-A777-9FE1934CCF17}"/>
    <cellStyle name="Standard 4 3 4 3 3 2 5" xfId="39200" xr:uid="{7464CD4B-D1D2-4D53-8F8B-C78869FB7237}"/>
    <cellStyle name="Standard 4 3 4 3 3 2 6" xfId="27904" xr:uid="{E502BBA7-ED84-4592-AAFC-C434F479CFA6}"/>
    <cellStyle name="Standard 4 3 4 3 3 3" xfId="4528" xr:uid="{887E6272-55A9-4009-8078-5D6FA941F1ED}"/>
    <cellStyle name="Standard 4 3 4 3 3 3 2" xfId="7401" xr:uid="{25CAB94F-1669-4D65-8375-48AC4C92412D}"/>
    <cellStyle name="Standard 4 3 4 3 3 3 2 2" xfId="13050" xr:uid="{5485D1EA-4D22-4AAA-A7DC-FFE9BB78882C}"/>
    <cellStyle name="Standard 4 3 4 3 3 3 2 2 2" xfId="24346" xr:uid="{30DBDBC3-0548-401C-8939-58837DEE9BFD}"/>
    <cellStyle name="Standard 4 3 4 3 3 3 2 2 2 2" xfId="58234" xr:uid="{4FA9DAD1-FC6F-47D2-A6C7-1DA035FE4943}"/>
    <cellStyle name="Standard 4 3 4 3 3 3 2 2 3" xfId="46938" xr:uid="{8618621F-8763-406A-9F41-1138B714541D}"/>
    <cellStyle name="Standard 4 3 4 3 3 3 2 2 4" xfId="35642" xr:uid="{BCAF1346-D1FB-48AA-B0AA-D3A766A2FA92}"/>
    <cellStyle name="Standard 4 3 4 3 3 3 2 3" xfId="18698" xr:uid="{E8CBB66B-B3FF-493B-9BA7-ACEA42D8081F}"/>
    <cellStyle name="Standard 4 3 4 3 3 3 2 3 2" xfId="52586" xr:uid="{813F88BB-8A67-4A14-8B64-4F1AD11CEB39}"/>
    <cellStyle name="Standard 4 3 4 3 3 3 2 4" xfId="41290" xr:uid="{825294C0-EE31-4696-B822-BBDA21F71CB0}"/>
    <cellStyle name="Standard 4 3 4 3 3 3 2 5" xfId="29994" xr:uid="{D3B6C120-3202-406A-8A75-BE56FF5A37DD}"/>
    <cellStyle name="Standard 4 3 4 3 3 3 3" xfId="10226" xr:uid="{8059DC1C-9C12-4630-83B9-B7A97310EFDE}"/>
    <cellStyle name="Standard 4 3 4 3 3 3 3 2" xfId="21522" xr:uid="{FCBE53B9-51CC-4229-BD6C-D79F321D1AF3}"/>
    <cellStyle name="Standard 4 3 4 3 3 3 3 2 2" xfId="55410" xr:uid="{1DDAAF90-B9B4-44B2-AC75-0D919E019EE9}"/>
    <cellStyle name="Standard 4 3 4 3 3 3 3 3" xfId="44114" xr:uid="{D28F8964-2B25-490F-8FDC-DEA7BD3B1032}"/>
    <cellStyle name="Standard 4 3 4 3 3 3 3 4" xfId="32818" xr:uid="{2FAA0337-1343-432A-BCA4-99749F5BC022}"/>
    <cellStyle name="Standard 4 3 4 3 3 3 4" xfId="15874" xr:uid="{21E326E5-24AB-4C1E-9960-EC4D7C42F863}"/>
    <cellStyle name="Standard 4 3 4 3 3 3 4 2" xfId="49762" xr:uid="{72A08806-A400-4564-B057-F3BD8AA5AAAF}"/>
    <cellStyle name="Standard 4 3 4 3 3 3 5" xfId="38466" xr:uid="{536A7CD8-6DCF-4045-8DA9-7801649E9B6B}"/>
    <cellStyle name="Standard 4 3 4 3 3 3 6" xfId="27170" xr:uid="{93AB8898-5EC0-4039-92CB-BD6AFF13CA58}"/>
    <cellStyle name="Standard 4 3 4 3 3 4" xfId="6219" xr:uid="{DCCBFC42-BC93-4B6F-A859-637BB21FA54C}"/>
    <cellStyle name="Standard 4 3 4 3 3 4 2" xfId="11869" xr:uid="{FEBD8827-F163-4486-AD0E-5B524B2C48C2}"/>
    <cellStyle name="Standard 4 3 4 3 3 4 2 2" xfId="23165" xr:uid="{353CEC92-C221-4E10-B767-3F3F41CF2687}"/>
    <cellStyle name="Standard 4 3 4 3 3 4 2 2 2" xfId="57053" xr:uid="{F71372E5-B264-41AC-AE4C-3C3095E03E72}"/>
    <cellStyle name="Standard 4 3 4 3 3 4 2 3" xfId="45757" xr:uid="{1E5F0C33-26C5-410F-A172-ECEA2282DC43}"/>
    <cellStyle name="Standard 4 3 4 3 3 4 2 4" xfId="34461" xr:uid="{BDD132CC-C1A6-4BF0-BACA-A356E2A38750}"/>
    <cellStyle name="Standard 4 3 4 3 3 4 3" xfId="17517" xr:uid="{3E860077-783B-4FC3-905D-40855124F89B}"/>
    <cellStyle name="Standard 4 3 4 3 3 4 3 2" xfId="51405" xr:uid="{F2B7F11F-A43F-4994-A198-FC7F6E01B32E}"/>
    <cellStyle name="Standard 4 3 4 3 3 4 4" xfId="40109" xr:uid="{49338ABD-A73F-4DDA-A1D5-0AECE7ACE579}"/>
    <cellStyle name="Standard 4 3 4 3 3 4 5" xfId="28813" xr:uid="{F7723206-3FDE-43A7-BAB2-64F2D1C3C459}"/>
    <cellStyle name="Standard 4 3 4 3 3 5" xfId="9045" xr:uid="{C708F402-AE06-42A5-8E1C-20A2335B2D31}"/>
    <cellStyle name="Standard 4 3 4 3 3 5 2" xfId="20341" xr:uid="{61D953E3-076F-440A-AE2A-7CBBEABB0939}"/>
    <cellStyle name="Standard 4 3 4 3 3 5 2 2" xfId="54229" xr:uid="{B3D2B3C5-B1BB-49AE-9576-3618C4F4BA33}"/>
    <cellStyle name="Standard 4 3 4 3 3 5 3" xfId="42933" xr:uid="{D68D656F-5EE3-48A0-9BB6-D239B87F4287}"/>
    <cellStyle name="Standard 4 3 4 3 3 5 4" xfId="31637" xr:uid="{0C9D53EF-2944-4B18-9A5F-805FD2E078F0}"/>
    <cellStyle name="Standard 4 3 4 3 3 6" xfId="14693" xr:uid="{8B87F65D-9348-48F3-8376-228CCED398CB}"/>
    <cellStyle name="Standard 4 3 4 3 3 6 2" xfId="48581" xr:uid="{0F1ECC2F-7302-4A22-967C-8B0F499753AD}"/>
    <cellStyle name="Standard 4 3 4 3 3 7" xfId="37285" xr:uid="{6527757C-7A02-4F8B-BB58-9EF70E062B80}"/>
    <cellStyle name="Standard 4 3 4 3 3 8" xfId="25989" xr:uid="{094EFFF1-8512-4AEA-B135-213C90FB136D}"/>
    <cellStyle name="Standard 4 3 4 3 4" xfId="3906" xr:uid="{5C084CC2-F3D8-4F46-B1BA-4C9303BCF033}"/>
    <cellStyle name="Standard 4 3 4 3 4 2" xfId="7060" xr:uid="{746AD3C8-31F8-4058-85B4-1D8813E9CF1C}"/>
    <cellStyle name="Standard 4 3 4 3 4 2 2" xfId="12709" xr:uid="{8151B995-9C95-49F5-A552-4A9C8AB6F7EF}"/>
    <cellStyle name="Standard 4 3 4 3 4 2 2 2" xfId="24005" xr:uid="{0CBA7201-5E96-4233-AF76-2C182934AB49}"/>
    <cellStyle name="Standard 4 3 4 3 4 2 2 2 2" xfId="57893" xr:uid="{71A98C3F-3991-49CD-A26B-7D65D3ADA9F7}"/>
    <cellStyle name="Standard 4 3 4 3 4 2 2 3" xfId="46597" xr:uid="{3C7CCDF7-B3FF-4ACF-981C-C68209F2E144}"/>
    <cellStyle name="Standard 4 3 4 3 4 2 2 4" xfId="35301" xr:uid="{ACB27BCB-A1D8-45B4-A5BF-D386D4A13DBF}"/>
    <cellStyle name="Standard 4 3 4 3 4 2 3" xfId="18357" xr:uid="{6ABC799D-05F7-4838-B9D8-501A01BE12E3}"/>
    <cellStyle name="Standard 4 3 4 3 4 2 3 2" xfId="52245" xr:uid="{F8945F1C-D1F4-4419-B80B-35252159BF77}"/>
    <cellStyle name="Standard 4 3 4 3 4 2 4" xfId="40949" xr:uid="{4E6144F4-D02C-4FD1-8C6C-85EEEB2DC8BA}"/>
    <cellStyle name="Standard 4 3 4 3 4 2 5" xfId="29653" xr:uid="{25460992-883B-4263-9FCE-C0DD7FEF44B5}"/>
    <cellStyle name="Standard 4 3 4 3 4 3" xfId="9885" xr:uid="{8B8FA640-45D2-4E6D-AD52-448A4805FB83}"/>
    <cellStyle name="Standard 4 3 4 3 4 3 2" xfId="21181" xr:uid="{9D11495B-06B1-466B-9F6A-10A41059D8E4}"/>
    <cellStyle name="Standard 4 3 4 3 4 3 2 2" xfId="55069" xr:uid="{33CF5024-53DF-4DB4-93F9-DFF583ECE64F}"/>
    <cellStyle name="Standard 4 3 4 3 4 3 3" xfId="43773" xr:uid="{03835BA7-1D1E-47BA-AF09-B73CEC01C53F}"/>
    <cellStyle name="Standard 4 3 4 3 4 3 4" xfId="32477" xr:uid="{E71E37E1-5B80-42AD-A9B1-57BD2DC6CF70}"/>
    <cellStyle name="Standard 4 3 4 3 4 4" xfId="15533" xr:uid="{8B9D4E9A-3B70-4DD4-916E-C3E51C25DB40}"/>
    <cellStyle name="Standard 4 3 4 3 4 4 2" xfId="49421" xr:uid="{61048C28-E57B-4988-90A2-F8A069EBF813}"/>
    <cellStyle name="Standard 4 3 4 3 4 5" xfId="38125" xr:uid="{AB3B33A3-E6B1-48B2-B8AE-448493FE4F60}"/>
    <cellStyle name="Standard 4 3 4 3 4 6" xfId="26829" xr:uid="{B29AF1FD-21E9-4A73-AF62-8CFDB0FBC0A5}"/>
    <cellStyle name="Standard 4 3 4 3 5" xfId="5007" xr:uid="{DBC40D37-17A8-4C2B-9FD5-9D197E9CDD22}"/>
    <cellStyle name="Standard 4 3 4 3 5 2" xfId="7833" xr:uid="{3ABAFF58-AB85-4E89-AA1B-8FDFF62EB97B}"/>
    <cellStyle name="Standard 4 3 4 3 5 2 2" xfId="13482" xr:uid="{3867D59E-6314-48B7-803A-62DE5A14A3C6}"/>
    <cellStyle name="Standard 4 3 4 3 5 2 2 2" xfId="24778" xr:uid="{192DE351-2CA8-4909-A2CA-8DB091C8C99B}"/>
    <cellStyle name="Standard 4 3 4 3 5 2 2 2 2" xfId="58666" xr:uid="{3D477C19-6153-4C6E-9B66-9C565E6C7726}"/>
    <cellStyle name="Standard 4 3 4 3 5 2 2 3" xfId="47370" xr:uid="{87E2202C-B9DD-439E-A8B8-0568D2855F5E}"/>
    <cellStyle name="Standard 4 3 4 3 5 2 2 4" xfId="36074" xr:uid="{8ABC81F2-4225-400C-BF84-3BE546DD81B5}"/>
    <cellStyle name="Standard 4 3 4 3 5 2 3" xfId="19130" xr:uid="{C6F29736-2DCE-47BF-B2D4-A78409F67B6B}"/>
    <cellStyle name="Standard 4 3 4 3 5 2 3 2" xfId="53018" xr:uid="{80A458AC-BAEA-453C-B2A3-DB2B47A4E0BE}"/>
    <cellStyle name="Standard 4 3 4 3 5 2 4" xfId="41722" xr:uid="{5AADD9BD-C806-4AB8-BEDB-4714028FF944}"/>
    <cellStyle name="Standard 4 3 4 3 5 2 5" xfId="30426" xr:uid="{89F4C228-259F-47D5-94BE-863180E0A6EA}"/>
    <cellStyle name="Standard 4 3 4 3 5 3" xfId="10658" xr:uid="{8CF6530A-998D-44F2-B8D9-AAC7A2752609}"/>
    <cellStyle name="Standard 4 3 4 3 5 3 2" xfId="21954" xr:uid="{FBD8C111-3DC2-4076-B501-FA9DEB386BE7}"/>
    <cellStyle name="Standard 4 3 4 3 5 3 2 2" xfId="55842" xr:uid="{C1C0567D-756A-4A8E-832A-9EAD9ECDC7C0}"/>
    <cellStyle name="Standard 4 3 4 3 5 3 3" xfId="44546" xr:uid="{2C5B00CE-19CD-444B-8138-0D28A96700B6}"/>
    <cellStyle name="Standard 4 3 4 3 5 3 4" xfId="33250" xr:uid="{A7D76F8B-AB22-469C-90EF-549109EC2055}"/>
    <cellStyle name="Standard 4 3 4 3 5 4" xfId="16306" xr:uid="{39CB9914-6EB9-4EC4-B45B-3E89F8F4D2AD}"/>
    <cellStyle name="Standard 4 3 4 3 5 4 2" xfId="50194" xr:uid="{DF442954-841B-4691-99D6-E27ED3FE8C33}"/>
    <cellStyle name="Standard 4 3 4 3 5 5" xfId="38898" xr:uid="{DFA01C68-F510-48D7-BD4A-4062F3BFFDFB}"/>
    <cellStyle name="Standard 4 3 4 3 5 6" xfId="27602" xr:uid="{A82BDE69-022D-4B1B-8E8D-72696AF0BF20}"/>
    <cellStyle name="Standard 4 3 4 3 6" xfId="3614" xr:uid="{54C5EBE0-929B-4C55-8CAE-933A652F4216}"/>
    <cellStyle name="Standard 4 3 4 3 6 2" xfId="6770" xr:uid="{BCD13B18-4DD0-47F0-B52E-54799C9AEA53}"/>
    <cellStyle name="Standard 4 3 4 3 6 2 2" xfId="12419" xr:uid="{D35072A7-446D-457E-BF31-0746AD99C3C4}"/>
    <cellStyle name="Standard 4 3 4 3 6 2 2 2" xfId="23715" xr:uid="{0977586B-4F59-4AB6-A521-1A3BF20706EA}"/>
    <cellStyle name="Standard 4 3 4 3 6 2 2 2 2" xfId="57603" xr:uid="{5DB13604-CA30-466D-8F16-D209FB6181EE}"/>
    <cellStyle name="Standard 4 3 4 3 6 2 2 3" xfId="46307" xr:uid="{0D488022-0037-4AB1-A752-CCB0F56BC982}"/>
    <cellStyle name="Standard 4 3 4 3 6 2 2 4" xfId="35011" xr:uid="{719D35E1-0B53-4986-988D-85DC36AE3229}"/>
    <cellStyle name="Standard 4 3 4 3 6 2 3" xfId="18067" xr:uid="{31E6294F-EFFE-48E0-926D-20B520B3CB00}"/>
    <cellStyle name="Standard 4 3 4 3 6 2 3 2" xfId="51955" xr:uid="{4D1C6208-CC9A-4DF9-873B-089E515726A4}"/>
    <cellStyle name="Standard 4 3 4 3 6 2 4" xfId="40659" xr:uid="{308B737C-90B9-4E8A-8213-CE2E7F3BE65A}"/>
    <cellStyle name="Standard 4 3 4 3 6 2 5" xfId="29363" xr:uid="{1230EB0B-4D1E-4A92-A74B-A6BD07BA69C8}"/>
    <cellStyle name="Standard 4 3 4 3 6 3" xfId="9595" xr:uid="{AB271D15-1207-4956-8689-DEF57ADE137A}"/>
    <cellStyle name="Standard 4 3 4 3 6 3 2" xfId="20891" xr:uid="{5F8518BA-F33C-4436-BB98-D549A8CCFFD5}"/>
    <cellStyle name="Standard 4 3 4 3 6 3 2 2" xfId="54779" xr:uid="{614BD7BB-E27C-45A3-8FF3-421000A7C0D2}"/>
    <cellStyle name="Standard 4 3 4 3 6 3 3" xfId="43483" xr:uid="{A1E11A6E-F3F3-4D5B-9634-B92B5DDE0FF7}"/>
    <cellStyle name="Standard 4 3 4 3 6 3 4" xfId="32187" xr:uid="{7B12C429-6E84-41B8-B5D6-26FA0DB0FD60}"/>
    <cellStyle name="Standard 4 3 4 3 6 4" xfId="15243" xr:uid="{827C84BE-2396-4DD9-AEFA-C5460E160A3D}"/>
    <cellStyle name="Standard 4 3 4 3 6 4 2" xfId="49131" xr:uid="{AA773488-30AA-40DE-8FA2-12EA5E092D6C}"/>
    <cellStyle name="Standard 4 3 4 3 6 5" xfId="37835" xr:uid="{12FE0F72-3C7F-4905-8D68-F0749A6517C3}"/>
    <cellStyle name="Standard 4 3 4 3 6 6" xfId="26539" xr:uid="{25CD668F-19B0-4D9D-B16E-1E91E1464774}"/>
    <cellStyle name="Standard 4 3 4 3 7" xfId="5719" xr:uid="{EF6D46B4-9878-49DE-B533-ABC5C1D293D6}"/>
    <cellStyle name="Standard 4 3 4 3 7 2" xfId="11369" xr:uid="{9BBE8EC9-4E82-4CB5-A3D4-C8C5066B8100}"/>
    <cellStyle name="Standard 4 3 4 3 7 2 2" xfId="22665" xr:uid="{B5E1CE47-5CE6-499E-A404-05B3E020AE95}"/>
    <cellStyle name="Standard 4 3 4 3 7 2 2 2" xfId="56553" xr:uid="{851D0C2D-9150-412C-A146-0D852DE544AE}"/>
    <cellStyle name="Standard 4 3 4 3 7 2 3" xfId="45257" xr:uid="{412B36BE-F603-4DFF-B1DD-DEFEF79714E2}"/>
    <cellStyle name="Standard 4 3 4 3 7 2 4" xfId="33961" xr:uid="{8A947A25-A51C-4C1A-B692-19D9A9E66BC4}"/>
    <cellStyle name="Standard 4 3 4 3 7 3" xfId="17017" xr:uid="{3693FD7B-E725-4A0C-B01B-67AA2EE5E0C7}"/>
    <cellStyle name="Standard 4 3 4 3 7 3 2" xfId="50905" xr:uid="{480D3D9C-A55B-4B9C-840A-D908026B3023}"/>
    <cellStyle name="Standard 4 3 4 3 7 4" xfId="39609" xr:uid="{6F19C5D1-8822-4010-A70C-21B36A90AF5E}"/>
    <cellStyle name="Standard 4 3 4 3 7 5" xfId="28313" xr:uid="{D4E6703A-CA2E-4056-BEC6-37BBFDA3730A}"/>
    <cellStyle name="Standard 4 3 4 3 8" xfId="8545" xr:uid="{5D17D3F8-5129-4293-81F9-4389EAAFAF46}"/>
    <cellStyle name="Standard 4 3 4 3 8 2" xfId="19841" xr:uid="{6169B8BB-DAE4-449E-A72A-E602C2691BFA}"/>
    <cellStyle name="Standard 4 3 4 3 8 2 2" xfId="53729" xr:uid="{851937F8-6F08-47EC-9EA8-5C05D0114588}"/>
    <cellStyle name="Standard 4 3 4 3 8 3" xfId="42433" xr:uid="{10DC4BF9-59B4-4353-B3E3-2C11433356D3}"/>
    <cellStyle name="Standard 4 3 4 3 8 4" xfId="31137" xr:uid="{349E8C46-8763-4315-855F-1344C1F15CFB}"/>
    <cellStyle name="Standard 4 3 4 3 9" xfId="14193" xr:uid="{BD64865E-245D-42EC-A9D4-2A76752927C9}"/>
    <cellStyle name="Standard 4 3 4 3 9 2" xfId="48081" xr:uid="{D50C163C-1EDA-42A8-95C5-35C62CF1AD6F}"/>
    <cellStyle name="Standard 4 3 4 4" xfId="2660" xr:uid="{18874CA7-82B5-4A8A-BB07-961798E11451}"/>
    <cellStyle name="Standard 4 3 4 4 10" xfId="25603" xr:uid="{53E117E1-0E57-4CAF-AE48-B819A3CEF45B}"/>
    <cellStyle name="Standard 4 3 4 4 2" xfId="3162" xr:uid="{725DE42C-F3F8-458C-B8B9-6DA61AF4006E}"/>
    <cellStyle name="Standard 4 3 4 4 2 2" xfId="5311" xr:uid="{44A94F8D-3B4A-48E1-A081-7931005E71FE}"/>
    <cellStyle name="Standard 4 3 4 4 2 2 2" xfId="8137" xr:uid="{65803C34-DF05-4BA2-9DE5-A417C37FF27A}"/>
    <cellStyle name="Standard 4 3 4 4 2 2 2 2" xfId="13786" xr:uid="{15DC5116-E016-4C47-9B27-1C778E4BC57E}"/>
    <cellStyle name="Standard 4 3 4 4 2 2 2 2 2" xfId="25082" xr:uid="{D6F9944F-0A2B-4FD1-A2CB-577B872E852A}"/>
    <cellStyle name="Standard 4 3 4 4 2 2 2 2 2 2" xfId="58970" xr:uid="{B4127964-C60C-40DD-A629-7E35315B7352}"/>
    <cellStyle name="Standard 4 3 4 4 2 2 2 2 3" xfId="47674" xr:uid="{AA52FF5D-6FB5-470C-96BB-16CC65801B6E}"/>
    <cellStyle name="Standard 4 3 4 4 2 2 2 2 4" xfId="36378" xr:uid="{6C6BE058-1E84-48AB-A9C9-5362F6252CF8}"/>
    <cellStyle name="Standard 4 3 4 4 2 2 2 3" xfId="19434" xr:uid="{93E37FE6-9F01-45F1-B1D1-9D1C97745ADE}"/>
    <cellStyle name="Standard 4 3 4 4 2 2 2 3 2" xfId="53322" xr:uid="{0CDEF767-69F1-4BB7-BE97-CBDAFFEFBD2D}"/>
    <cellStyle name="Standard 4 3 4 4 2 2 2 4" xfId="42026" xr:uid="{24648ABF-535A-4FC1-881F-3437DE8787F2}"/>
    <cellStyle name="Standard 4 3 4 4 2 2 2 5" xfId="30730" xr:uid="{A58A1C4D-68C9-4A6A-893D-1B88BB2F39E4}"/>
    <cellStyle name="Standard 4 3 4 4 2 2 3" xfId="10962" xr:uid="{E162A676-B7E3-4B0F-8ED5-EEBB94B6E9AF}"/>
    <cellStyle name="Standard 4 3 4 4 2 2 3 2" xfId="22258" xr:uid="{DE84A583-69B2-464F-A76D-4E5205F29042}"/>
    <cellStyle name="Standard 4 3 4 4 2 2 3 2 2" xfId="56146" xr:uid="{8B634CCA-AC7D-4BB4-B803-EDB0A0809D02}"/>
    <cellStyle name="Standard 4 3 4 4 2 2 3 3" xfId="44850" xr:uid="{43B456CF-ECDA-4864-B4A6-5036D59A8367}"/>
    <cellStyle name="Standard 4 3 4 4 2 2 3 4" xfId="33554" xr:uid="{5E01634F-2EF7-455B-A215-4402CA51AC53}"/>
    <cellStyle name="Standard 4 3 4 4 2 2 4" xfId="16610" xr:uid="{815571C5-7C29-4F74-A507-EF3B61AFEFA1}"/>
    <cellStyle name="Standard 4 3 4 4 2 2 4 2" xfId="50498" xr:uid="{BE94B2AD-9973-4B58-9987-1DF3F5ACDA83}"/>
    <cellStyle name="Standard 4 3 4 4 2 2 5" xfId="39202" xr:uid="{42BC4860-0715-48AB-B704-7EB27CA9C9FF}"/>
    <cellStyle name="Standard 4 3 4 4 2 2 6" xfId="27906" xr:uid="{7C8D471D-D4D1-4E92-9CAC-4C9E8D525318}"/>
    <cellStyle name="Standard 4 3 4 4 2 3" xfId="4530" xr:uid="{06F6C495-A68C-46C6-BF4D-7918B3110794}"/>
    <cellStyle name="Standard 4 3 4 4 2 3 2" xfId="7403" xr:uid="{379BDA85-1815-45D4-8C29-DB12C375E060}"/>
    <cellStyle name="Standard 4 3 4 4 2 3 2 2" xfId="13052" xr:uid="{3F7A21E9-7BB2-4132-9367-8F7C812D16F7}"/>
    <cellStyle name="Standard 4 3 4 4 2 3 2 2 2" xfId="24348" xr:uid="{49590EFE-A683-4A25-9B33-C893E7E145D9}"/>
    <cellStyle name="Standard 4 3 4 4 2 3 2 2 2 2" xfId="58236" xr:uid="{63109EC2-11FB-4AB7-B756-6BA07620EB43}"/>
    <cellStyle name="Standard 4 3 4 4 2 3 2 2 3" xfId="46940" xr:uid="{D6DD5519-C88B-469E-8893-38754F9C1074}"/>
    <cellStyle name="Standard 4 3 4 4 2 3 2 2 4" xfId="35644" xr:uid="{B821C1ED-56AC-4E67-A3B3-2EA28D6D3BEF}"/>
    <cellStyle name="Standard 4 3 4 4 2 3 2 3" xfId="18700" xr:uid="{96772EE4-8705-4335-8AF1-B25557266581}"/>
    <cellStyle name="Standard 4 3 4 4 2 3 2 3 2" xfId="52588" xr:uid="{1C7758B8-DB25-49AE-9C55-309E429F69BE}"/>
    <cellStyle name="Standard 4 3 4 4 2 3 2 4" xfId="41292" xr:uid="{79DBC165-6F16-4766-8209-9D34262DD044}"/>
    <cellStyle name="Standard 4 3 4 4 2 3 2 5" xfId="29996" xr:uid="{04178E7E-D8AF-4B2F-A3D8-1DE0761B9318}"/>
    <cellStyle name="Standard 4 3 4 4 2 3 3" xfId="10228" xr:uid="{1F663D71-2C2C-4070-B395-0F788DE8769E}"/>
    <cellStyle name="Standard 4 3 4 4 2 3 3 2" xfId="21524" xr:uid="{6DE2D4F7-D34B-4493-9F08-54A2134C9EF1}"/>
    <cellStyle name="Standard 4 3 4 4 2 3 3 2 2" xfId="55412" xr:uid="{360AFB41-C4E4-4C92-8865-0E8A0429A4DE}"/>
    <cellStyle name="Standard 4 3 4 4 2 3 3 3" xfId="44116" xr:uid="{48EE5B83-91AC-4EC4-B565-07692FEEEBA9}"/>
    <cellStyle name="Standard 4 3 4 4 2 3 3 4" xfId="32820" xr:uid="{C088B107-4207-407C-BE57-65B7114DD8B1}"/>
    <cellStyle name="Standard 4 3 4 4 2 3 4" xfId="15876" xr:uid="{0399C2B5-59B9-4C91-9E47-9D1388A3D835}"/>
    <cellStyle name="Standard 4 3 4 4 2 3 4 2" xfId="49764" xr:uid="{6452A8E7-EB0B-4A2A-A84B-01445F2FFCBC}"/>
    <cellStyle name="Standard 4 3 4 4 2 3 5" xfId="38468" xr:uid="{58F0AF37-8C45-462B-B462-AA0495589234}"/>
    <cellStyle name="Standard 4 3 4 4 2 3 6" xfId="27172" xr:uid="{9211A87C-19DF-46D1-8A05-B30F797E5220}"/>
    <cellStyle name="Standard 4 3 4 4 2 4" xfId="6333" xr:uid="{1D47628D-AFA1-4115-952F-327CA67A90BB}"/>
    <cellStyle name="Standard 4 3 4 4 2 4 2" xfId="11983" xr:uid="{C88F4F69-9E6C-48EC-A784-B527B5EFFCEA}"/>
    <cellStyle name="Standard 4 3 4 4 2 4 2 2" xfId="23279" xr:uid="{A3745CD1-A94E-4703-887C-46F3BF3ACB07}"/>
    <cellStyle name="Standard 4 3 4 4 2 4 2 2 2" xfId="57167" xr:uid="{49C620F0-1AF7-4A0A-BE02-BBA7CBEEFBB8}"/>
    <cellStyle name="Standard 4 3 4 4 2 4 2 3" xfId="45871" xr:uid="{3DD8FEBB-863C-496D-AB13-5C9E0F24FA1D}"/>
    <cellStyle name="Standard 4 3 4 4 2 4 2 4" xfId="34575" xr:uid="{DFBDB28A-D7A0-46B0-8AA3-566879913878}"/>
    <cellStyle name="Standard 4 3 4 4 2 4 3" xfId="17631" xr:uid="{D1D82826-1464-4C9E-8B65-C9431C072F54}"/>
    <cellStyle name="Standard 4 3 4 4 2 4 3 2" xfId="51519" xr:uid="{C0E3FE9A-E38F-4ED2-A733-848F94F01814}"/>
    <cellStyle name="Standard 4 3 4 4 2 4 4" xfId="40223" xr:uid="{2E05AC34-9C3C-4004-B4DC-ED5FE5B1E1A1}"/>
    <cellStyle name="Standard 4 3 4 4 2 4 5" xfId="28927" xr:uid="{CDA7F314-396B-4957-A887-744E01B119A7}"/>
    <cellStyle name="Standard 4 3 4 4 2 5" xfId="9159" xr:uid="{E5480037-099E-4AD3-9DF2-4F04783E2A65}"/>
    <cellStyle name="Standard 4 3 4 4 2 5 2" xfId="20455" xr:uid="{DB89E733-7245-4A29-A031-A35E6204E179}"/>
    <cellStyle name="Standard 4 3 4 4 2 5 2 2" xfId="54343" xr:uid="{B6F23115-C622-4C9F-A44A-F91B0A602D8E}"/>
    <cellStyle name="Standard 4 3 4 4 2 5 3" xfId="43047" xr:uid="{53987EE7-DCB4-4342-AA0F-50BDC1A067B8}"/>
    <cellStyle name="Standard 4 3 4 4 2 5 4" xfId="31751" xr:uid="{1242E6F5-1AAF-4F2F-AC91-806617CF64A7}"/>
    <cellStyle name="Standard 4 3 4 4 2 6" xfId="14807" xr:uid="{2CAB4F79-ABAB-4A3E-82AB-483778C3D5E2}"/>
    <cellStyle name="Standard 4 3 4 4 2 6 2" xfId="48695" xr:uid="{AF860010-8032-4634-82A2-8A9B8627DEA1}"/>
    <cellStyle name="Standard 4 3 4 4 2 7" xfId="37399" xr:uid="{A7297494-1F9D-45B7-A687-44D8BF591BDE}"/>
    <cellStyle name="Standard 4 3 4 4 2 8" xfId="26103" xr:uid="{91C0ABCF-E7F5-4645-9DC2-0344F05B2FF0}"/>
    <cellStyle name="Standard 4 3 4 4 3" xfId="3796" xr:uid="{E12465FD-9D35-4569-BFC5-0DAC12621690}"/>
    <cellStyle name="Standard 4 3 4 4 3 2" xfId="6950" xr:uid="{CDC73E9E-AA10-4841-A042-1208254A050C}"/>
    <cellStyle name="Standard 4 3 4 4 3 2 2" xfId="12599" xr:uid="{FD08380B-705D-4EB5-926E-E12B6A33ECE1}"/>
    <cellStyle name="Standard 4 3 4 4 3 2 2 2" xfId="23895" xr:uid="{1BE6558C-A705-4111-AF0D-953F403FC687}"/>
    <cellStyle name="Standard 4 3 4 4 3 2 2 2 2" xfId="57783" xr:uid="{BCD3069B-F4D2-4F0F-B976-2051BECDAA13}"/>
    <cellStyle name="Standard 4 3 4 4 3 2 2 3" xfId="46487" xr:uid="{4BC0229E-BEB4-4E30-BB0C-78E38801D369}"/>
    <cellStyle name="Standard 4 3 4 4 3 2 2 4" xfId="35191" xr:uid="{BE701888-730C-427E-8335-7ECCDFE2B2D7}"/>
    <cellStyle name="Standard 4 3 4 4 3 2 3" xfId="18247" xr:uid="{C15B0FDC-0845-4988-9AB6-2BF1235377BE}"/>
    <cellStyle name="Standard 4 3 4 4 3 2 3 2" xfId="52135" xr:uid="{BA18802D-F770-4D42-8248-0BB27616FDDF}"/>
    <cellStyle name="Standard 4 3 4 4 3 2 4" xfId="40839" xr:uid="{FA32AE9D-B5DA-49A4-A177-C334F3335318}"/>
    <cellStyle name="Standard 4 3 4 4 3 2 5" xfId="29543" xr:uid="{5803F58D-60C1-40A8-BEF0-4236913F46AF}"/>
    <cellStyle name="Standard 4 3 4 4 3 3" xfId="9775" xr:uid="{F88B5DC2-F473-4F03-B413-919389F62096}"/>
    <cellStyle name="Standard 4 3 4 4 3 3 2" xfId="21071" xr:uid="{3BD904FA-EE2A-4A9B-AE91-4D86B9FBE120}"/>
    <cellStyle name="Standard 4 3 4 4 3 3 2 2" xfId="54959" xr:uid="{66DA85B2-3618-4826-ACF6-7BAAE4939ED7}"/>
    <cellStyle name="Standard 4 3 4 4 3 3 3" xfId="43663" xr:uid="{B6108E91-78BA-4162-9836-8D765884BF83}"/>
    <cellStyle name="Standard 4 3 4 4 3 3 4" xfId="32367" xr:uid="{44CF1B3E-B4B8-4DDA-948D-BC996E364FD2}"/>
    <cellStyle name="Standard 4 3 4 4 3 4" xfId="15423" xr:uid="{D17E5A7D-E472-4EB4-B1A5-BB2806721541}"/>
    <cellStyle name="Standard 4 3 4 4 3 4 2" xfId="49311" xr:uid="{19FCE05C-46C3-4005-A979-D583750EBDE4}"/>
    <cellStyle name="Standard 4 3 4 4 3 5" xfId="38015" xr:uid="{34C49059-75B0-41CF-915C-D91429C5C9E1}"/>
    <cellStyle name="Standard 4 3 4 4 3 6" xfId="26719" xr:uid="{898FC3E8-3CA4-4C11-B398-41E975359DB0}"/>
    <cellStyle name="Standard 4 3 4 4 4" xfId="4897" xr:uid="{59A44E69-F785-4FE5-8FE7-74E91A54A674}"/>
    <cellStyle name="Standard 4 3 4 4 4 2" xfId="7723" xr:uid="{F5CD6EA4-0E46-4C0D-A548-FF0BF6698DBE}"/>
    <cellStyle name="Standard 4 3 4 4 4 2 2" xfId="13372" xr:uid="{C82D0A19-FAA1-4FE1-AD8C-EC2C999FC28C}"/>
    <cellStyle name="Standard 4 3 4 4 4 2 2 2" xfId="24668" xr:uid="{258A49BF-E56C-4BA1-87EF-BF8439064EE5}"/>
    <cellStyle name="Standard 4 3 4 4 4 2 2 2 2" xfId="58556" xr:uid="{0241C157-940E-4FCA-8619-96FEB7A75C12}"/>
    <cellStyle name="Standard 4 3 4 4 4 2 2 3" xfId="47260" xr:uid="{77D9EDEA-C762-4B22-BBFD-0439AD72CA17}"/>
    <cellStyle name="Standard 4 3 4 4 4 2 2 4" xfId="35964" xr:uid="{D7A8CA5A-A815-48F8-A764-08BE4ACBEA6B}"/>
    <cellStyle name="Standard 4 3 4 4 4 2 3" xfId="19020" xr:uid="{3927FD5A-9E03-4ACF-B00F-D1A56AA35C0F}"/>
    <cellStyle name="Standard 4 3 4 4 4 2 3 2" xfId="52908" xr:uid="{694A0D1B-AD08-4AA4-9596-59C33B7F9B29}"/>
    <cellStyle name="Standard 4 3 4 4 4 2 4" xfId="41612" xr:uid="{B98949E5-0DCA-4555-B432-1A2A024CB0F9}"/>
    <cellStyle name="Standard 4 3 4 4 4 2 5" xfId="30316" xr:uid="{4C118C07-99EE-47BB-A02D-C155F96C5F51}"/>
    <cellStyle name="Standard 4 3 4 4 4 3" xfId="10548" xr:uid="{EF3F5368-1893-4519-929F-69E114FAA232}"/>
    <cellStyle name="Standard 4 3 4 4 4 3 2" xfId="21844" xr:uid="{B855973B-C233-4CA7-9541-83634A5B3B38}"/>
    <cellStyle name="Standard 4 3 4 4 4 3 2 2" xfId="55732" xr:uid="{4AE1533C-47C0-4E3F-93B7-4490049AF2FE}"/>
    <cellStyle name="Standard 4 3 4 4 4 3 3" xfId="44436" xr:uid="{9E7533F6-A1E1-419F-931F-D4B51D0854AE}"/>
    <cellStyle name="Standard 4 3 4 4 4 3 4" xfId="33140" xr:uid="{61B09CF1-7257-4399-9AD8-A34BB50DBEC3}"/>
    <cellStyle name="Standard 4 3 4 4 4 4" xfId="16196" xr:uid="{F2562B1B-D410-42B8-911F-D9D3840828EA}"/>
    <cellStyle name="Standard 4 3 4 4 4 4 2" xfId="50084" xr:uid="{88F24128-3D73-4DBF-914E-DDB6328F85D5}"/>
    <cellStyle name="Standard 4 3 4 4 4 5" xfId="38788" xr:uid="{C967A6A7-2982-4D56-A807-00F58955028A}"/>
    <cellStyle name="Standard 4 3 4 4 4 6" xfId="27492" xr:uid="{0B443ABB-8B1C-45FF-8E25-4FEA411313C8}"/>
    <cellStyle name="Standard 4 3 4 4 5" xfId="3501" xr:uid="{D8DE7D80-FC19-4E13-A9B6-90942CBB39CB}"/>
    <cellStyle name="Standard 4 3 4 4 5 2" xfId="6658" xr:uid="{192A6E90-6861-4D94-8C7F-A19E8BB18DF2}"/>
    <cellStyle name="Standard 4 3 4 4 5 2 2" xfId="12307" xr:uid="{3816905D-246A-4BEB-8F30-2FBED5D7D267}"/>
    <cellStyle name="Standard 4 3 4 4 5 2 2 2" xfId="23603" xr:uid="{82E32530-CC72-494E-871C-C122EF56A975}"/>
    <cellStyle name="Standard 4 3 4 4 5 2 2 2 2" xfId="57491" xr:uid="{CB7F47DA-B06E-4C91-8D96-4F19DF034A18}"/>
    <cellStyle name="Standard 4 3 4 4 5 2 2 3" xfId="46195" xr:uid="{FC8C794A-6709-48F4-A4C5-13AA0BBC3006}"/>
    <cellStyle name="Standard 4 3 4 4 5 2 2 4" xfId="34899" xr:uid="{360DD3F8-FFED-413F-B5B6-5A5E3519F5C6}"/>
    <cellStyle name="Standard 4 3 4 4 5 2 3" xfId="17955" xr:uid="{7E4238C0-87BD-4DF3-A6FB-61D4B6D75B88}"/>
    <cellStyle name="Standard 4 3 4 4 5 2 3 2" xfId="51843" xr:uid="{5271FE2E-E93C-42DB-A9CF-07C58F5F6609}"/>
    <cellStyle name="Standard 4 3 4 4 5 2 4" xfId="40547" xr:uid="{1CABDC1B-CC67-4B8D-9BBA-10A095E81776}"/>
    <cellStyle name="Standard 4 3 4 4 5 2 5" xfId="29251" xr:uid="{A4632683-4602-40E5-AD37-E20C2685DCAB}"/>
    <cellStyle name="Standard 4 3 4 4 5 3" xfId="9483" xr:uid="{06B818E6-4964-4F97-83C6-2B4BA7862B05}"/>
    <cellStyle name="Standard 4 3 4 4 5 3 2" xfId="20779" xr:uid="{F11F37E4-BBC0-49B4-9DF6-FC9E952CCD69}"/>
    <cellStyle name="Standard 4 3 4 4 5 3 2 2" xfId="54667" xr:uid="{EAD37698-6015-4FB9-BB54-1D4F7DF56D06}"/>
    <cellStyle name="Standard 4 3 4 4 5 3 3" xfId="43371" xr:uid="{4231ADD4-04AB-4AF0-8D9F-4DD02C9DFE05}"/>
    <cellStyle name="Standard 4 3 4 4 5 3 4" xfId="32075" xr:uid="{3E1E4BAB-2CB3-4DA1-8532-2BA21B88D769}"/>
    <cellStyle name="Standard 4 3 4 4 5 4" xfId="15131" xr:uid="{5CFCC990-6496-43E1-BEDA-9747516A0E50}"/>
    <cellStyle name="Standard 4 3 4 4 5 4 2" xfId="49019" xr:uid="{A7E4239E-55AC-4938-AF11-6430BF1328C6}"/>
    <cellStyle name="Standard 4 3 4 4 5 5" xfId="37723" xr:uid="{7C7C0E19-1E95-47A3-B590-AE298A9E2A73}"/>
    <cellStyle name="Standard 4 3 4 4 5 6" xfId="26427" xr:uid="{1C866B46-0937-47BA-BECC-0BFA50F70EA4}"/>
    <cellStyle name="Standard 4 3 4 4 6" xfId="5833" xr:uid="{51D4FAE0-8349-4700-96B5-002745DA22D6}"/>
    <cellStyle name="Standard 4 3 4 4 6 2" xfId="11483" xr:uid="{1944BFC0-7508-438C-9315-565431D1067F}"/>
    <cellStyle name="Standard 4 3 4 4 6 2 2" xfId="22779" xr:uid="{9B638F87-F8F5-4267-97F1-916A4D58D8BB}"/>
    <cellStyle name="Standard 4 3 4 4 6 2 2 2" xfId="56667" xr:uid="{BFCE8706-B398-42C2-A151-8C5A7A257E6D}"/>
    <cellStyle name="Standard 4 3 4 4 6 2 3" xfId="45371" xr:uid="{F6EBDD3E-4631-477D-9019-555244339A58}"/>
    <cellStyle name="Standard 4 3 4 4 6 2 4" xfId="34075" xr:uid="{A4DE6FF3-B617-421E-932D-FD0EAF7AC9A9}"/>
    <cellStyle name="Standard 4 3 4 4 6 3" xfId="17131" xr:uid="{6CB31D16-A416-48B5-9ED1-BB664BBBA3C2}"/>
    <cellStyle name="Standard 4 3 4 4 6 3 2" xfId="51019" xr:uid="{67E054D1-9D53-4506-B229-E06BFF2A0442}"/>
    <cellStyle name="Standard 4 3 4 4 6 4" xfId="39723" xr:uid="{5D162344-5A21-4FF4-949C-D7F9BAA7BCBB}"/>
    <cellStyle name="Standard 4 3 4 4 6 5" xfId="28427" xr:uid="{2F3C4F17-74A9-4EAD-9BC3-D871C2D871A9}"/>
    <cellStyle name="Standard 4 3 4 4 7" xfId="8659" xr:uid="{521B8283-00D7-400B-90E0-F85C9CE88916}"/>
    <cellStyle name="Standard 4 3 4 4 7 2" xfId="19955" xr:uid="{4A6FBF96-A0CC-462D-9E02-31508CA60862}"/>
    <cellStyle name="Standard 4 3 4 4 7 2 2" xfId="53843" xr:uid="{0A73B0C7-8BC6-4D81-8222-24CC93604895}"/>
    <cellStyle name="Standard 4 3 4 4 7 3" xfId="42547" xr:uid="{DA8E6CDF-C40F-49F3-867A-5213B4957441}"/>
    <cellStyle name="Standard 4 3 4 4 7 4" xfId="31251" xr:uid="{7CF8E3FE-6384-4E51-A877-A00D73AFFEA8}"/>
    <cellStyle name="Standard 4 3 4 4 8" xfId="14307" xr:uid="{BA92F2F1-01FD-4D80-896B-70F7B9E6D086}"/>
    <cellStyle name="Standard 4 3 4 4 8 2" xfId="48195" xr:uid="{8DFDE582-E460-4FAA-9D21-0CA2106BCC62}"/>
    <cellStyle name="Standard 4 3 4 4 9" xfId="36899" xr:uid="{71A58EFB-4B98-4938-8F70-FA57C03A0719}"/>
    <cellStyle name="Standard 4 3 4 5" xfId="2915" xr:uid="{13E5ABB8-58A3-40A7-9389-94FE5431D57F}"/>
    <cellStyle name="Standard 4 3 4 5 2" xfId="5304" xr:uid="{0BD87AD2-C2DF-4B0C-81C3-9F5498C8CD02}"/>
    <cellStyle name="Standard 4 3 4 5 2 2" xfId="8130" xr:uid="{9BBECD6D-5D57-426F-9453-CC7089272112}"/>
    <cellStyle name="Standard 4 3 4 5 2 2 2" xfId="13779" xr:uid="{B84B690A-35DD-4A96-B8CD-247BC2F80B54}"/>
    <cellStyle name="Standard 4 3 4 5 2 2 2 2" xfId="25075" xr:uid="{D33EDBCB-5908-4F05-A4A9-8E1961E94C23}"/>
    <cellStyle name="Standard 4 3 4 5 2 2 2 2 2" xfId="58963" xr:uid="{4E6F8D06-68D9-47EE-9E88-BCD6AA28D218}"/>
    <cellStyle name="Standard 4 3 4 5 2 2 2 3" xfId="47667" xr:uid="{88CD0039-7B95-4177-A148-1693B71D362E}"/>
    <cellStyle name="Standard 4 3 4 5 2 2 2 4" xfId="36371" xr:uid="{4CD76C20-A69D-480E-A5E5-B4062D7B7D76}"/>
    <cellStyle name="Standard 4 3 4 5 2 2 3" xfId="19427" xr:uid="{C0D29E2F-2B10-4BC1-BB68-A69BAC9D0F8F}"/>
    <cellStyle name="Standard 4 3 4 5 2 2 3 2" xfId="53315" xr:uid="{ED0EBB45-451B-4E8F-B01F-EB69E0153A10}"/>
    <cellStyle name="Standard 4 3 4 5 2 2 4" xfId="42019" xr:uid="{EAFA27EF-0F06-4798-B9B1-6A284528EFEC}"/>
    <cellStyle name="Standard 4 3 4 5 2 2 5" xfId="30723" xr:uid="{1776D187-50AE-4EC2-A163-FB79C36B60B9}"/>
    <cellStyle name="Standard 4 3 4 5 2 3" xfId="10955" xr:uid="{C93EBBE4-005F-4170-B361-FC8591BD2DA3}"/>
    <cellStyle name="Standard 4 3 4 5 2 3 2" xfId="22251" xr:uid="{450FF087-BC52-41A7-A42C-524EE71AB0A9}"/>
    <cellStyle name="Standard 4 3 4 5 2 3 2 2" xfId="56139" xr:uid="{C66DDAF2-2A8D-4539-B7E2-C0F8F52D9F5D}"/>
    <cellStyle name="Standard 4 3 4 5 2 3 3" xfId="44843" xr:uid="{1FD80E48-16EE-4A53-BC6F-71D84DC8611B}"/>
    <cellStyle name="Standard 4 3 4 5 2 3 4" xfId="33547" xr:uid="{AF7B23B8-6045-4F60-B999-CC84F4B638B3}"/>
    <cellStyle name="Standard 4 3 4 5 2 4" xfId="16603" xr:uid="{BDDB618D-C88C-4600-9CA8-3E2EFBFBAD4A}"/>
    <cellStyle name="Standard 4 3 4 5 2 4 2" xfId="50491" xr:uid="{20B4A8CE-72B4-4D5D-B340-667C3004564C}"/>
    <cellStyle name="Standard 4 3 4 5 2 5" xfId="39195" xr:uid="{D909BC44-BC7C-4C47-AA26-0140F52196AA}"/>
    <cellStyle name="Standard 4 3 4 5 2 6" xfId="27899" xr:uid="{9FA53AA1-678D-4299-8D6E-36550941D811}"/>
    <cellStyle name="Standard 4 3 4 5 3" xfId="4523" xr:uid="{50CDF97B-AC37-44EE-8FFA-E3DB0BBDBDC5}"/>
    <cellStyle name="Standard 4 3 4 5 3 2" xfId="7396" xr:uid="{E8267D03-D45B-4897-84CB-CBBEE5D90F81}"/>
    <cellStyle name="Standard 4 3 4 5 3 2 2" xfId="13045" xr:uid="{8B92E855-E6FE-4F54-BD0D-C2A57AD0BA9C}"/>
    <cellStyle name="Standard 4 3 4 5 3 2 2 2" xfId="24341" xr:uid="{C84145E4-2AEC-4A97-B42E-AEC8F14570B3}"/>
    <cellStyle name="Standard 4 3 4 5 3 2 2 2 2" xfId="58229" xr:uid="{26EFA9FE-1383-42D5-BAF6-C70A23D69492}"/>
    <cellStyle name="Standard 4 3 4 5 3 2 2 3" xfId="46933" xr:uid="{D3DA60DF-156E-43F7-BFEF-3D2A8F0692C6}"/>
    <cellStyle name="Standard 4 3 4 5 3 2 2 4" xfId="35637" xr:uid="{FB1BE18E-F6DB-4A40-A750-DA1CED2547E0}"/>
    <cellStyle name="Standard 4 3 4 5 3 2 3" xfId="18693" xr:uid="{0B3B211A-D5D1-4345-9B1C-004E736DE701}"/>
    <cellStyle name="Standard 4 3 4 5 3 2 3 2" xfId="52581" xr:uid="{96BBA5BC-C98A-456F-BD12-EF1D6CACD2CC}"/>
    <cellStyle name="Standard 4 3 4 5 3 2 4" xfId="41285" xr:uid="{95A95CFC-14E7-4B43-9E16-CE5DB99E7010}"/>
    <cellStyle name="Standard 4 3 4 5 3 2 5" xfId="29989" xr:uid="{26BECFDB-ED85-4991-9FCB-5680FDB45B85}"/>
    <cellStyle name="Standard 4 3 4 5 3 3" xfId="10221" xr:uid="{0B6EEC5D-4824-4709-B0E2-572966DAA833}"/>
    <cellStyle name="Standard 4 3 4 5 3 3 2" xfId="21517" xr:uid="{929A537E-FD94-4C4B-96FF-F0DDAA23EED1}"/>
    <cellStyle name="Standard 4 3 4 5 3 3 2 2" xfId="55405" xr:uid="{7B9FAD61-73D9-483D-8F79-5FDD6158AE4B}"/>
    <cellStyle name="Standard 4 3 4 5 3 3 3" xfId="44109" xr:uid="{C95C49E1-265B-4CD3-93F4-2551F51CE83C}"/>
    <cellStyle name="Standard 4 3 4 5 3 3 4" xfId="32813" xr:uid="{513D6D57-A293-4D2D-9BAB-4323937A5A9A}"/>
    <cellStyle name="Standard 4 3 4 5 3 4" xfId="15869" xr:uid="{25B04B98-245B-4949-820E-1B0F0C433EE9}"/>
    <cellStyle name="Standard 4 3 4 5 3 4 2" xfId="49757" xr:uid="{8E76934E-ACFF-4B99-858D-A06EE06A4B8C}"/>
    <cellStyle name="Standard 4 3 4 5 3 5" xfId="38461" xr:uid="{B5317D1C-9F26-4A19-9DF4-4F536916AFD8}"/>
    <cellStyle name="Standard 4 3 4 5 3 6" xfId="27165" xr:uid="{59D50E11-997F-4A85-BE99-E35173C8BAAC}"/>
    <cellStyle name="Standard 4 3 4 5 4" xfId="6086" xr:uid="{CA39F1F7-2C88-40A2-8DEC-E377331775E7}"/>
    <cellStyle name="Standard 4 3 4 5 4 2" xfId="11736" xr:uid="{A547D16D-BAD5-402B-8C5E-D1A6DD17AA10}"/>
    <cellStyle name="Standard 4 3 4 5 4 2 2" xfId="23032" xr:uid="{F820E2F5-AF80-42A9-940C-63DD5CB36807}"/>
    <cellStyle name="Standard 4 3 4 5 4 2 2 2" xfId="56920" xr:uid="{7D4F2FEA-6C63-4CF3-9B33-BE765390E9F6}"/>
    <cellStyle name="Standard 4 3 4 5 4 2 3" xfId="45624" xr:uid="{F6F1BE1E-A6CB-4228-9AE3-0EA86865B058}"/>
    <cellStyle name="Standard 4 3 4 5 4 2 4" xfId="34328" xr:uid="{8EFFEA7F-DCD5-48E6-97EE-745A3F0F7E80}"/>
    <cellStyle name="Standard 4 3 4 5 4 3" xfId="17384" xr:uid="{2D06A44F-081A-4C96-9DF5-0D84D8725810}"/>
    <cellStyle name="Standard 4 3 4 5 4 3 2" xfId="51272" xr:uid="{4DE8E66E-71B8-4447-AEA4-410E8C62D316}"/>
    <cellStyle name="Standard 4 3 4 5 4 4" xfId="39976" xr:uid="{801243F8-FF2F-47FC-A23D-24260E421229}"/>
    <cellStyle name="Standard 4 3 4 5 4 5" xfId="28680" xr:uid="{0C59F5A2-DA0D-4BFB-B363-4C7B25C3B26A}"/>
    <cellStyle name="Standard 4 3 4 5 5" xfId="8912" xr:uid="{24FDCD31-8310-477D-A77D-23D711227E86}"/>
    <cellStyle name="Standard 4 3 4 5 5 2" xfId="20208" xr:uid="{302E6CFB-418B-4C02-B8AC-B9E0A033BA13}"/>
    <cellStyle name="Standard 4 3 4 5 5 2 2" xfId="54096" xr:uid="{FB648E09-22DD-4933-8DBC-5CBB773202ED}"/>
    <cellStyle name="Standard 4 3 4 5 5 3" xfId="42800" xr:uid="{F382E6A7-5F09-4F4B-A82A-5046AEEE4A9A}"/>
    <cellStyle name="Standard 4 3 4 5 5 4" xfId="31504" xr:uid="{C245F9D2-141C-4256-806A-83E6A367F6EF}"/>
    <cellStyle name="Standard 4 3 4 5 6" xfId="14560" xr:uid="{70D1208B-8B83-4C77-A19B-9CBE61A9149C}"/>
    <cellStyle name="Standard 4 3 4 5 6 2" xfId="48448" xr:uid="{DE995D7A-6599-4E91-9E83-2AFAB778A1E0}"/>
    <cellStyle name="Standard 4 3 4 5 7" xfId="37152" xr:uid="{26AD37B2-69F3-4528-A1A1-F9EED4EBF0FC}"/>
    <cellStyle name="Standard 4 3 4 5 8" xfId="25856" xr:uid="{B25E1A6D-8658-4BBE-B7A7-761B3DBDE81D}"/>
    <cellStyle name="Standard 4 3 4 6" xfId="3729" xr:uid="{F28A77F0-B9F2-46D1-A001-7B44C0483E44}"/>
    <cellStyle name="Standard 4 3 4 6 2" xfId="6883" xr:uid="{573800F2-A82F-4F4E-91C9-EFD369C7A0AA}"/>
    <cellStyle name="Standard 4 3 4 6 2 2" xfId="12532" xr:uid="{921AFE87-6B5A-4BB4-B424-A9AC9BE26617}"/>
    <cellStyle name="Standard 4 3 4 6 2 2 2" xfId="23828" xr:uid="{5470A7A4-549F-4D12-811F-7E60729D8162}"/>
    <cellStyle name="Standard 4 3 4 6 2 2 2 2" xfId="57716" xr:uid="{E6C7A53B-2D5D-434F-B49C-286A6E5EA5CD}"/>
    <cellStyle name="Standard 4 3 4 6 2 2 3" xfId="46420" xr:uid="{C76ED2AD-8BD0-4D43-9935-8FEAFD6FFDD0}"/>
    <cellStyle name="Standard 4 3 4 6 2 2 4" xfId="35124" xr:uid="{2849CDC9-D9F6-4C9A-A68C-2B13B0F0D0AA}"/>
    <cellStyle name="Standard 4 3 4 6 2 3" xfId="18180" xr:uid="{EBD4013B-7B02-44D1-B4CA-C5640148B8C8}"/>
    <cellStyle name="Standard 4 3 4 6 2 3 2" xfId="52068" xr:uid="{2F7A86DA-3EEF-4EBE-B4DE-C4086D23A49D}"/>
    <cellStyle name="Standard 4 3 4 6 2 4" xfId="40772" xr:uid="{31C7E5F1-0D06-484D-ACB0-CB0AD73E58A9}"/>
    <cellStyle name="Standard 4 3 4 6 2 5" xfId="29476" xr:uid="{9D136894-39C0-432C-889C-C6312BC04099}"/>
    <cellStyle name="Standard 4 3 4 6 3" xfId="9708" xr:uid="{25B7D94D-0D12-42F9-9CFC-EEEAB10C80A9}"/>
    <cellStyle name="Standard 4 3 4 6 3 2" xfId="21004" xr:uid="{48F439B4-FEEB-44C3-84DC-DF4DAA7E6B37}"/>
    <cellStyle name="Standard 4 3 4 6 3 2 2" xfId="54892" xr:uid="{AA8445FE-FF85-41FF-BCC7-CF85E337104A}"/>
    <cellStyle name="Standard 4 3 4 6 3 3" xfId="43596" xr:uid="{61B96CCB-A1DF-4C08-8B2F-C11795F39C46}"/>
    <cellStyle name="Standard 4 3 4 6 3 4" xfId="32300" xr:uid="{887E9746-EF4E-4CF4-96CC-4DFADE2D2BEC}"/>
    <cellStyle name="Standard 4 3 4 6 4" xfId="15356" xr:uid="{7932D537-6217-41C1-89C2-D075C206E859}"/>
    <cellStyle name="Standard 4 3 4 6 4 2" xfId="49244" xr:uid="{6386ECB7-6052-46DD-8444-4412E8AEE65F}"/>
    <cellStyle name="Standard 4 3 4 6 5" xfId="37948" xr:uid="{6342FA5C-8536-409C-B4AE-2B1C8176C3FA}"/>
    <cellStyle name="Standard 4 3 4 6 6" xfId="26652" xr:uid="{E91CB55B-AE68-4F3F-9691-7DB798C437AA}"/>
    <cellStyle name="Standard 4 3 4 7" xfId="4830" xr:uid="{B9764DD5-7C5C-4211-8E60-2C598DB8BA39}"/>
    <cellStyle name="Standard 4 3 4 7 2" xfId="7656" xr:uid="{DDF60091-2ADE-452F-9879-9915F67852D2}"/>
    <cellStyle name="Standard 4 3 4 7 2 2" xfId="13305" xr:uid="{DB6A117B-A1E1-46A5-B148-1B072EC472C4}"/>
    <cellStyle name="Standard 4 3 4 7 2 2 2" xfId="24601" xr:uid="{F77DDDD9-26C8-42C9-AA54-77A4B8B6CAA7}"/>
    <cellStyle name="Standard 4 3 4 7 2 2 2 2" xfId="58489" xr:uid="{FD3E86F5-5BA2-439C-9AE5-1BDE64A9401B}"/>
    <cellStyle name="Standard 4 3 4 7 2 2 3" xfId="47193" xr:uid="{B0E40A0B-C7B9-4CC1-B2D5-B3DFA5355F9E}"/>
    <cellStyle name="Standard 4 3 4 7 2 2 4" xfId="35897" xr:uid="{7BCBF35A-F413-4CB2-B1AF-BE4CD7489C6B}"/>
    <cellStyle name="Standard 4 3 4 7 2 3" xfId="18953" xr:uid="{0F4781F4-49FD-4450-825F-147F3FA485A6}"/>
    <cellStyle name="Standard 4 3 4 7 2 3 2" xfId="52841" xr:uid="{0B137392-A7DA-420D-8B95-696C91708CF6}"/>
    <cellStyle name="Standard 4 3 4 7 2 4" xfId="41545" xr:uid="{10040374-7587-45F5-9DE7-6BE7B4B930E4}"/>
    <cellStyle name="Standard 4 3 4 7 2 5" xfId="30249" xr:uid="{EBEDCBF1-CD3D-49DC-BB5B-0523D05D90DE}"/>
    <cellStyle name="Standard 4 3 4 7 3" xfId="10481" xr:uid="{B8DA95BB-5130-49D2-8A6F-44315E65B2BF}"/>
    <cellStyle name="Standard 4 3 4 7 3 2" xfId="21777" xr:uid="{0A860FBE-045F-41CE-89B2-69818E59A41C}"/>
    <cellStyle name="Standard 4 3 4 7 3 2 2" xfId="55665" xr:uid="{503CFE70-F7A7-4594-8E3B-217A861369B8}"/>
    <cellStyle name="Standard 4 3 4 7 3 3" xfId="44369" xr:uid="{8B23522C-FA55-4DC6-BD3D-1AF8E856F25F}"/>
    <cellStyle name="Standard 4 3 4 7 3 4" xfId="33073" xr:uid="{7B1D7479-9395-47A4-857D-46616DEED697}"/>
    <cellStyle name="Standard 4 3 4 7 4" xfId="16129" xr:uid="{4EC0A1AE-D5FE-4F9A-AD6C-30C409070206}"/>
    <cellStyle name="Standard 4 3 4 7 4 2" xfId="50017" xr:uid="{71C6EC63-B3AA-438C-854D-65FF8692E986}"/>
    <cellStyle name="Standard 4 3 4 7 5" xfId="38721" xr:uid="{7691BED9-DD0C-4E1A-AAC4-B800E89CEA2E}"/>
    <cellStyle name="Standard 4 3 4 7 6" xfId="27425" xr:uid="{B4F04C0C-CD84-4587-8226-C8D9E0DB474B}"/>
    <cellStyle name="Standard 4 3 4 8" xfId="3428" xr:uid="{B0FAE705-849A-443D-90E9-9FAAE6270020}"/>
    <cellStyle name="Standard 4 3 4 8 2" xfId="6586" xr:uid="{1428956A-1122-4ACF-8E40-3C56F98F6FBD}"/>
    <cellStyle name="Standard 4 3 4 8 2 2" xfId="12235" xr:uid="{E989C4B4-D44F-420F-8BDF-CC1890ED1771}"/>
    <cellStyle name="Standard 4 3 4 8 2 2 2" xfId="23531" xr:uid="{3D3C249F-CA5E-46CE-8FBF-9ED17A18D156}"/>
    <cellStyle name="Standard 4 3 4 8 2 2 2 2" xfId="57419" xr:uid="{A0454F8B-5476-4681-B778-0F1474134A1F}"/>
    <cellStyle name="Standard 4 3 4 8 2 2 3" xfId="46123" xr:uid="{E4DE0AFC-0F51-4D4A-B166-41286B9B0818}"/>
    <cellStyle name="Standard 4 3 4 8 2 2 4" xfId="34827" xr:uid="{DCA6C6E5-D68E-4055-8091-30EC7023A517}"/>
    <cellStyle name="Standard 4 3 4 8 2 3" xfId="17883" xr:uid="{3CB68531-8576-482A-8CE6-49FD12C0E088}"/>
    <cellStyle name="Standard 4 3 4 8 2 3 2" xfId="51771" xr:uid="{FB74BF96-56F8-44F0-B482-3FAD92F7A4AF}"/>
    <cellStyle name="Standard 4 3 4 8 2 4" xfId="40475" xr:uid="{58085292-392D-486F-B957-1339876856A9}"/>
    <cellStyle name="Standard 4 3 4 8 2 5" xfId="29179" xr:uid="{F08DE412-40F8-4FF4-AB6C-671D6704C899}"/>
    <cellStyle name="Standard 4 3 4 8 3" xfId="9411" xr:uid="{D5CE61BD-89BD-4935-A81B-6B4513D28EAC}"/>
    <cellStyle name="Standard 4 3 4 8 3 2" xfId="20707" xr:uid="{E0F3E56E-F97F-4B7A-AE88-4383AF33EDC4}"/>
    <cellStyle name="Standard 4 3 4 8 3 2 2" xfId="54595" xr:uid="{DE08C911-D9BF-4A0E-8EE7-7D7617A906AB}"/>
    <cellStyle name="Standard 4 3 4 8 3 3" xfId="43299" xr:uid="{1633E046-5F65-47DE-87C0-99ED6F28C762}"/>
    <cellStyle name="Standard 4 3 4 8 3 4" xfId="32003" xr:uid="{2CF84B2A-A72C-497B-A650-275BFA1C7F0C}"/>
    <cellStyle name="Standard 4 3 4 8 4" xfId="15059" xr:uid="{C6006411-BAA2-4405-BD8A-724C5DD0BEEE}"/>
    <cellStyle name="Standard 4 3 4 8 4 2" xfId="48947" xr:uid="{63C5A662-F3AE-49CD-8FE4-E10E1D061F51}"/>
    <cellStyle name="Standard 4 3 4 8 5" xfId="37651" xr:uid="{A00BA8AB-0870-45DE-940D-6C82E173291E}"/>
    <cellStyle name="Standard 4 3 4 8 6" xfId="26355" xr:uid="{0EA4425C-0ADF-4F73-991A-4D2714184A69}"/>
    <cellStyle name="Standard 4 3 4 9" xfId="5586" xr:uid="{50D146B2-DBFD-44F6-9470-FE16B86E6195}"/>
    <cellStyle name="Standard 4 3 4 9 2" xfId="11236" xr:uid="{288286F3-4256-4E6C-AB17-DB5CB560452F}"/>
    <cellStyle name="Standard 4 3 4 9 2 2" xfId="22532" xr:uid="{5AD455DB-5443-44D0-B245-71050F74E0AF}"/>
    <cellStyle name="Standard 4 3 4 9 2 2 2" xfId="56420" xr:uid="{718FFCA5-B94D-4230-86A0-AF65C6CCE96D}"/>
    <cellStyle name="Standard 4 3 4 9 2 3" xfId="45124" xr:uid="{542B7E8E-9D06-4B62-8AA7-6B73040811C7}"/>
    <cellStyle name="Standard 4 3 4 9 2 4" xfId="33828" xr:uid="{AF0B98D2-E0CA-4B8D-8D17-A94851364518}"/>
    <cellStyle name="Standard 4 3 4 9 3" xfId="16884" xr:uid="{461C7663-6C7A-4B2B-B362-BAF6951707DD}"/>
    <cellStyle name="Standard 4 3 4 9 3 2" xfId="50772" xr:uid="{1148F5ED-E3EB-49AA-8ED7-1F5430B93FFD}"/>
    <cellStyle name="Standard 4 3 4 9 4" xfId="39476" xr:uid="{FFBD7ECF-C3ED-4F53-A9B1-163C31C82D1A}"/>
    <cellStyle name="Standard 4 3 4 9 5" xfId="28180" xr:uid="{0EABA415-7E11-4F68-81BE-61ABFFBD5F39}"/>
    <cellStyle name="Standard 4 3 5" xfId="238" xr:uid="{8E8020C1-FC0E-48F4-900A-DF2B72EBD3C8}"/>
    <cellStyle name="Standard 4 3 5 10" xfId="14038" xr:uid="{59CCBC54-6DCE-452F-9DBC-AEC4E1EF8946}"/>
    <cellStyle name="Standard 4 3 5 10 2" xfId="47926" xr:uid="{0903F115-D3C7-4E9E-8F40-EA477EC2A20D}"/>
    <cellStyle name="Standard 4 3 5 11" xfId="36630" xr:uid="{74319C56-AB20-4E4D-B4E2-79EFB8D9D3DC}"/>
    <cellStyle name="Standard 4 3 5 12" xfId="25334" xr:uid="{67C1D50B-3C14-414B-8287-994D8C5CAD6B}"/>
    <cellStyle name="Standard 4 3 5 2" xfId="1581" xr:uid="{5E2DBB49-1575-4B06-896C-655BD3CDFC9F}"/>
    <cellStyle name="Standard 4 3 5 2 10" xfId="36763" xr:uid="{B632B882-7F99-4F48-83A1-A5E5A9EA0E64}"/>
    <cellStyle name="Standard 4 3 5 2 11" xfId="25467" xr:uid="{7C15B409-B69C-416A-B3D5-D3F5A34969ED}"/>
    <cellStyle name="Standard 4 3 5 2 2" xfId="2770" xr:uid="{03EAFC52-3892-4A27-80EB-0EC2A6411DCF}"/>
    <cellStyle name="Standard 4 3 5 2 2 2" xfId="3272" xr:uid="{8E85F760-7A06-4D73-8EB4-FE9AE540F57D}"/>
    <cellStyle name="Standard 4 3 5 2 2 2 2" xfId="5314" xr:uid="{ADF2EF23-9F12-4838-863A-DABACE566DAB}"/>
    <cellStyle name="Standard 4 3 5 2 2 2 2 2" xfId="8140" xr:uid="{205CAAED-DA77-4356-AB4A-2CD21860D03B}"/>
    <cellStyle name="Standard 4 3 5 2 2 2 2 2 2" xfId="13789" xr:uid="{3B4DA849-E47E-4C53-9541-2AB063BA872E}"/>
    <cellStyle name="Standard 4 3 5 2 2 2 2 2 2 2" xfId="25085" xr:uid="{9A869DE6-C4ED-4A59-916A-02CA7A5D0EFA}"/>
    <cellStyle name="Standard 4 3 5 2 2 2 2 2 2 2 2" xfId="58973" xr:uid="{FDC4B1B1-CE5E-4399-A765-786DD771B65C}"/>
    <cellStyle name="Standard 4 3 5 2 2 2 2 2 2 3" xfId="47677" xr:uid="{DD902B8B-8FF8-46A6-9D62-FB9BD86B32C3}"/>
    <cellStyle name="Standard 4 3 5 2 2 2 2 2 2 4" xfId="36381" xr:uid="{3B860163-090C-4F96-B1E6-D734AAF28575}"/>
    <cellStyle name="Standard 4 3 5 2 2 2 2 2 3" xfId="19437" xr:uid="{47F8C982-2157-47C3-9D6C-99FBE188E15E}"/>
    <cellStyle name="Standard 4 3 5 2 2 2 2 2 3 2" xfId="53325" xr:uid="{5C725E49-8A20-4E26-A0FB-7933ED775BA1}"/>
    <cellStyle name="Standard 4 3 5 2 2 2 2 2 4" xfId="42029" xr:uid="{8BD2B95A-C76B-41B6-BF3F-508173F70E2C}"/>
    <cellStyle name="Standard 4 3 5 2 2 2 2 2 5" xfId="30733" xr:uid="{A34F2E6D-B379-4708-A2CD-0B1A9266889E}"/>
    <cellStyle name="Standard 4 3 5 2 2 2 2 3" xfId="10965" xr:uid="{194AF9F4-EE15-446C-85A9-029316A153BD}"/>
    <cellStyle name="Standard 4 3 5 2 2 2 2 3 2" xfId="22261" xr:uid="{E16C96F5-B761-43FB-846C-0D67F33FB13A}"/>
    <cellStyle name="Standard 4 3 5 2 2 2 2 3 2 2" xfId="56149" xr:uid="{07FD2F1E-C909-429C-B363-56FFAABBBA3A}"/>
    <cellStyle name="Standard 4 3 5 2 2 2 2 3 3" xfId="44853" xr:uid="{9057168B-402C-40ED-90FE-2C31A46F3D48}"/>
    <cellStyle name="Standard 4 3 5 2 2 2 2 3 4" xfId="33557" xr:uid="{B1043DEA-9A25-4051-8C47-AA3358756DF1}"/>
    <cellStyle name="Standard 4 3 5 2 2 2 2 4" xfId="16613" xr:uid="{04152FCC-8575-4844-BB5B-F06F42253339}"/>
    <cellStyle name="Standard 4 3 5 2 2 2 2 4 2" xfId="50501" xr:uid="{8774272C-E5EA-4F0F-B7A4-8B61C00A243F}"/>
    <cellStyle name="Standard 4 3 5 2 2 2 2 5" xfId="39205" xr:uid="{F459188C-0066-400D-A0DC-B4B246D24789}"/>
    <cellStyle name="Standard 4 3 5 2 2 2 2 6" xfId="27909" xr:uid="{9CEC4517-728D-45FE-969E-1B7DAC0A66F7}"/>
    <cellStyle name="Standard 4 3 5 2 2 2 3" xfId="6443" xr:uid="{1B98F5DA-FB8B-40D4-AC5B-9A7B019A29D0}"/>
    <cellStyle name="Standard 4 3 5 2 2 2 3 2" xfId="12093" xr:uid="{45FE7D7B-4C4D-4CE0-BEA0-59813507BA07}"/>
    <cellStyle name="Standard 4 3 5 2 2 2 3 2 2" xfId="23389" xr:uid="{8EE0CE3E-6B96-4438-8814-447810F2BBCC}"/>
    <cellStyle name="Standard 4 3 5 2 2 2 3 2 2 2" xfId="57277" xr:uid="{3F272D3B-7960-44B7-BB6C-4A074E2446B6}"/>
    <cellStyle name="Standard 4 3 5 2 2 2 3 2 3" xfId="45981" xr:uid="{C0680958-7505-48F4-B1F4-B0344C928BE0}"/>
    <cellStyle name="Standard 4 3 5 2 2 2 3 2 4" xfId="34685" xr:uid="{CB7E7819-9402-40CE-A034-507337DED53E}"/>
    <cellStyle name="Standard 4 3 5 2 2 2 3 3" xfId="17741" xr:uid="{9E32BD30-9290-446D-9690-46DEF0D53A15}"/>
    <cellStyle name="Standard 4 3 5 2 2 2 3 3 2" xfId="51629" xr:uid="{F90F98A7-4B3A-47FE-9472-C5D7C18FC4DB}"/>
    <cellStyle name="Standard 4 3 5 2 2 2 3 4" xfId="40333" xr:uid="{D7239E22-C6BB-4347-B52B-53857C041495}"/>
    <cellStyle name="Standard 4 3 5 2 2 2 3 5" xfId="29037" xr:uid="{58525FF0-570B-4997-ADD3-8E4BC37DAE35}"/>
    <cellStyle name="Standard 4 3 5 2 2 2 4" xfId="9269" xr:uid="{C48BBD85-7524-455B-9F76-5534F1FCB622}"/>
    <cellStyle name="Standard 4 3 5 2 2 2 4 2" xfId="20565" xr:uid="{761D7550-90BA-4C2C-8D57-033955DA7C5C}"/>
    <cellStyle name="Standard 4 3 5 2 2 2 4 2 2" xfId="54453" xr:uid="{FC13A75F-86E0-4A6F-868D-1A10158A0661}"/>
    <cellStyle name="Standard 4 3 5 2 2 2 4 3" xfId="43157" xr:uid="{5E270438-58B6-4ED3-868A-9EB9D083A4F0}"/>
    <cellStyle name="Standard 4 3 5 2 2 2 4 4" xfId="31861" xr:uid="{A805C4A1-CCF4-4B1F-A012-228D961AE0C6}"/>
    <cellStyle name="Standard 4 3 5 2 2 2 5" xfId="14917" xr:uid="{F0F8028A-7E7B-4EAA-8E8A-3890E282101E}"/>
    <cellStyle name="Standard 4 3 5 2 2 2 5 2" xfId="48805" xr:uid="{E55F777E-28E3-4688-8DCC-CCD402FFE303}"/>
    <cellStyle name="Standard 4 3 5 2 2 2 6" xfId="37509" xr:uid="{1F0FEADF-D67C-41AD-8A41-0DAA436C9EBB}"/>
    <cellStyle name="Standard 4 3 5 2 2 2 7" xfId="26213" xr:uid="{5EFFD6E8-1A2B-43D6-9FCF-E2DEB948567E}"/>
    <cellStyle name="Standard 4 3 5 2 2 3" xfId="4533" xr:uid="{46594B75-636B-4D7B-AE3C-70666496B03F}"/>
    <cellStyle name="Standard 4 3 5 2 2 3 2" xfId="7406" xr:uid="{BC7306B5-9D10-40E0-947E-D4304A3AE48B}"/>
    <cellStyle name="Standard 4 3 5 2 2 3 2 2" xfId="13055" xr:uid="{D2F1144E-B6F4-44F8-B122-51274E76EC71}"/>
    <cellStyle name="Standard 4 3 5 2 2 3 2 2 2" xfId="24351" xr:uid="{1A309871-53FE-4B93-A56F-A3A92DC1930D}"/>
    <cellStyle name="Standard 4 3 5 2 2 3 2 2 2 2" xfId="58239" xr:uid="{ACF9430E-370A-4A76-8E19-D75BBA694525}"/>
    <cellStyle name="Standard 4 3 5 2 2 3 2 2 3" xfId="46943" xr:uid="{CE8C3684-82B7-4E9B-AD1C-3EA7511E113E}"/>
    <cellStyle name="Standard 4 3 5 2 2 3 2 2 4" xfId="35647" xr:uid="{12AF850E-1FCD-4DB7-BA89-60203A9BDA28}"/>
    <cellStyle name="Standard 4 3 5 2 2 3 2 3" xfId="18703" xr:uid="{FBF46DE5-06C9-4DDF-8ADF-4D2D2E637B6B}"/>
    <cellStyle name="Standard 4 3 5 2 2 3 2 3 2" xfId="52591" xr:uid="{F10C8520-B35B-4CE0-81ED-92CD4FDE7A81}"/>
    <cellStyle name="Standard 4 3 5 2 2 3 2 4" xfId="41295" xr:uid="{4641767D-1454-4248-A19F-970A889F099E}"/>
    <cellStyle name="Standard 4 3 5 2 2 3 2 5" xfId="29999" xr:uid="{2B3223C4-22C6-47E4-A14F-0BCFAB1D2CC9}"/>
    <cellStyle name="Standard 4 3 5 2 2 3 3" xfId="10231" xr:uid="{C34F1F14-53E7-408E-A05D-0C0776EC9854}"/>
    <cellStyle name="Standard 4 3 5 2 2 3 3 2" xfId="21527" xr:uid="{139E85A1-38AC-4553-A909-7ADEBF3059EB}"/>
    <cellStyle name="Standard 4 3 5 2 2 3 3 2 2" xfId="55415" xr:uid="{0AE80F08-A11C-4EC3-8893-0B31197C60D7}"/>
    <cellStyle name="Standard 4 3 5 2 2 3 3 3" xfId="44119" xr:uid="{E2D689EE-A88A-4297-BFF3-72AFF61CD2BD}"/>
    <cellStyle name="Standard 4 3 5 2 2 3 3 4" xfId="32823" xr:uid="{27614211-4060-4F2B-9E98-13A309A7365E}"/>
    <cellStyle name="Standard 4 3 5 2 2 3 4" xfId="15879" xr:uid="{8C3A8334-CA64-41B8-B08E-F3C2BCBA4870}"/>
    <cellStyle name="Standard 4 3 5 2 2 3 4 2" xfId="49767" xr:uid="{91E676B8-1ECB-4427-9AF8-9170B9EA6E3B}"/>
    <cellStyle name="Standard 4 3 5 2 2 3 5" xfId="38471" xr:uid="{15D660ED-0676-4C2D-B7ED-D40BE197C8CC}"/>
    <cellStyle name="Standard 4 3 5 2 2 3 6" xfId="27175" xr:uid="{1A887238-ABAA-4F51-BBB2-762DB046E69D}"/>
    <cellStyle name="Standard 4 3 5 2 2 4" xfId="5943" xr:uid="{9574F2C2-3154-421F-BA1B-529290E65462}"/>
    <cellStyle name="Standard 4 3 5 2 2 4 2" xfId="11593" xr:uid="{C8FA6E4F-3117-4945-972F-409087324E91}"/>
    <cellStyle name="Standard 4 3 5 2 2 4 2 2" xfId="22889" xr:uid="{0C00FF10-6793-4589-B864-B6B43C5A03DF}"/>
    <cellStyle name="Standard 4 3 5 2 2 4 2 2 2" xfId="56777" xr:uid="{F4256219-8954-4025-ADA9-FAA0B0BEB7FC}"/>
    <cellStyle name="Standard 4 3 5 2 2 4 2 3" xfId="45481" xr:uid="{EB97028B-9C60-4A2C-B7AB-88EA78D2D7A7}"/>
    <cellStyle name="Standard 4 3 5 2 2 4 2 4" xfId="34185" xr:uid="{A6394884-F9E8-433B-845D-4600729987FC}"/>
    <cellStyle name="Standard 4 3 5 2 2 4 3" xfId="17241" xr:uid="{5F981A77-DC35-4823-8A74-EB104C8505B0}"/>
    <cellStyle name="Standard 4 3 5 2 2 4 3 2" xfId="51129" xr:uid="{C83AEB2A-6033-4C40-9F7B-FAEDD033BF1E}"/>
    <cellStyle name="Standard 4 3 5 2 2 4 4" xfId="39833" xr:uid="{2AE47BEC-F5A6-47B2-AED9-68492391C7FF}"/>
    <cellStyle name="Standard 4 3 5 2 2 4 5" xfId="28537" xr:uid="{A03EFAD7-2F71-4C2E-B86B-1F64D7D4AB34}"/>
    <cellStyle name="Standard 4 3 5 2 2 5" xfId="8769" xr:uid="{3A1CEA1B-39F2-4F85-87C1-0C18F1B238FF}"/>
    <cellStyle name="Standard 4 3 5 2 2 5 2" xfId="20065" xr:uid="{D8DA5E05-F32F-4602-AFC6-0B1850518718}"/>
    <cellStyle name="Standard 4 3 5 2 2 5 2 2" xfId="53953" xr:uid="{C59EC15E-3258-409F-8D64-60DF76D44A8C}"/>
    <cellStyle name="Standard 4 3 5 2 2 5 3" xfId="42657" xr:uid="{DA0A3EA6-4EEB-4CB8-AFC9-1E8850FD6ECF}"/>
    <cellStyle name="Standard 4 3 5 2 2 5 4" xfId="31361" xr:uid="{2D427BB1-19A3-465C-8A58-498100881FED}"/>
    <cellStyle name="Standard 4 3 5 2 2 6" xfId="14417" xr:uid="{4FF466FB-2D00-4ECE-8AF2-A926E05AB62C}"/>
    <cellStyle name="Standard 4 3 5 2 2 6 2" xfId="48305" xr:uid="{6DDEC367-3669-4EFC-BA35-831C9E5E59BC}"/>
    <cellStyle name="Standard 4 3 5 2 2 7" xfId="37009" xr:uid="{07119925-9356-43A8-A9D3-DB11BC89F56B}"/>
    <cellStyle name="Standard 4 3 5 2 2 8" xfId="25713" xr:uid="{8E08D1BA-CE57-4CEB-B471-76DFF1EF11F8}"/>
    <cellStyle name="Standard 4 3 5 2 3" xfId="3026" xr:uid="{DAC0F593-06D2-4CA5-ACF8-988FB5C67BBD}"/>
    <cellStyle name="Standard 4 3 5 2 3 2" xfId="5313" xr:uid="{3BDE94F1-3311-4A2B-AAE8-600DA8A785E2}"/>
    <cellStyle name="Standard 4 3 5 2 3 2 2" xfId="8139" xr:uid="{4114E244-4388-4707-B6AE-190C66989B84}"/>
    <cellStyle name="Standard 4 3 5 2 3 2 2 2" xfId="13788" xr:uid="{7AA2B593-883E-45E7-ACD5-538A7CDC5FC5}"/>
    <cellStyle name="Standard 4 3 5 2 3 2 2 2 2" xfId="25084" xr:uid="{38D8DD27-F1D7-4DE5-A1B8-2CAF3C7F307A}"/>
    <cellStyle name="Standard 4 3 5 2 3 2 2 2 2 2" xfId="58972" xr:uid="{AB3FA1EF-A84B-45B8-AC7E-57636F63AEDE}"/>
    <cellStyle name="Standard 4 3 5 2 3 2 2 2 3" xfId="47676" xr:uid="{39239C5A-A9F3-4A9E-A895-751F13AAF8BB}"/>
    <cellStyle name="Standard 4 3 5 2 3 2 2 2 4" xfId="36380" xr:uid="{75B50E08-3B0B-4921-9F95-E71893CE4022}"/>
    <cellStyle name="Standard 4 3 5 2 3 2 2 3" xfId="19436" xr:uid="{B2A232E1-BCFD-44BA-9A38-3235D80C7793}"/>
    <cellStyle name="Standard 4 3 5 2 3 2 2 3 2" xfId="53324" xr:uid="{7368C920-5A9A-4FFC-8B2A-B49657EAC0EE}"/>
    <cellStyle name="Standard 4 3 5 2 3 2 2 4" xfId="42028" xr:uid="{BAA3E195-8291-4504-8E89-1ABB98832C1D}"/>
    <cellStyle name="Standard 4 3 5 2 3 2 2 5" xfId="30732" xr:uid="{024F0F7E-9E7C-4BDA-BF58-443F3C69DAF4}"/>
    <cellStyle name="Standard 4 3 5 2 3 2 3" xfId="10964" xr:uid="{B7D196CD-D76A-4926-A01C-BF46171C3FE0}"/>
    <cellStyle name="Standard 4 3 5 2 3 2 3 2" xfId="22260" xr:uid="{C89FC56A-9709-422D-8D6D-B51B238B999E}"/>
    <cellStyle name="Standard 4 3 5 2 3 2 3 2 2" xfId="56148" xr:uid="{BBA8AC3A-FE47-45B8-92D3-1F71558CFC2E}"/>
    <cellStyle name="Standard 4 3 5 2 3 2 3 3" xfId="44852" xr:uid="{589AA096-CBE8-483E-A313-8095148F20F5}"/>
    <cellStyle name="Standard 4 3 5 2 3 2 3 4" xfId="33556" xr:uid="{551E28DF-5093-4946-BF80-FC6B9A25496E}"/>
    <cellStyle name="Standard 4 3 5 2 3 2 4" xfId="16612" xr:uid="{A9E153DF-0E2A-4554-98D1-2B8CB51F2186}"/>
    <cellStyle name="Standard 4 3 5 2 3 2 4 2" xfId="50500" xr:uid="{DA944C53-732A-4E72-AFE9-ADC31711E616}"/>
    <cellStyle name="Standard 4 3 5 2 3 2 5" xfId="39204" xr:uid="{DF583CA8-3095-40A9-A17E-6F31F3574F32}"/>
    <cellStyle name="Standard 4 3 5 2 3 2 6" xfId="27908" xr:uid="{6CD47AD6-CDA1-490D-994B-03D5B4E59788}"/>
    <cellStyle name="Standard 4 3 5 2 3 3" xfId="4532" xr:uid="{B302BEC9-5574-4244-9EF3-ACC32D43C129}"/>
    <cellStyle name="Standard 4 3 5 2 3 3 2" xfId="7405" xr:uid="{AC8A3812-0F30-4E58-A884-99D3FFD97CFB}"/>
    <cellStyle name="Standard 4 3 5 2 3 3 2 2" xfId="13054" xr:uid="{8246A5CA-01F2-45AB-B3FD-9FF3180143FB}"/>
    <cellStyle name="Standard 4 3 5 2 3 3 2 2 2" xfId="24350" xr:uid="{17BD5C0F-BE67-4017-8F0A-8CF56EC1B509}"/>
    <cellStyle name="Standard 4 3 5 2 3 3 2 2 2 2" xfId="58238" xr:uid="{359BFBD3-C963-4E09-A393-BB8554D357CF}"/>
    <cellStyle name="Standard 4 3 5 2 3 3 2 2 3" xfId="46942" xr:uid="{0B7081D5-3ABD-4427-8B7E-E22C59EAC7DF}"/>
    <cellStyle name="Standard 4 3 5 2 3 3 2 2 4" xfId="35646" xr:uid="{ED897846-12F1-4C9F-858A-A6FDE7CE5CC3}"/>
    <cellStyle name="Standard 4 3 5 2 3 3 2 3" xfId="18702" xr:uid="{1C596EE0-E205-4C34-97FA-4CCEB98A61A0}"/>
    <cellStyle name="Standard 4 3 5 2 3 3 2 3 2" xfId="52590" xr:uid="{2E765E40-9FC6-4AFB-B6DB-7D68A8E01A6F}"/>
    <cellStyle name="Standard 4 3 5 2 3 3 2 4" xfId="41294" xr:uid="{78641776-E5DF-4143-84CC-3908C9A7EBE5}"/>
    <cellStyle name="Standard 4 3 5 2 3 3 2 5" xfId="29998" xr:uid="{EF873236-FF90-4CA0-9C18-FEAA84AD7B83}"/>
    <cellStyle name="Standard 4 3 5 2 3 3 3" xfId="10230" xr:uid="{A5FB9D41-3311-423C-9767-326726367105}"/>
    <cellStyle name="Standard 4 3 5 2 3 3 3 2" xfId="21526" xr:uid="{F5729FBB-0C15-43E0-A542-41A5BAE73D51}"/>
    <cellStyle name="Standard 4 3 5 2 3 3 3 2 2" xfId="55414" xr:uid="{9DF4C55F-EC89-44CE-9556-C4FCD7FA3846}"/>
    <cellStyle name="Standard 4 3 5 2 3 3 3 3" xfId="44118" xr:uid="{0EF07EE5-4DDA-4E42-BD54-D11856C7C324}"/>
    <cellStyle name="Standard 4 3 5 2 3 3 3 4" xfId="32822" xr:uid="{A4A9994C-3845-47D6-A1E5-A4AD05D53728}"/>
    <cellStyle name="Standard 4 3 5 2 3 3 4" xfId="15878" xr:uid="{0634F99E-7DE6-42D6-8883-E992A7B00EBC}"/>
    <cellStyle name="Standard 4 3 5 2 3 3 4 2" xfId="49766" xr:uid="{9B22268B-0022-4DBE-9E3F-8365A36BB2CD}"/>
    <cellStyle name="Standard 4 3 5 2 3 3 5" xfId="38470" xr:uid="{A9E6371F-158B-4191-B039-22CF3F7A01BE}"/>
    <cellStyle name="Standard 4 3 5 2 3 3 6" xfId="27174" xr:uid="{807A47B1-1A27-40C7-AE0B-86CF92234E04}"/>
    <cellStyle name="Standard 4 3 5 2 3 4" xfId="6197" xr:uid="{9245E489-C162-4CDE-BD66-F5DD584E12D8}"/>
    <cellStyle name="Standard 4 3 5 2 3 4 2" xfId="11847" xr:uid="{F854DC26-3614-4ACF-A5D7-D7262E37BE8D}"/>
    <cellStyle name="Standard 4 3 5 2 3 4 2 2" xfId="23143" xr:uid="{D9660057-DBBB-40C5-BB0A-1907DDC09016}"/>
    <cellStyle name="Standard 4 3 5 2 3 4 2 2 2" xfId="57031" xr:uid="{8EBCA897-4A5F-440D-9A10-9D093C043D52}"/>
    <cellStyle name="Standard 4 3 5 2 3 4 2 3" xfId="45735" xr:uid="{4B53D813-1BEE-41A8-BEF4-CD81C92E7FCD}"/>
    <cellStyle name="Standard 4 3 5 2 3 4 2 4" xfId="34439" xr:uid="{386DD46C-6224-4EBD-B31C-D3F97E4494B7}"/>
    <cellStyle name="Standard 4 3 5 2 3 4 3" xfId="17495" xr:uid="{E7FA4998-CAB8-470C-AD45-56D905DB2E41}"/>
    <cellStyle name="Standard 4 3 5 2 3 4 3 2" xfId="51383" xr:uid="{60F3EC64-811A-4DC7-A4EC-8B29B4E94296}"/>
    <cellStyle name="Standard 4 3 5 2 3 4 4" xfId="40087" xr:uid="{BFC3BFF3-8D80-41C7-87FA-FB7128D80B12}"/>
    <cellStyle name="Standard 4 3 5 2 3 4 5" xfId="28791" xr:uid="{0E2514D5-E695-4E38-9214-45322715F522}"/>
    <cellStyle name="Standard 4 3 5 2 3 5" xfId="9023" xr:uid="{AB6D607C-1453-435D-85EA-B642523E136D}"/>
    <cellStyle name="Standard 4 3 5 2 3 5 2" xfId="20319" xr:uid="{EA52A6DD-91FC-4714-BA38-3A8B3921A0BF}"/>
    <cellStyle name="Standard 4 3 5 2 3 5 2 2" xfId="54207" xr:uid="{C9599C9C-1E5A-4B33-8B4A-0E0B158C7191}"/>
    <cellStyle name="Standard 4 3 5 2 3 5 3" xfId="42911" xr:uid="{4C2AA2C3-2855-4C34-B56A-79D69CDA4E88}"/>
    <cellStyle name="Standard 4 3 5 2 3 5 4" xfId="31615" xr:uid="{963DB954-4A3B-4CC1-8744-F7977B0C68B4}"/>
    <cellStyle name="Standard 4 3 5 2 3 6" xfId="14671" xr:uid="{1988D8F6-B348-4175-BFE5-EB4D3E772689}"/>
    <cellStyle name="Standard 4 3 5 2 3 6 2" xfId="48559" xr:uid="{31FD382F-8600-4DEA-80EE-B39A905785EA}"/>
    <cellStyle name="Standard 4 3 5 2 3 7" xfId="37263" xr:uid="{2D060A48-1205-49D2-B72B-B0714A94AF31}"/>
    <cellStyle name="Standard 4 3 5 2 3 8" xfId="25967" xr:uid="{D92B7489-C9D0-41E1-ACC9-C53B495DD0AD}"/>
    <cellStyle name="Standard 4 3 5 2 4" xfId="3885" xr:uid="{A4241CAC-3EC0-4DBC-AF2A-4C6CACE07E3E}"/>
    <cellStyle name="Standard 4 3 5 2 4 2" xfId="7039" xr:uid="{0839E26D-0F92-498C-9D14-2D95F19283A1}"/>
    <cellStyle name="Standard 4 3 5 2 4 2 2" xfId="12688" xr:uid="{A80D75A6-0F59-4C06-8C58-7B05D8A77C8A}"/>
    <cellStyle name="Standard 4 3 5 2 4 2 2 2" xfId="23984" xr:uid="{5A1F3880-FF72-4E4C-9C21-4245BC65ABEC}"/>
    <cellStyle name="Standard 4 3 5 2 4 2 2 2 2" xfId="57872" xr:uid="{B1EF3E5C-A00A-4C88-9FF0-C99DF338ADD3}"/>
    <cellStyle name="Standard 4 3 5 2 4 2 2 3" xfId="46576" xr:uid="{F3C52421-F363-4522-B06F-8618C9B7E800}"/>
    <cellStyle name="Standard 4 3 5 2 4 2 2 4" xfId="35280" xr:uid="{D1EE56F8-5B17-4E3C-8405-84DB5B2A5EA7}"/>
    <cellStyle name="Standard 4 3 5 2 4 2 3" xfId="18336" xr:uid="{4A856513-2097-4E31-B57E-F71AD0362685}"/>
    <cellStyle name="Standard 4 3 5 2 4 2 3 2" xfId="52224" xr:uid="{C801CEBD-3847-4658-9113-3E935D026D66}"/>
    <cellStyle name="Standard 4 3 5 2 4 2 4" xfId="40928" xr:uid="{D16E3C7C-D936-4EBF-B524-FB42D855295A}"/>
    <cellStyle name="Standard 4 3 5 2 4 2 5" xfId="29632" xr:uid="{A34DB64F-F8E8-49CE-91D3-8B2BDC69D2B7}"/>
    <cellStyle name="Standard 4 3 5 2 4 3" xfId="9864" xr:uid="{1F6BEB96-1B50-4AE9-8105-E9A5FC8AEE11}"/>
    <cellStyle name="Standard 4 3 5 2 4 3 2" xfId="21160" xr:uid="{29377B8A-F5AE-44B5-928B-D43D30E1242D}"/>
    <cellStyle name="Standard 4 3 5 2 4 3 2 2" xfId="55048" xr:uid="{47FA1CD2-7016-4DD4-9AF5-2002572B690F}"/>
    <cellStyle name="Standard 4 3 5 2 4 3 3" xfId="43752" xr:uid="{549193D9-A0A5-41CC-BA9C-FC18F1F6CFD7}"/>
    <cellStyle name="Standard 4 3 5 2 4 3 4" xfId="32456" xr:uid="{C98F9D22-21D6-4EAF-89D4-4FEF3044C3D3}"/>
    <cellStyle name="Standard 4 3 5 2 4 4" xfId="15512" xr:uid="{7095E8C8-79B2-4155-B63C-38583AA44F6E}"/>
    <cellStyle name="Standard 4 3 5 2 4 4 2" xfId="49400" xr:uid="{35C960CF-ADB3-4FFD-B80F-B379E3D9E8BE}"/>
    <cellStyle name="Standard 4 3 5 2 4 5" xfId="38104" xr:uid="{7190349E-8B40-4A48-B65F-BE185990C7AE}"/>
    <cellStyle name="Standard 4 3 5 2 4 6" xfId="26808" xr:uid="{D085DACC-B028-48F1-A686-A81765FFD20D}"/>
    <cellStyle name="Standard 4 3 5 2 5" xfId="4986" xr:uid="{CC41D740-32AC-4357-A5E7-7019E10ED1F1}"/>
    <cellStyle name="Standard 4 3 5 2 5 2" xfId="7812" xr:uid="{CF77E944-EE08-4112-8E6D-72B93E382BBB}"/>
    <cellStyle name="Standard 4 3 5 2 5 2 2" xfId="13461" xr:uid="{72018F12-FBB8-4345-B5CB-7005FC2BB847}"/>
    <cellStyle name="Standard 4 3 5 2 5 2 2 2" xfId="24757" xr:uid="{783E3CC5-200E-4C9B-A034-C6E26209277E}"/>
    <cellStyle name="Standard 4 3 5 2 5 2 2 2 2" xfId="58645" xr:uid="{2ED3F822-A5EE-4023-A52C-1E1341169B3F}"/>
    <cellStyle name="Standard 4 3 5 2 5 2 2 3" xfId="47349" xr:uid="{8AFAC2DA-0572-44BE-8EEF-E240781F2C51}"/>
    <cellStyle name="Standard 4 3 5 2 5 2 2 4" xfId="36053" xr:uid="{DD3370E2-369D-47B5-894D-B2B7FD005126}"/>
    <cellStyle name="Standard 4 3 5 2 5 2 3" xfId="19109" xr:uid="{C6C62818-9756-4893-BCA0-8046B9FA59F3}"/>
    <cellStyle name="Standard 4 3 5 2 5 2 3 2" xfId="52997" xr:uid="{4045EEA9-C171-4416-8B11-50D61142D621}"/>
    <cellStyle name="Standard 4 3 5 2 5 2 4" xfId="41701" xr:uid="{BE60BB71-6AED-4540-A145-586E5E8CDE44}"/>
    <cellStyle name="Standard 4 3 5 2 5 2 5" xfId="30405" xr:uid="{94CE7FAE-B979-478C-91C5-CBC07EA702DA}"/>
    <cellStyle name="Standard 4 3 5 2 5 3" xfId="10637" xr:uid="{A0080292-41DE-4461-B51E-8158DCED8FFC}"/>
    <cellStyle name="Standard 4 3 5 2 5 3 2" xfId="21933" xr:uid="{C5E1C044-CB90-4F94-98E1-75E3539FDE25}"/>
    <cellStyle name="Standard 4 3 5 2 5 3 2 2" xfId="55821" xr:uid="{0D19D6E4-3300-49E5-AB40-EE5B627AF106}"/>
    <cellStyle name="Standard 4 3 5 2 5 3 3" xfId="44525" xr:uid="{C42A6E49-B305-4DD5-80DD-028C72637B10}"/>
    <cellStyle name="Standard 4 3 5 2 5 3 4" xfId="33229" xr:uid="{11604E64-BBE2-4FB2-B86B-EB21AE40265C}"/>
    <cellStyle name="Standard 4 3 5 2 5 4" xfId="16285" xr:uid="{68BAE2C4-2787-41BB-A8AC-DD9FF1FFF886}"/>
    <cellStyle name="Standard 4 3 5 2 5 4 2" xfId="50173" xr:uid="{01155BE4-DBBB-4B8A-B506-AF5E23E84FA8}"/>
    <cellStyle name="Standard 4 3 5 2 5 5" xfId="38877" xr:uid="{EA678869-9932-404B-970B-37617CA8A622}"/>
    <cellStyle name="Standard 4 3 5 2 5 6" xfId="27581" xr:uid="{98891C70-1C2F-4802-B363-B82D768494E6}"/>
    <cellStyle name="Standard 4 3 5 2 6" xfId="3592" xr:uid="{34DD23E1-36F2-4090-9801-7FD374BBB9F8}"/>
    <cellStyle name="Standard 4 3 5 2 6 2" xfId="6748" xr:uid="{AA58CFEE-56C2-462C-A222-86F0AC2F20BD}"/>
    <cellStyle name="Standard 4 3 5 2 6 2 2" xfId="12397" xr:uid="{76AE0492-DE8C-412E-9B60-833F9598C0AE}"/>
    <cellStyle name="Standard 4 3 5 2 6 2 2 2" xfId="23693" xr:uid="{F1C622B3-BD80-4ACA-B80D-B30864D93092}"/>
    <cellStyle name="Standard 4 3 5 2 6 2 2 2 2" xfId="57581" xr:uid="{F5821FA5-3D86-48C6-837F-FB8B4F53EC9C}"/>
    <cellStyle name="Standard 4 3 5 2 6 2 2 3" xfId="46285" xr:uid="{C8568285-412D-4764-927B-7209789AE2BC}"/>
    <cellStyle name="Standard 4 3 5 2 6 2 2 4" xfId="34989" xr:uid="{2BCD1634-DE96-4A39-BE5D-C45E6CDF8053}"/>
    <cellStyle name="Standard 4 3 5 2 6 2 3" xfId="18045" xr:uid="{300D5D39-AD7D-4522-BAD8-A42490C2DB75}"/>
    <cellStyle name="Standard 4 3 5 2 6 2 3 2" xfId="51933" xr:uid="{E29148E2-E7F0-4C11-9CF5-A23B6F989C2C}"/>
    <cellStyle name="Standard 4 3 5 2 6 2 4" xfId="40637" xr:uid="{2D2902A0-6265-4E35-BA96-122E8ADCD30D}"/>
    <cellStyle name="Standard 4 3 5 2 6 2 5" xfId="29341" xr:uid="{76454CEE-1E0E-4EE5-93DA-3867B81A2010}"/>
    <cellStyle name="Standard 4 3 5 2 6 3" xfId="9573" xr:uid="{723F65DF-59F6-40CA-865D-9F71B9752F11}"/>
    <cellStyle name="Standard 4 3 5 2 6 3 2" xfId="20869" xr:uid="{3B64FB24-15C2-4DCC-A822-CE4505D8E851}"/>
    <cellStyle name="Standard 4 3 5 2 6 3 2 2" xfId="54757" xr:uid="{6A3EB099-7055-4B34-AD1C-FA321B69EAB8}"/>
    <cellStyle name="Standard 4 3 5 2 6 3 3" xfId="43461" xr:uid="{11E2D7EA-663B-4298-9D0B-1F6E6491E814}"/>
    <cellStyle name="Standard 4 3 5 2 6 3 4" xfId="32165" xr:uid="{72601C61-01B9-4575-A7DA-4B75AAC3C96D}"/>
    <cellStyle name="Standard 4 3 5 2 6 4" xfId="15221" xr:uid="{37FAFEE7-686D-42B7-8F37-44E285DA020B}"/>
    <cellStyle name="Standard 4 3 5 2 6 4 2" xfId="49109" xr:uid="{52F82202-B1C2-490E-AC3C-C2896B97ECC0}"/>
    <cellStyle name="Standard 4 3 5 2 6 5" xfId="37813" xr:uid="{181969E8-CFCF-4805-B237-5E37B1CE771B}"/>
    <cellStyle name="Standard 4 3 5 2 6 6" xfId="26517" xr:uid="{EE84C05A-4871-46A4-B93C-8BD30AC40B2C}"/>
    <cellStyle name="Standard 4 3 5 2 7" xfId="5697" xr:uid="{0D8336B7-2CF2-4F87-92B4-E0878F07E30B}"/>
    <cellStyle name="Standard 4 3 5 2 7 2" xfId="11347" xr:uid="{E33B090C-2405-4757-B653-6A10B377E726}"/>
    <cellStyle name="Standard 4 3 5 2 7 2 2" xfId="22643" xr:uid="{3B9273B0-BD32-4811-8040-5E8709970C52}"/>
    <cellStyle name="Standard 4 3 5 2 7 2 2 2" xfId="56531" xr:uid="{1F30EC23-9E40-4CA7-A7E8-FDEAC73AEC0E}"/>
    <cellStyle name="Standard 4 3 5 2 7 2 3" xfId="45235" xr:uid="{9EB7D2FF-FF9F-4202-9E75-40495E283766}"/>
    <cellStyle name="Standard 4 3 5 2 7 2 4" xfId="33939" xr:uid="{2FC14AF8-FAF5-4ACE-B586-F7F3926091C9}"/>
    <cellStyle name="Standard 4 3 5 2 7 3" xfId="16995" xr:uid="{17E59ECC-21C2-43B8-BAF4-F6C0771E6B80}"/>
    <cellStyle name="Standard 4 3 5 2 7 3 2" xfId="50883" xr:uid="{965AA831-0B6C-4DE9-88E9-F44535DE34A9}"/>
    <cellStyle name="Standard 4 3 5 2 7 4" xfId="39587" xr:uid="{B079ED13-0AC7-4032-8CDE-86805FCC9401}"/>
    <cellStyle name="Standard 4 3 5 2 7 5" xfId="28291" xr:uid="{B82DCF01-6787-4A8F-BC32-64F427001187}"/>
    <cellStyle name="Standard 4 3 5 2 8" xfId="8523" xr:uid="{D2697BAA-605D-4B2E-A107-C39071FBE7F8}"/>
    <cellStyle name="Standard 4 3 5 2 8 2" xfId="19819" xr:uid="{D94F814C-6D9C-4C04-B629-B404B867C8F0}"/>
    <cellStyle name="Standard 4 3 5 2 8 2 2" xfId="53707" xr:uid="{FE57B4BC-9F61-4C4D-B0B5-8392802E1EF2}"/>
    <cellStyle name="Standard 4 3 5 2 8 3" xfId="42411" xr:uid="{A670AF0F-A966-47F0-8EBE-3666FB852E16}"/>
    <cellStyle name="Standard 4 3 5 2 8 4" xfId="31115" xr:uid="{821BA3E3-8604-4305-853A-C1AF7E81E172}"/>
    <cellStyle name="Standard 4 3 5 2 9" xfId="14171" xr:uid="{01A7DE48-0742-49EA-AAB1-6A43541CC31E}"/>
    <cellStyle name="Standard 4 3 5 2 9 2" xfId="48059" xr:uid="{CC597343-41A9-4885-9DEE-67F1045FA5D6}"/>
    <cellStyle name="Standard 4 3 5 3" xfId="2639" xr:uid="{F99AFA4D-6A0F-4503-8645-3211E80B48B9}"/>
    <cellStyle name="Standard 4 3 5 3 2" xfId="3141" xr:uid="{0D813C87-7CE3-474A-81F9-16BCCEE2F556}"/>
    <cellStyle name="Standard 4 3 5 3 2 2" xfId="5315" xr:uid="{60322ABC-8835-4B15-84ED-9FDA6A872B8A}"/>
    <cellStyle name="Standard 4 3 5 3 2 2 2" xfId="8141" xr:uid="{D49DB6ED-63F6-44FD-A235-0F3ADC7BBB3D}"/>
    <cellStyle name="Standard 4 3 5 3 2 2 2 2" xfId="13790" xr:uid="{3AF1325B-DDD1-43DE-9C27-2B7038C63DE7}"/>
    <cellStyle name="Standard 4 3 5 3 2 2 2 2 2" xfId="25086" xr:uid="{20A79C9A-722E-4695-BB34-788D546B77CC}"/>
    <cellStyle name="Standard 4 3 5 3 2 2 2 2 2 2" xfId="58974" xr:uid="{DC0B92C8-3BC8-476D-BCC5-701F3D31E26D}"/>
    <cellStyle name="Standard 4 3 5 3 2 2 2 2 3" xfId="47678" xr:uid="{287D07FD-F259-498B-96C3-8B56B43C0AA7}"/>
    <cellStyle name="Standard 4 3 5 3 2 2 2 2 4" xfId="36382" xr:uid="{00E752B7-D2D0-46E2-85E9-95315627A19E}"/>
    <cellStyle name="Standard 4 3 5 3 2 2 2 3" xfId="19438" xr:uid="{AD27AF58-CFFD-4135-96C6-65F254ADD05D}"/>
    <cellStyle name="Standard 4 3 5 3 2 2 2 3 2" xfId="53326" xr:uid="{5342C59D-782C-498A-9E68-CC723263F8F9}"/>
    <cellStyle name="Standard 4 3 5 3 2 2 2 4" xfId="42030" xr:uid="{FF98F68C-0661-4AAE-91D8-BE5ABC7784B7}"/>
    <cellStyle name="Standard 4 3 5 3 2 2 2 5" xfId="30734" xr:uid="{E7D6841A-B0CA-476D-9A8A-5626BBFD0D6C}"/>
    <cellStyle name="Standard 4 3 5 3 2 2 3" xfId="10966" xr:uid="{D4DDA44D-E854-45B1-899D-EAD42885E54A}"/>
    <cellStyle name="Standard 4 3 5 3 2 2 3 2" xfId="22262" xr:uid="{015F15C9-BE00-424F-8205-291D778FAF5B}"/>
    <cellStyle name="Standard 4 3 5 3 2 2 3 2 2" xfId="56150" xr:uid="{A77A9522-0C91-4F50-911C-DD9B42C0E35A}"/>
    <cellStyle name="Standard 4 3 5 3 2 2 3 3" xfId="44854" xr:uid="{A6311348-3812-45CE-98CA-6D15359F73DE}"/>
    <cellStyle name="Standard 4 3 5 3 2 2 3 4" xfId="33558" xr:uid="{F8830B3D-B517-4218-B16F-CC6DB54753DC}"/>
    <cellStyle name="Standard 4 3 5 3 2 2 4" xfId="16614" xr:uid="{A6150FC3-960D-440A-8FC1-1C65584F56AD}"/>
    <cellStyle name="Standard 4 3 5 3 2 2 4 2" xfId="50502" xr:uid="{DA37EAAE-0CF8-4220-BDE6-7406BC0AD105}"/>
    <cellStyle name="Standard 4 3 5 3 2 2 5" xfId="39206" xr:uid="{D38CEB22-D870-4177-88A3-95550C6C30D2}"/>
    <cellStyle name="Standard 4 3 5 3 2 2 6" xfId="27910" xr:uid="{1388C8CD-1CD0-4A8A-9422-0F9383DA8B7F}"/>
    <cellStyle name="Standard 4 3 5 3 2 3" xfId="6312" xr:uid="{7EA4C69A-119D-46FA-8C61-D6105FC6E9AE}"/>
    <cellStyle name="Standard 4 3 5 3 2 3 2" xfId="11962" xr:uid="{6F1C3906-00EA-44E8-907D-746080CD24BB}"/>
    <cellStyle name="Standard 4 3 5 3 2 3 2 2" xfId="23258" xr:uid="{5CFC8E5D-EF33-499E-AC88-2953B3DF2A20}"/>
    <cellStyle name="Standard 4 3 5 3 2 3 2 2 2" xfId="57146" xr:uid="{C27C2402-6FDC-4E02-9735-29AC0430EDE3}"/>
    <cellStyle name="Standard 4 3 5 3 2 3 2 3" xfId="45850" xr:uid="{8BAB4DFA-8143-4D4D-BCA4-5AECC9F9B1E5}"/>
    <cellStyle name="Standard 4 3 5 3 2 3 2 4" xfId="34554" xr:uid="{D6EBCB20-A450-4234-B1C6-9F62637DA056}"/>
    <cellStyle name="Standard 4 3 5 3 2 3 3" xfId="17610" xr:uid="{32581612-8BB5-4929-B6C4-EBC23B369F78}"/>
    <cellStyle name="Standard 4 3 5 3 2 3 3 2" xfId="51498" xr:uid="{20C891D4-4F5D-43E9-B2E5-D625D8DCA9BC}"/>
    <cellStyle name="Standard 4 3 5 3 2 3 4" xfId="40202" xr:uid="{F0A72BB4-BEC7-4BDA-9AFD-A1E122FE17C8}"/>
    <cellStyle name="Standard 4 3 5 3 2 3 5" xfId="28906" xr:uid="{9F714B74-2C72-46FC-8AFA-521376B07871}"/>
    <cellStyle name="Standard 4 3 5 3 2 4" xfId="9138" xr:uid="{6C2718A7-4138-44FF-B747-B4676B696D06}"/>
    <cellStyle name="Standard 4 3 5 3 2 4 2" xfId="20434" xr:uid="{C924F75C-4B03-45D4-A4D7-CF3B1B3D4473}"/>
    <cellStyle name="Standard 4 3 5 3 2 4 2 2" xfId="54322" xr:uid="{5AF4EE6C-51F2-4819-878A-1C4994886751}"/>
    <cellStyle name="Standard 4 3 5 3 2 4 3" xfId="43026" xr:uid="{AD746CCF-77D0-41AD-B9AC-54F090E05CD6}"/>
    <cellStyle name="Standard 4 3 5 3 2 4 4" xfId="31730" xr:uid="{E72DD7FA-3D3E-475B-9C68-02FFD0BB476C}"/>
    <cellStyle name="Standard 4 3 5 3 2 5" xfId="14786" xr:uid="{F0209EC5-8D4D-47C5-93DB-D35C3EE31E44}"/>
    <cellStyle name="Standard 4 3 5 3 2 5 2" xfId="48674" xr:uid="{2D556044-4DDA-422A-8D6D-89C389F85508}"/>
    <cellStyle name="Standard 4 3 5 3 2 6" xfId="37378" xr:uid="{DFB9F326-26BB-423E-B788-62D70CF8B00A}"/>
    <cellStyle name="Standard 4 3 5 3 2 7" xfId="26082" xr:uid="{2610E85F-92E1-4BE3-A584-7E2AD64DD49D}"/>
    <cellStyle name="Standard 4 3 5 3 3" xfId="4534" xr:uid="{E9F82DA8-6DBD-409A-9F73-3B4044AF4820}"/>
    <cellStyle name="Standard 4 3 5 3 3 2" xfId="7407" xr:uid="{13F11A9C-37DA-4D32-ADDC-7AE423596F88}"/>
    <cellStyle name="Standard 4 3 5 3 3 2 2" xfId="13056" xr:uid="{68FF8158-6B11-4E4E-AF04-BEEA5579A276}"/>
    <cellStyle name="Standard 4 3 5 3 3 2 2 2" xfId="24352" xr:uid="{F22E1158-098E-4081-9CE3-3649AEE980C5}"/>
    <cellStyle name="Standard 4 3 5 3 3 2 2 2 2" xfId="58240" xr:uid="{AC271910-119E-421C-89D0-B8ADF5781181}"/>
    <cellStyle name="Standard 4 3 5 3 3 2 2 3" xfId="46944" xr:uid="{8193CA1B-EB80-49F8-86BA-B67DDBB8B036}"/>
    <cellStyle name="Standard 4 3 5 3 3 2 2 4" xfId="35648" xr:uid="{8639C368-5692-4812-BB51-63CAF5BA9967}"/>
    <cellStyle name="Standard 4 3 5 3 3 2 3" xfId="18704" xr:uid="{89AF5AA9-A083-4C60-B318-14EF8C281935}"/>
    <cellStyle name="Standard 4 3 5 3 3 2 3 2" xfId="52592" xr:uid="{A536610D-309D-4386-9998-ADA795AB56A1}"/>
    <cellStyle name="Standard 4 3 5 3 3 2 4" xfId="41296" xr:uid="{E8AA3231-E032-4DDA-9CED-4DE3644476AA}"/>
    <cellStyle name="Standard 4 3 5 3 3 2 5" xfId="30000" xr:uid="{3C4A6020-D822-460B-807D-B5CC97003D40}"/>
    <cellStyle name="Standard 4 3 5 3 3 3" xfId="10232" xr:uid="{F66399B0-874B-417B-8C7C-A9398898A50B}"/>
    <cellStyle name="Standard 4 3 5 3 3 3 2" xfId="21528" xr:uid="{A1629055-6C74-443F-8AB8-392C7F8A267C}"/>
    <cellStyle name="Standard 4 3 5 3 3 3 2 2" xfId="55416" xr:uid="{39DFD190-915F-452E-83EA-4F8A03D1853E}"/>
    <cellStyle name="Standard 4 3 5 3 3 3 3" xfId="44120" xr:uid="{877EBEC0-F1B4-4A96-BF3F-88DA4B99878A}"/>
    <cellStyle name="Standard 4 3 5 3 3 3 4" xfId="32824" xr:uid="{5FA5061B-AA0A-4F0F-9CD2-DF6ED6C01E6C}"/>
    <cellStyle name="Standard 4 3 5 3 3 4" xfId="15880" xr:uid="{86C74691-0263-4CBC-ABD7-31199BC59DED}"/>
    <cellStyle name="Standard 4 3 5 3 3 4 2" xfId="49768" xr:uid="{6C14C58F-3071-4800-A94E-E1AE75FA6221}"/>
    <cellStyle name="Standard 4 3 5 3 3 5" xfId="38472" xr:uid="{A4509B8C-9983-4264-9612-8CFDB698F4CC}"/>
    <cellStyle name="Standard 4 3 5 3 3 6" xfId="27176" xr:uid="{418007FC-A355-4C31-A215-618D7A645E4D}"/>
    <cellStyle name="Standard 4 3 5 3 4" xfId="5812" xr:uid="{41FE5F2C-3740-4789-AED3-B610319DD97D}"/>
    <cellStyle name="Standard 4 3 5 3 4 2" xfId="11462" xr:uid="{CE52BAF6-5CB9-4496-B988-9D700F1DF145}"/>
    <cellStyle name="Standard 4 3 5 3 4 2 2" xfId="22758" xr:uid="{8208323F-4BE5-4AB5-943F-6F4BC3494274}"/>
    <cellStyle name="Standard 4 3 5 3 4 2 2 2" xfId="56646" xr:uid="{D7E3CB0A-135E-4BEE-8AD8-AA912443CB0C}"/>
    <cellStyle name="Standard 4 3 5 3 4 2 3" xfId="45350" xr:uid="{919C7D6F-3715-4BDB-B2F4-757B8A162E49}"/>
    <cellStyle name="Standard 4 3 5 3 4 2 4" xfId="34054" xr:uid="{75788901-6161-4E56-8F6B-52BA867A04D3}"/>
    <cellStyle name="Standard 4 3 5 3 4 3" xfId="17110" xr:uid="{46F807A9-6ED0-4CC7-8A5E-0331F7A043E6}"/>
    <cellStyle name="Standard 4 3 5 3 4 3 2" xfId="50998" xr:uid="{A78D7564-BBBE-4B8E-97F6-A743EBD922F5}"/>
    <cellStyle name="Standard 4 3 5 3 4 4" xfId="39702" xr:uid="{0C7160E3-C5D6-4BF9-8BFE-452941C45109}"/>
    <cellStyle name="Standard 4 3 5 3 4 5" xfId="28406" xr:uid="{3746FBA4-6067-4388-AA2A-142269851C52}"/>
    <cellStyle name="Standard 4 3 5 3 5" xfId="8638" xr:uid="{6F035BAB-2241-4727-9544-9DA6AA17BA97}"/>
    <cellStyle name="Standard 4 3 5 3 5 2" xfId="19934" xr:uid="{CE72BBA0-0680-4841-87B3-B45888EB818B}"/>
    <cellStyle name="Standard 4 3 5 3 5 2 2" xfId="53822" xr:uid="{7DC91787-D0DF-48EF-8ADB-42ED768AFD9C}"/>
    <cellStyle name="Standard 4 3 5 3 5 3" xfId="42526" xr:uid="{FD53523D-D60B-4AE2-985E-29B6B205EB6D}"/>
    <cellStyle name="Standard 4 3 5 3 5 4" xfId="31230" xr:uid="{D4B4C1D2-628A-48BF-9FE9-89E3FAD2C827}"/>
    <cellStyle name="Standard 4 3 5 3 6" xfId="14286" xr:uid="{5143DE8A-8472-46F0-922C-9FB87697A9CA}"/>
    <cellStyle name="Standard 4 3 5 3 6 2" xfId="48174" xr:uid="{C0C061E4-5E69-47EC-A473-9881F5387727}"/>
    <cellStyle name="Standard 4 3 5 3 7" xfId="36878" xr:uid="{D4540B18-BDAF-4E0D-AE57-16896323F60C}"/>
    <cellStyle name="Standard 4 3 5 3 8" xfId="25582" xr:uid="{B628190E-BB65-4183-A76D-B495E8F439A2}"/>
    <cellStyle name="Standard 4 3 5 4" xfId="2893" xr:uid="{8BC284C9-D8FE-4440-950A-FBF4657B7022}"/>
    <cellStyle name="Standard 4 3 5 4 2" xfId="5312" xr:uid="{04BEE3E8-87C9-4FF1-9E96-41C2D533EE19}"/>
    <cellStyle name="Standard 4 3 5 4 2 2" xfId="8138" xr:uid="{899C40B7-ECB6-499B-A726-EE5E9B966D5F}"/>
    <cellStyle name="Standard 4 3 5 4 2 2 2" xfId="13787" xr:uid="{BCCD5995-5F72-437F-85A8-0E72619A3EFC}"/>
    <cellStyle name="Standard 4 3 5 4 2 2 2 2" xfId="25083" xr:uid="{3F35E1C1-9F98-42F9-890C-DDC003B00A70}"/>
    <cellStyle name="Standard 4 3 5 4 2 2 2 2 2" xfId="58971" xr:uid="{523A1756-46CE-48AC-9AF8-64CA0E0531DC}"/>
    <cellStyle name="Standard 4 3 5 4 2 2 2 3" xfId="47675" xr:uid="{5AD666D7-27F9-4F05-AC1F-6190F47017A1}"/>
    <cellStyle name="Standard 4 3 5 4 2 2 2 4" xfId="36379" xr:uid="{6C654320-0F36-493B-9993-E35A8375F719}"/>
    <cellStyle name="Standard 4 3 5 4 2 2 3" xfId="19435" xr:uid="{3CD2DA8C-88A9-46A4-B35A-68DE167AFE3C}"/>
    <cellStyle name="Standard 4 3 5 4 2 2 3 2" xfId="53323" xr:uid="{0593A40B-726A-4198-ACE0-8DD51362817B}"/>
    <cellStyle name="Standard 4 3 5 4 2 2 4" xfId="42027" xr:uid="{7374A6B5-594D-4108-B8E8-2D86F18EA7F6}"/>
    <cellStyle name="Standard 4 3 5 4 2 2 5" xfId="30731" xr:uid="{3CF2B1D5-85E8-4849-A867-8CB1BB097713}"/>
    <cellStyle name="Standard 4 3 5 4 2 3" xfId="10963" xr:uid="{63CE49FB-DF87-457F-B934-49B1B15F4663}"/>
    <cellStyle name="Standard 4 3 5 4 2 3 2" xfId="22259" xr:uid="{1875F9EF-E926-4AEA-AE92-17236F079C05}"/>
    <cellStyle name="Standard 4 3 5 4 2 3 2 2" xfId="56147" xr:uid="{20DD8DD3-41D2-45D9-B319-51705E8DB3C2}"/>
    <cellStyle name="Standard 4 3 5 4 2 3 3" xfId="44851" xr:uid="{F5FDB20E-DCE4-459C-BBF6-BD034F80305E}"/>
    <cellStyle name="Standard 4 3 5 4 2 3 4" xfId="33555" xr:uid="{06A619FB-C584-4A52-BE3C-07078EC0F831}"/>
    <cellStyle name="Standard 4 3 5 4 2 4" xfId="16611" xr:uid="{C7B869ED-93C1-42F6-896F-EF789AC13BB1}"/>
    <cellStyle name="Standard 4 3 5 4 2 4 2" xfId="50499" xr:uid="{A5E694D2-2835-4658-96E3-A798A06A270D}"/>
    <cellStyle name="Standard 4 3 5 4 2 5" xfId="39203" xr:uid="{2074D28C-002E-4012-A72C-6E187BF6037B}"/>
    <cellStyle name="Standard 4 3 5 4 2 6" xfId="27907" xr:uid="{62CE6CCA-4181-493B-B3F0-430D0DE9B320}"/>
    <cellStyle name="Standard 4 3 5 4 3" xfId="4531" xr:uid="{7DE07069-E857-4647-B0D4-82C6238A78BE}"/>
    <cellStyle name="Standard 4 3 5 4 3 2" xfId="7404" xr:uid="{FB165F3D-55C8-4E0F-A1BB-F276B5AE1227}"/>
    <cellStyle name="Standard 4 3 5 4 3 2 2" xfId="13053" xr:uid="{A7A26FE2-2EAE-43AC-8EC2-9E6247CA64DF}"/>
    <cellStyle name="Standard 4 3 5 4 3 2 2 2" xfId="24349" xr:uid="{C178629E-C467-48CC-B838-9BCB3EAD59D2}"/>
    <cellStyle name="Standard 4 3 5 4 3 2 2 2 2" xfId="58237" xr:uid="{4CE6628B-6CEA-47E8-A8FA-6648F0A38956}"/>
    <cellStyle name="Standard 4 3 5 4 3 2 2 3" xfId="46941" xr:uid="{30E5344E-3387-4002-9989-4B223B0D922C}"/>
    <cellStyle name="Standard 4 3 5 4 3 2 2 4" xfId="35645" xr:uid="{4CE2B820-2DC5-4AE8-A9C5-5ECC8BE6A874}"/>
    <cellStyle name="Standard 4 3 5 4 3 2 3" xfId="18701" xr:uid="{8B552DE9-21D6-40E6-BD5D-AA2A70A5E5C8}"/>
    <cellStyle name="Standard 4 3 5 4 3 2 3 2" xfId="52589" xr:uid="{5C22F9CE-F116-4B0E-BCE7-CFFA074B2C7F}"/>
    <cellStyle name="Standard 4 3 5 4 3 2 4" xfId="41293" xr:uid="{C0D41B87-6C34-43CB-9FB6-F097961F84B2}"/>
    <cellStyle name="Standard 4 3 5 4 3 2 5" xfId="29997" xr:uid="{C4AC85AD-8FB8-4286-B82C-83252C91FA14}"/>
    <cellStyle name="Standard 4 3 5 4 3 3" xfId="10229" xr:uid="{7F6F7DD7-E837-4754-84E4-284387AB0C88}"/>
    <cellStyle name="Standard 4 3 5 4 3 3 2" xfId="21525" xr:uid="{6CC639E3-8FA8-4AC2-BFE2-4793058C1355}"/>
    <cellStyle name="Standard 4 3 5 4 3 3 2 2" xfId="55413" xr:uid="{579C8EEE-4CEA-4EE8-8DD6-8DA1891C94D5}"/>
    <cellStyle name="Standard 4 3 5 4 3 3 3" xfId="44117" xr:uid="{F744EC3E-1E1A-4891-B623-B19CEA2DC204}"/>
    <cellStyle name="Standard 4 3 5 4 3 3 4" xfId="32821" xr:uid="{00B13D5A-1173-4ADB-A5DB-03CD65B2C1FD}"/>
    <cellStyle name="Standard 4 3 5 4 3 4" xfId="15877" xr:uid="{285C4A2A-0450-41EB-8021-23D2E9A1D7B0}"/>
    <cellStyle name="Standard 4 3 5 4 3 4 2" xfId="49765" xr:uid="{E8373551-D07C-472F-BDEB-3ACAC25C882C}"/>
    <cellStyle name="Standard 4 3 5 4 3 5" xfId="38469" xr:uid="{8E213E15-1E8C-436B-888F-F99366C6AF50}"/>
    <cellStyle name="Standard 4 3 5 4 3 6" xfId="27173" xr:uid="{DDBA9C3B-AFA8-4E8A-93C4-D8F15CF584FD}"/>
    <cellStyle name="Standard 4 3 5 4 4" xfId="6064" xr:uid="{92E0725A-382F-4143-B513-601325F175F4}"/>
    <cellStyle name="Standard 4 3 5 4 4 2" xfId="11714" xr:uid="{587D9781-B373-4D5F-82E1-58E4594E1B64}"/>
    <cellStyle name="Standard 4 3 5 4 4 2 2" xfId="23010" xr:uid="{3C2FA922-7962-4684-9B4D-760F95926969}"/>
    <cellStyle name="Standard 4 3 5 4 4 2 2 2" xfId="56898" xr:uid="{FFAC7351-9013-454A-B788-5276793D57D6}"/>
    <cellStyle name="Standard 4 3 5 4 4 2 3" xfId="45602" xr:uid="{94444A36-082C-4946-935C-A86E78914EAC}"/>
    <cellStyle name="Standard 4 3 5 4 4 2 4" xfId="34306" xr:uid="{8221B09E-84EB-476F-A6F5-E523D0C7EF97}"/>
    <cellStyle name="Standard 4 3 5 4 4 3" xfId="17362" xr:uid="{4483DA8A-DF30-4B10-9CE7-509120892FA7}"/>
    <cellStyle name="Standard 4 3 5 4 4 3 2" xfId="51250" xr:uid="{2D0BF398-7E71-4574-A937-14783A4D1745}"/>
    <cellStyle name="Standard 4 3 5 4 4 4" xfId="39954" xr:uid="{2644BF84-23C4-4A39-BC40-3D36CC8584AD}"/>
    <cellStyle name="Standard 4 3 5 4 4 5" xfId="28658" xr:uid="{784B1091-69D9-4D1E-9A64-8ABC38D3294A}"/>
    <cellStyle name="Standard 4 3 5 4 5" xfId="8890" xr:uid="{E17AB619-BBFE-46EC-8BE0-FDEC35A3FDFA}"/>
    <cellStyle name="Standard 4 3 5 4 5 2" xfId="20186" xr:uid="{D8249C38-34B0-4B6E-BE59-353942F59AB4}"/>
    <cellStyle name="Standard 4 3 5 4 5 2 2" xfId="54074" xr:uid="{42EDEC54-76CA-4B95-A4EB-7D82EA335CC8}"/>
    <cellStyle name="Standard 4 3 5 4 5 3" xfId="42778" xr:uid="{1490F3C5-EE9C-42DF-92F4-B86B8A6661BE}"/>
    <cellStyle name="Standard 4 3 5 4 5 4" xfId="31482" xr:uid="{11EDAC56-E58A-45F2-9023-57D971805A62}"/>
    <cellStyle name="Standard 4 3 5 4 6" xfId="14538" xr:uid="{790928C1-9E09-4644-9244-7DB2E42A5869}"/>
    <cellStyle name="Standard 4 3 5 4 6 2" xfId="48426" xr:uid="{E6D663EE-5F91-49A1-82D1-1F3A21A68928}"/>
    <cellStyle name="Standard 4 3 5 4 7" xfId="37130" xr:uid="{1E124E11-9F55-46A1-A5E3-67B30560DEBA}"/>
    <cellStyle name="Standard 4 3 5 4 8" xfId="25834" xr:uid="{5B1F304F-7B71-4AD9-9851-CA805AD207D2}"/>
    <cellStyle name="Standard 4 3 5 5" xfId="3775" xr:uid="{9F94810B-E926-4CC8-B4F1-643DDE0085AC}"/>
    <cellStyle name="Standard 4 3 5 5 2" xfId="6929" xr:uid="{213ADB1B-30BD-4FED-9D32-C5357058EF43}"/>
    <cellStyle name="Standard 4 3 5 5 2 2" xfId="12578" xr:uid="{D3156699-A891-4661-A193-BE409AB60797}"/>
    <cellStyle name="Standard 4 3 5 5 2 2 2" xfId="23874" xr:uid="{D12DD80D-02BB-413B-8925-2537C618C676}"/>
    <cellStyle name="Standard 4 3 5 5 2 2 2 2" xfId="57762" xr:uid="{00FC01AE-1A99-41E2-BB1A-A9DC4A6CBEB0}"/>
    <cellStyle name="Standard 4 3 5 5 2 2 3" xfId="46466" xr:uid="{8BE4CE74-0455-456F-99F7-EE760EEB2753}"/>
    <cellStyle name="Standard 4 3 5 5 2 2 4" xfId="35170" xr:uid="{068C3663-C329-4595-BFA9-63994E97EA92}"/>
    <cellStyle name="Standard 4 3 5 5 2 3" xfId="18226" xr:uid="{D0817294-4952-4D1E-9AB3-92812C10277B}"/>
    <cellStyle name="Standard 4 3 5 5 2 3 2" xfId="52114" xr:uid="{F6F1F216-C5FC-46F3-AF78-48D2AD2978D3}"/>
    <cellStyle name="Standard 4 3 5 5 2 4" xfId="40818" xr:uid="{89097A82-D701-4D47-82C4-F339F06923C3}"/>
    <cellStyle name="Standard 4 3 5 5 2 5" xfId="29522" xr:uid="{69C11FCC-856C-4406-91FC-7B332ECBEA69}"/>
    <cellStyle name="Standard 4 3 5 5 3" xfId="9754" xr:uid="{6839E187-7E4C-46DD-98C1-E10D7976A496}"/>
    <cellStyle name="Standard 4 3 5 5 3 2" xfId="21050" xr:uid="{7C31E241-5E85-4D71-80CC-F612B852EBFE}"/>
    <cellStyle name="Standard 4 3 5 5 3 2 2" xfId="54938" xr:uid="{E5189FD3-5E90-4220-B99D-12FF8115638A}"/>
    <cellStyle name="Standard 4 3 5 5 3 3" xfId="43642" xr:uid="{CC29A6C8-C68B-489A-AA35-009C7B99238D}"/>
    <cellStyle name="Standard 4 3 5 5 3 4" xfId="32346" xr:uid="{134C1AC2-7882-4FC3-8E35-83866E64B861}"/>
    <cellStyle name="Standard 4 3 5 5 4" xfId="15402" xr:uid="{C8C66C01-F1E7-4E6B-A73C-BB938D17DB2B}"/>
    <cellStyle name="Standard 4 3 5 5 4 2" xfId="49290" xr:uid="{4988DC59-BA93-4597-91F3-BF10B06D92CC}"/>
    <cellStyle name="Standard 4 3 5 5 5" xfId="37994" xr:uid="{D707C0B5-01DD-4E88-808A-F4CE5DB6C5BA}"/>
    <cellStyle name="Standard 4 3 5 5 6" xfId="26698" xr:uid="{60C60289-95B0-49BD-8955-DD5047E8988F}"/>
    <cellStyle name="Standard 4 3 5 6" xfId="4876" xr:uid="{5E785292-6E62-453C-8966-C4FDDEAF91DA}"/>
    <cellStyle name="Standard 4 3 5 6 2" xfId="7702" xr:uid="{F2D8811B-CF46-4850-8132-A444F47E419C}"/>
    <cellStyle name="Standard 4 3 5 6 2 2" xfId="13351" xr:uid="{87BB5AF0-88B7-40A4-91D6-D25572D6D2CB}"/>
    <cellStyle name="Standard 4 3 5 6 2 2 2" xfId="24647" xr:uid="{C304FF51-BF00-4BC2-8952-A6FA35AB8A65}"/>
    <cellStyle name="Standard 4 3 5 6 2 2 2 2" xfId="58535" xr:uid="{AD1D4724-2116-40EF-88F2-315EF302781E}"/>
    <cellStyle name="Standard 4 3 5 6 2 2 3" xfId="47239" xr:uid="{A39DC5F1-2D50-4E2D-BFFD-B5CE7598CC19}"/>
    <cellStyle name="Standard 4 3 5 6 2 2 4" xfId="35943" xr:uid="{4804D02A-5D8C-4668-96FF-2DF3C61F831F}"/>
    <cellStyle name="Standard 4 3 5 6 2 3" xfId="18999" xr:uid="{4CE221A9-57AC-4BBA-8B28-F3A0476B6340}"/>
    <cellStyle name="Standard 4 3 5 6 2 3 2" xfId="52887" xr:uid="{41CBFCF0-FC79-4EAA-B912-E7E00489D881}"/>
    <cellStyle name="Standard 4 3 5 6 2 4" xfId="41591" xr:uid="{B567236B-2B93-413F-AB20-D9E247D2A5A0}"/>
    <cellStyle name="Standard 4 3 5 6 2 5" xfId="30295" xr:uid="{7BC3A7AC-23F8-4077-9705-121738319413}"/>
    <cellStyle name="Standard 4 3 5 6 3" xfId="10527" xr:uid="{02F89071-76D7-4388-9379-4882CA96A59B}"/>
    <cellStyle name="Standard 4 3 5 6 3 2" xfId="21823" xr:uid="{B3675DE6-F84A-4695-A0E2-9EE5047D76B1}"/>
    <cellStyle name="Standard 4 3 5 6 3 2 2" xfId="55711" xr:uid="{FAE06366-544D-4B35-8028-BA9EAC69C9C9}"/>
    <cellStyle name="Standard 4 3 5 6 3 3" xfId="44415" xr:uid="{21FEF458-7AFA-437F-A9C8-418F5BCC2627}"/>
    <cellStyle name="Standard 4 3 5 6 3 4" xfId="33119" xr:uid="{9CA42319-D379-469C-A268-B7B93F274119}"/>
    <cellStyle name="Standard 4 3 5 6 4" xfId="16175" xr:uid="{530CCB3E-216E-4B4C-BA05-462F8AD8A954}"/>
    <cellStyle name="Standard 4 3 5 6 4 2" xfId="50063" xr:uid="{D8BEB4E5-88D4-492E-9A6E-803CB02056F7}"/>
    <cellStyle name="Standard 4 3 5 6 5" xfId="38767" xr:uid="{097A3CBC-A6BD-4CF4-9535-64F2530BD2E1}"/>
    <cellStyle name="Standard 4 3 5 6 6" xfId="27471" xr:uid="{E3994580-E7BA-45CC-82B1-AB334B3E68FD}"/>
    <cellStyle name="Standard 4 3 5 7" xfId="3479" xr:uid="{C81B7A92-7231-4AB8-A712-EB0AE5319731}"/>
    <cellStyle name="Standard 4 3 5 7 2" xfId="6636" xr:uid="{90D081D7-7F71-4892-AB9C-A51AD084B42F}"/>
    <cellStyle name="Standard 4 3 5 7 2 2" xfId="12285" xr:uid="{3E48B70E-F8E8-49A6-8449-D7A823B5B144}"/>
    <cellStyle name="Standard 4 3 5 7 2 2 2" xfId="23581" xr:uid="{F7586910-2F34-47F9-83E4-6C118E725C50}"/>
    <cellStyle name="Standard 4 3 5 7 2 2 2 2" xfId="57469" xr:uid="{7134ABA2-FBBC-491A-8E1C-A4192CD95D7D}"/>
    <cellStyle name="Standard 4 3 5 7 2 2 3" xfId="46173" xr:uid="{DCF63D1B-AD86-4349-947E-E7F20AF5A61E}"/>
    <cellStyle name="Standard 4 3 5 7 2 2 4" xfId="34877" xr:uid="{F4B3A4E1-B3F8-4AA0-8E19-1386E43B6977}"/>
    <cellStyle name="Standard 4 3 5 7 2 3" xfId="17933" xr:uid="{E5198381-00BD-4097-9A4D-8551C8843838}"/>
    <cellStyle name="Standard 4 3 5 7 2 3 2" xfId="51821" xr:uid="{C2488FE1-C763-4AC5-B0DB-2261621789AD}"/>
    <cellStyle name="Standard 4 3 5 7 2 4" xfId="40525" xr:uid="{9C15D3C4-4678-43B4-BA84-A5666DE4447A}"/>
    <cellStyle name="Standard 4 3 5 7 2 5" xfId="29229" xr:uid="{BA3007C4-EDDF-4B97-B575-DF902C2A0BF4}"/>
    <cellStyle name="Standard 4 3 5 7 3" xfId="9461" xr:uid="{6CA93034-5312-47AD-AF2F-6B099C453310}"/>
    <cellStyle name="Standard 4 3 5 7 3 2" xfId="20757" xr:uid="{F45128A3-5098-43B6-A1A0-F45702B22771}"/>
    <cellStyle name="Standard 4 3 5 7 3 2 2" xfId="54645" xr:uid="{C7D99260-A757-4283-95F5-106DF575AB3D}"/>
    <cellStyle name="Standard 4 3 5 7 3 3" xfId="43349" xr:uid="{B965AE26-FAC4-4000-8886-CB5BCFD46092}"/>
    <cellStyle name="Standard 4 3 5 7 3 4" xfId="32053" xr:uid="{B7082A69-C20F-42D1-8CC0-A4C0CA05F4F5}"/>
    <cellStyle name="Standard 4 3 5 7 4" xfId="15109" xr:uid="{CFEC5BE1-DBA0-43CB-BFF4-A640C421AC9E}"/>
    <cellStyle name="Standard 4 3 5 7 4 2" xfId="48997" xr:uid="{6C107079-65AA-4FDC-8DFE-5BB9E52DAED7}"/>
    <cellStyle name="Standard 4 3 5 7 5" xfId="37701" xr:uid="{FBF3330D-0BFA-4FA5-B315-00DCF6FA9FF3}"/>
    <cellStyle name="Standard 4 3 5 7 6" xfId="26405" xr:uid="{97D8DAC3-30EF-4216-BF9A-962593C084AF}"/>
    <cellStyle name="Standard 4 3 5 8" xfId="5564" xr:uid="{B22B7331-F2FB-4239-A044-27D58876D99A}"/>
    <cellStyle name="Standard 4 3 5 8 2" xfId="11214" xr:uid="{175DC2BD-131D-47DC-92E4-B82A085E83E8}"/>
    <cellStyle name="Standard 4 3 5 8 2 2" xfId="22510" xr:uid="{9B94FDFB-913D-45B1-B4D2-38E554E5F408}"/>
    <cellStyle name="Standard 4 3 5 8 2 2 2" xfId="56398" xr:uid="{695B25B1-8106-4ED7-88EC-012AA0F9547E}"/>
    <cellStyle name="Standard 4 3 5 8 2 3" xfId="45102" xr:uid="{7EC87313-A134-48FB-975E-2B3DD2D1C2BA}"/>
    <cellStyle name="Standard 4 3 5 8 2 4" xfId="33806" xr:uid="{10A67ADA-D279-443D-9738-A8F2E957A6F0}"/>
    <cellStyle name="Standard 4 3 5 8 3" xfId="16862" xr:uid="{9206C10E-1789-427B-981D-B26B232735A4}"/>
    <cellStyle name="Standard 4 3 5 8 3 2" xfId="50750" xr:uid="{9EC03BFF-DBFB-4157-97C3-AB4D25AD64E2}"/>
    <cellStyle name="Standard 4 3 5 8 4" xfId="39454" xr:uid="{21BF0CC8-817A-4604-996A-A502F79E08AD}"/>
    <cellStyle name="Standard 4 3 5 8 5" xfId="28158" xr:uid="{007534E4-2AA5-46A9-80E3-01649B88D161}"/>
    <cellStyle name="Standard 4 3 5 9" xfId="8390" xr:uid="{046BEAE3-BCD8-4B03-8C2D-69DA535DAAB4}"/>
    <cellStyle name="Standard 4 3 5 9 2" xfId="19686" xr:uid="{E0A06184-CB10-4A74-A3B5-7967972EE026}"/>
    <cellStyle name="Standard 4 3 5 9 2 2" xfId="53574" xr:uid="{1A8D7C91-2E91-41DD-A704-7E1D31B537C9}"/>
    <cellStyle name="Standard 4 3 5 9 3" xfId="42278" xr:uid="{64A8E565-EDA9-4C2A-97D6-34798D54A5D5}"/>
    <cellStyle name="Standard 4 3 5 9 4" xfId="30982" xr:uid="{5D76670C-1DD1-467A-A1EC-56CCFB795B59}"/>
    <cellStyle name="Standard 4 3 6" xfId="669" xr:uid="{4921C0F6-C0A5-4C01-B4C8-058B482B5DBC}"/>
    <cellStyle name="Standard 4 3 6 10" xfId="14083" xr:uid="{AF2B1DA1-9274-4EF2-937B-20B4393D89D1}"/>
    <cellStyle name="Standard 4 3 6 10 2" xfId="47971" xr:uid="{6E472E05-48A1-437D-9DFD-A2CF0157FCF6}"/>
    <cellStyle name="Standard 4 3 6 11" xfId="36675" xr:uid="{287D02E7-B179-46DC-B7BA-F6B8AB1EBE2A}"/>
    <cellStyle name="Standard 4 3 6 12" xfId="25379" xr:uid="{BA1DB757-1C9C-4AEF-8EB6-E6E262CFFA93}"/>
    <cellStyle name="Standard 4 3 6 2" xfId="1905" xr:uid="{E66665FC-64F3-4C1F-8DD3-F04071CBBC8E}"/>
    <cellStyle name="Standard 4 3 6 2 10" xfId="36808" xr:uid="{DC8FEFB5-9ADF-48FA-8CEB-BF20F960F54B}"/>
    <cellStyle name="Standard 4 3 6 2 11" xfId="25512" xr:uid="{EF3AC0D7-3EB5-4A98-8F79-F34CA816FC22}"/>
    <cellStyle name="Standard 4 3 6 2 2" xfId="2815" xr:uid="{B28F3BDD-9219-47FE-A344-AA26B03318A9}"/>
    <cellStyle name="Standard 4 3 6 2 2 2" xfId="3317" xr:uid="{17A1D50F-857C-407E-9A77-F51C2E6D6BB0}"/>
    <cellStyle name="Standard 4 3 6 2 2 2 2" xfId="5318" xr:uid="{8B14BC53-5EF0-45CE-9766-3882629FAA01}"/>
    <cellStyle name="Standard 4 3 6 2 2 2 2 2" xfId="8144" xr:uid="{1606BA10-8E61-4DB6-AD55-59DE526B9936}"/>
    <cellStyle name="Standard 4 3 6 2 2 2 2 2 2" xfId="13793" xr:uid="{2F60E133-BC70-4978-9D63-AF3DCEBC8F4D}"/>
    <cellStyle name="Standard 4 3 6 2 2 2 2 2 2 2" xfId="25089" xr:uid="{1E48A5EE-54FC-4802-B51E-56A16D4E7B8D}"/>
    <cellStyle name="Standard 4 3 6 2 2 2 2 2 2 2 2" xfId="58977" xr:uid="{C962E789-2A98-4838-9C3B-B4826E7D2CC1}"/>
    <cellStyle name="Standard 4 3 6 2 2 2 2 2 2 3" xfId="47681" xr:uid="{B10E0FC4-0614-464A-92F5-9A32325C62AD}"/>
    <cellStyle name="Standard 4 3 6 2 2 2 2 2 2 4" xfId="36385" xr:uid="{E9E6CA6A-2A79-49C7-B94A-05B5EA0EA495}"/>
    <cellStyle name="Standard 4 3 6 2 2 2 2 2 3" xfId="19441" xr:uid="{89C51148-E094-4020-BEA7-34951E0B3661}"/>
    <cellStyle name="Standard 4 3 6 2 2 2 2 2 3 2" xfId="53329" xr:uid="{DA126ABB-8381-408A-BA6B-1DC8BCE2CE55}"/>
    <cellStyle name="Standard 4 3 6 2 2 2 2 2 4" xfId="42033" xr:uid="{A39DC1B1-1C60-4A03-BA3D-073785D4FC9D}"/>
    <cellStyle name="Standard 4 3 6 2 2 2 2 2 5" xfId="30737" xr:uid="{175ACB26-86E8-4E20-97F4-1BD9C64C66AF}"/>
    <cellStyle name="Standard 4 3 6 2 2 2 2 3" xfId="10969" xr:uid="{3D5724D5-C69A-446F-A4D5-8CE47AF6BFE5}"/>
    <cellStyle name="Standard 4 3 6 2 2 2 2 3 2" xfId="22265" xr:uid="{2F765CC4-536A-4DCA-B49C-B65E24E600B0}"/>
    <cellStyle name="Standard 4 3 6 2 2 2 2 3 2 2" xfId="56153" xr:uid="{49A28380-8731-482F-A95C-02B1011CC229}"/>
    <cellStyle name="Standard 4 3 6 2 2 2 2 3 3" xfId="44857" xr:uid="{7FC3810B-A70C-406A-8856-C16F7767DC7A}"/>
    <cellStyle name="Standard 4 3 6 2 2 2 2 3 4" xfId="33561" xr:uid="{847BCB55-E573-4E54-87FC-F5ADB5972230}"/>
    <cellStyle name="Standard 4 3 6 2 2 2 2 4" xfId="16617" xr:uid="{A4A682CF-DA90-4B21-88C5-C93C254ECC09}"/>
    <cellStyle name="Standard 4 3 6 2 2 2 2 4 2" xfId="50505" xr:uid="{8D18B36E-2FF9-4F58-83E3-E07B3B596015}"/>
    <cellStyle name="Standard 4 3 6 2 2 2 2 5" xfId="39209" xr:uid="{AB4E1A4D-532A-40E0-990F-9E974AF2FC2C}"/>
    <cellStyle name="Standard 4 3 6 2 2 2 2 6" xfId="27913" xr:uid="{7F9C008A-C75A-4DB2-8B2B-5E67B9B9CEAE}"/>
    <cellStyle name="Standard 4 3 6 2 2 2 3" xfId="6488" xr:uid="{5AACE0C3-192D-4AC8-A763-D4EACFFB4987}"/>
    <cellStyle name="Standard 4 3 6 2 2 2 3 2" xfId="12138" xr:uid="{83847C6A-6D4C-46DA-A2E7-4F7D14643012}"/>
    <cellStyle name="Standard 4 3 6 2 2 2 3 2 2" xfId="23434" xr:uid="{FAB3B69D-1703-4BA3-9B5E-0AF280D9564C}"/>
    <cellStyle name="Standard 4 3 6 2 2 2 3 2 2 2" xfId="57322" xr:uid="{37F3D4AE-8175-4E9E-9A3F-562CFD9FC031}"/>
    <cellStyle name="Standard 4 3 6 2 2 2 3 2 3" xfId="46026" xr:uid="{0833AB15-275D-418C-8AB1-6A214E14E81B}"/>
    <cellStyle name="Standard 4 3 6 2 2 2 3 2 4" xfId="34730" xr:uid="{2E577020-BD62-4745-B80B-06C1649075DA}"/>
    <cellStyle name="Standard 4 3 6 2 2 2 3 3" xfId="17786" xr:uid="{B53631D8-8D09-4EA7-B03A-58FFF5DD9879}"/>
    <cellStyle name="Standard 4 3 6 2 2 2 3 3 2" xfId="51674" xr:uid="{0B7A3683-9582-48B7-94B5-C5F9A01380D7}"/>
    <cellStyle name="Standard 4 3 6 2 2 2 3 4" xfId="40378" xr:uid="{31087F07-3F77-4415-B8A9-2F9B6C044F59}"/>
    <cellStyle name="Standard 4 3 6 2 2 2 3 5" xfId="29082" xr:uid="{6DAC49A2-7BAE-454E-9102-5341D7AC30A4}"/>
    <cellStyle name="Standard 4 3 6 2 2 2 4" xfId="9314" xr:uid="{C63BC750-9291-4529-B69E-1E2EF3131F97}"/>
    <cellStyle name="Standard 4 3 6 2 2 2 4 2" xfId="20610" xr:uid="{FEB96B3E-4545-46ED-A4A4-2A186EE2A6F9}"/>
    <cellStyle name="Standard 4 3 6 2 2 2 4 2 2" xfId="54498" xr:uid="{23AEDC18-EA2A-4CAC-A685-9705D2C59703}"/>
    <cellStyle name="Standard 4 3 6 2 2 2 4 3" xfId="43202" xr:uid="{3DDA45DA-A6F7-4B15-9C0B-7C250DAF9D86}"/>
    <cellStyle name="Standard 4 3 6 2 2 2 4 4" xfId="31906" xr:uid="{E87EFB9D-F682-43D1-99FC-E06DB5610516}"/>
    <cellStyle name="Standard 4 3 6 2 2 2 5" xfId="14962" xr:uid="{23DCC8B1-AEEB-4123-A5AF-428141936CEB}"/>
    <cellStyle name="Standard 4 3 6 2 2 2 5 2" xfId="48850" xr:uid="{4A11412A-148A-4753-88C6-37748B903578}"/>
    <cellStyle name="Standard 4 3 6 2 2 2 6" xfId="37554" xr:uid="{4C31AA26-A436-4BD3-B08C-018A3D275939}"/>
    <cellStyle name="Standard 4 3 6 2 2 2 7" xfId="26258" xr:uid="{9A3E751B-2F4B-45BE-8E35-21465D9EA357}"/>
    <cellStyle name="Standard 4 3 6 2 2 3" xfId="4537" xr:uid="{C7BE31A4-CE0C-4149-80A0-B1A192280432}"/>
    <cellStyle name="Standard 4 3 6 2 2 3 2" xfId="7410" xr:uid="{FCA35027-B332-4005-A189-14B1D04373A0}"/>
    <cellStyle name="Standard 4 3 6 2 2 3 2 2" xfId="13059" xr:uid="{13362DCC-4A05-4A09-85E8-AB858E15B9E4}"/>
    <cellStyle name="Standard 4 3 6 2 2 3 2 2 2" xfId="24355" xr:uid="{0DC2CE45-49D7-46C7-939F-DB7E53265D20}"/>
    <cellStyle name="Standard 4 3 6 2 2 3 2 2 2 2" xfId="58243" xr:uid="{80DA188F-A28F-4DAB-8BC0-DDB69986D121}"/>
    <cellStyle name="Standard 4 3 6 2 2 3 2 2 3" xfId="46947" xr:uid="{C12AEADB-4BBF-4518-BEC7-878F8F220428}"/>
    <cellStyle name="Standard 4 3 6 2 2 3 2 2 4" xfId="35651" xr:uid="{C48195C4-4199-403A-87B3-3B3B99C289E6}"/>
    <cellStyle name="Standard 4 3 6 2 2 3 2 3" xfId="18707" xr:uid="{048746CF-9A78-44D2-9D65-3EDC36286F5A}"/>
    <cellStyle name="Standard 4 3 6 2 2 3 2 3 2" xfId="52595" xr:uid="{589739BB-6444-4AA2-A0C9-8F09A0F48B48}"/>
    <cellStyle name="Standard 4 3 6 2 2 3 2 4" xfId="41299" xr:uid="{7E12D665-77C6-4851-9D6C-9124F4D90666}"/>
    <cellStyle name="Standard 4 3 6 2 2 3 2 5" xfId="30003" xr:uid="{6BC928BA-CEBC-4F20-A4BB-1CF52955F288}"/>
    <cellStyle name="Standard 4 3 6 2 2 3 3" xfId="10235" xr:uid="{1E08B4E6-2DBC-4C71-A770-7354D2760A7A}"/>
    <cellStyle name="Standard 4 3 6 2 2 3 3 2" xfId="21531" xr:uid="{9A916EB2-489E-4640-A55A-E69EDCB50289}"/>
    <cellStyle name="Standard 4 3 6 2 2 3 3 2 2" xfId="55419" xr:uid="{4298AAC2-863D-4796-98E0-246DF4EFB17F}"/>
    <cellStyle name="Standard 4 3 6 2 2 3 3 3" xfId="44123" xr:uid="{A1356DF0-369F-431B-998E-14120D6893AC}"/>
    <cellStyle name="Standard 4 3 6 2 2 3 3 4" xfId="32827" xr:uid="{C7F13220-A897-4C88-A5E7-F0389447642B}"/>
    <cellStyle name="Standard 4 3 6 2 2 3 4" xfId="15883" xr:uid="{D465B056-C227-444D-B91F-A6564E640E64}"/>
    <cellStyle name="Standard 4 3 6 2 2 3 4 2" xfId="49771" xr:uid="{0CE081E4-5A22-4207-89B6-B76F8EE29419}"/>
    <cellStyle name="Standard 4 3 6 2 2 3 5" xfId="38475" xr:uid="{ED3FED16-358A-4BA4-8652-26F102762C1D}"/>
    <cellStyle name="Standard 4 3 6 2 2 3 6" xfId="27179" xr:uid="{79A0553F-C4E9-4513-8540-B63FB39FD6A1}"/>
    <cellStyle name="Standard 4 3 6 2 2 4" xfId="5988" xr:uid="{8A95979B-5226-4041-8BBF-A468B2B42FA6}"/>
    <cellStyle name="Standard 4 3 6 2 2 4 2" xfId="11638" xr:uid="{9BCC72B9-0119-4C82-85A7-27F8EEE6A5F0}"/>
    <cellStyle name="Standard 4 3 6 2 2 4 2 2" xfId="22934" xr:uid="{65341D37-C8E5-4839-9C49-582339207744}"/>
    <cellStyle name="Standard 4 3 6 2 2 4 2 2 2" xfId="56822" xr:uid="{4B6EB987-4067-4AAA-9082-A21E0B54764A}"/>
    <cellStyle name="Standard 4 3 6 2 2 4 2 3" xfId="45526" xr:uid="{3BC057F3-C469-4511-8819-F3BD33B12B35}"/>
    <cellStyle name="Standard 4 3 6 2 2 4 2 4" xfId="34230" xr:uid="{A6EA8039-1DB5-431E-B51F-14D9E01BC1AD}"/>
    <cellStyle name="Standard 4 3 6 2 2 4 3" xfId="17286" xr:uid="{9FD1BD75-BFDB-4617-99EB-98F147C6E2EB}"/>
    <cellStyle name="Standard 4 3 6 2 2 4 3 2" xfId="51174" xr:uid="{BF4654A7-706D-4797-A995-0F9CEEA60A93}"/>
    <cellStyle name="Standard 4 3 6 2 2 4 4" xfId="39878" xr:uid="{FA660FA2-1B65-4466-BA20-A74994812AF0}"/>
    <cellStyle name="Standard 4 3 6 2 2 4 5" xfId="28582" xr:uid="{827219C9-B758-4926-9004-69148077107F}"/>
    <cellStyle name="Standard 4 3 6 2 2 5" xfId="8814" xr:uid="{B684028F-6D9C-4E02-8E84-73199E6DF784}"/>
    <cellStyle name="Standard 4 3 6 2 2 5 2" xfId="20110" xr:uid="{EA8C4911-3CD6-4754-B84B-8DC76B0DE81A}"/>
    <cellStyle name="Standard 4 3 6 2 2 5 2 2" xfId="53998" xr:uid="{1D0FD708-6FA3-407E-B192-757A628C1712}"/>
    <cellStyle name="Standard 4 3 6 2 2 5 3" xfId="42702" xr:uid="{70A3D19B-C02A-4E1F-B937-FBDE6E5206EA}"/>
    <cellStyle name="Standard 4 3 6 2 2 5 4" xfId="31406" xr:uid="{541908AF-48C7-4DB2-9308-AA59BE26B3CA}"/>
    <cellStyle name="Standard 4 3 6 2 2 6" xfId="14462" xr:uid="{9D6D4535-43F3-4A67-A9FB-D47EFB513A2C}"/>
    <cellStyle name="Standard 4 3 6 2 2 6 2" xfId="48350" xr:uid="{73B07910-A211-4E39-A1DE-B87B2AADEE29}"/>
    <cellStyle name="Standard 4 3 6 2 2 7" xfId="37054" xr:uid="{0AC30967-3C9D-486F-A87F-2BAAA407FA55}"/>
    <cellStyle name="Standard 4 3 6 2 2 8" xfId="25758" xr:uid="{7EB39C9E-0057-4EFF-94F9-CBEEE530914C}"/>
    <cellStyle name="Standard 4 3 6 2 3" xfId="3071" xr:uid="{FBF80B3E-A3E3-4FB5-A885-A4FFA1CA7F21}"/>
    <cellStyle name="Standard 4 3 6 2 3 2" xfId="5317" xr:uid="{5C0A0CC0-0257-42F8-B408-3CD3BFB0CCDC}"/>
    <cellStyle name="Standard 4 3 6 2 3 2 2" xfId="8143" xr:uid="{315C8735-32B6-4DD5-9B39-C90AB9D38B6B}"/>
    <cellStyle name="Standard 4 3 6 2 3 2 2 2" xfId="13792" xr:uid="{5FF71A12-E0CF-410C-900D-CE93BC55D43A}"/>
    <cellStyle name="Standard 4 3 6 2 3 2 2 2 2" xfId="25088" xr:uid="{732F83DF-D6C2-431D-AC69-475E3F4DEBA2}"/>
    <cellStyle name="Standard 4 3 6 2 3 2 2 2 2 2" xfId="58976" xr:uid="{C7905408-D53B-420E-BD7E-37F77822F2A5}"/>
    <cellStyle name="Standard 4 3 6 2 3 2 2 2 3" xfId="47680" xr:uid="{86296E07-D69E-4DB0-9419-C52E8259BCE7}"/>
    <cellStyle name="Standard 4 3 6 2 3 2 2 2 4" xfId="36384" xr:uid="{4E9CB37D-A235-4705-9777-5C959FEF6FEE}"/>
    <cellStyle name="Standard 4 3 6 2 3 2 2 3" xfId="19440" xr:uid="{9BD56E8E-1676-42C3-85F6-EDDCF34DE242}"/>
    <cellStyle name="Standard 4 3 6 2 3 2 2 3 2" xfId="53328" xr:uid="{D1EA5131-1F78-4D65-AC85-FAEF025F424A}"/>
    <cellStyle name="Standard 4 3 6 2 3 2 2 4" xfId="42032" xr:uid="{79407716-7EA6-4507-A690-AE9F9865CCF7}"/>
    <cellStyle name="Standard 4 3 6 2 3 2 2 5" xfId="30736" xr:uid="{DD70F1CD-CE6F-47C8-83B1-DDAC868BC73F}"/>
    <cellStyle name="Standard 4 3 6 2 3 2 3" xfId="10968" xr:uid="{7B3D0A88-702D-42D5-9982-75BDF1FFB7C7}"/>
    <cellStyle name="Standard 4 3 6 2 3 2 3 2" xfId="22264" xr:uid="{F5FE64FC-627C-4114-B89C-FB63BB9F35F6}"/>
    <cellStyle name="Standard 4 3 6 2 3 2 3 2 2" xfId="56152" xr:uid="{55AA9500-3C44-4FA9-8F6B-9BD388D0A032}"/>
    <cellStyle name="Standard 4 3 6 2 3 2 3 3" xfId="44856" xr:uid="{6D86DF5B-B0EC-4E93-AABD-EFDE7C711F36}"/>
    <cellStyle name="Standard 4 3 6 2 3 2 3 4" xfId="33560" xr:uid="{61D3950D-83F8-4CD4-9299-D2C483079BAC}"/>
    <cellStyle name="Standard 4 3 6 2 3 2 4" xfId="16616" xr:uid="{4FF9DA02-51EC-4EC3-B378-229857249CAC}"/>
    <cellStyle name="Standard 4 3 6 2 3 2 4 2" xfId="50504" xr:uid="{B80870BE-DF8B-442A-9B31-00A5D95F8142}"/>
    <cellStyle name="Standard 4 3 6 2 3 2 5" xfId="39208" xr:uid="{4B4E7186-5253-4984-B50F-3B31DBF9EC63}"/>
    <cellStyle name="Standard 4 3 6 2 3 2 6" xfId="27912" xr:uid="{09FBCDAD-AD1B-4F2E-AADD-E7F0A0EBA84B}"/>
    <cellStyle name="Standard 4 3 6 2 3 3" xfId="4536" xr:uid="{BCAF1D6F-1312-48C8-8BE1-F7EEB56D3FD3}"/>
    <cellStyle name="Standard 4 3 6 2 3 3 2" xfId="7409" xr:uid="{96CC9301-8238-4DD1-BBAC-5BCE378BD3F1}"/>
    <cellStyle name="Standard 4 3 6 2 3 3 2 2" xfId="13058" xr:uid="{E37F7D80-3ED1-4C5D-A015-96BFB90C84AF}"/>
    <cellStyle name="Standard 4 3 6 2 3 3 2 2 2" xfId="24354" xr:uid="{555F5F0A-16DC-48CA-9547-40EEE1854EFA}"/>
    <cellStyle name="Standard 4 3 6 2 3 3 2 2 2 2" xfId="58242" xr:uid="{18746392-871D-4B28-9EE1-86C0CF6F1C08}"/>
    <cellStyle name="Standard 4 3 6 2 3 3 2 2 3" xfId="46946" xr:uid="{26BD4242-80DC-4C34-B88B-E1D275273444}"/>
    <cellStyle name="Standard 4 3 6 2 3 3 2 2 4" xfId="35650" xr:uid="{A84684AE-2951-4B44-86AF-61E35EAF1BBB}"/>
    <cellStyle name="Standard 4 3 6 2 3 3 2 3" xfId="18706" xr:uid="{50ED3C3A-E60A-441F-86C3-53B9D6027B9B}"/>
    <cellStyle name="Standard 4 3 6 2 3 3 2 3 2" xfId="52594" xr:uid="{72D08D03-B287-4B81-B05E-79B63986C138}"/>
    <cellStyle name="Standard 4 3 6 2 3 3 2 4" xfId="41298" xr:uid="{939274C9-3A75-4196-B53C-854B7BB1BC80}"/>
    <cellStyle name="Standard 4 3 6 2 3 3 2 5" xfId="30002" xr:uid="{9B2424A3-ED82-42F3-BC5E-E254D765E9B8}"/>
    <cellStyle name="Standard 4 3 6 2 3 3 3" xfId="10234" xr:uid="{233DA06E-7352-486E-BFFE-3CCFAE6D2D47}"/>
    <cellStyle name="Standard 4 3 6 2 3 3 3 2" xfId="21530" xr:uid="{244E2A2C-AF46-478C-8321-55DB50385F53}"/>
    <cellStyle name="Standard 4 3 6 2 3 3 3 2 2" xfId="55418" xr:uid="{359F013B-6A03-4A2A-9C0C-C923AFDF11AF}"/>
    <cellStyle name="Standard 4 3 6 2 3 3 3 3" xfId="44122" xr:uid="{B81F187C-69EC-403F-BE5E-F58CE83DC354}"/>
    <cellStyle name="Standard 4 3 6 2 3 3 3 4" xfId="32826" xr:uid="{B6440CE4-1A71-4B97-A4F1-E8B00982CF42}"/>
    <cellStyle name="Standard 4 3 6 2 3 3 4" xfId="15882" xr:uid="{F5594164-A2D2-44B0-B6EA-2E8FB20845EF}"/>
    <cellStyle name="Standard 4 3 6 2 3 3 4 2" xfId="49770" xr:uid="{2AB57B66-5A01-473C-A2CC-C0447E8F75BD}"/>
    <cellStyle name="Standard 4 3 6 2 3 3 5" xfId="38474" xr:uid="{4F87B5D2-F27A-4355-933B-7FB7B93C763C}"/>
    <cellStyle name="Standard 4 3 6 2 3 3 6" xfId="27178" xr:uid="{FB69E18B-4322-4676-81C2-9DE11E236AE6}"/>
    <cellStyle name="Standard 4 3 6 2 3 4" xfId="6242" xr:uid="{13F9F867-78E3-4D58-A4DA-A90EEFEEFB4A}"/>
    <cellStyle name="Standard 4 3 6 2 3 4 2" xfId="11892" xr:uid="{7AD08BC2-4AD7-46CF-B889-A43138BD26A4}"/>
    <cellStyle name="Standard 4 3 6 2 3 4 2 2" xfId="23188" xr:uid="{4AA33513-B2A1-4CC8-A0AD-15847FAC08DD}"/>
    <cellStyle name="Standard 4 3 6 2 3 4 2 2 2" xfId="57076" xr:uid="{17E7AA2B-D6C4-4721-A2DC-9AD04E1DC0D3}"/>
    <cellStyle name="Standard 4 3 6 2 3 4 2 3" xfId="45780" xr:uid="{BDE32375-F1CF-46A6-96A4-3D0A445D23C0}"/>
    <cellStyle name="Standard 4 3 6 2 3 4 2 4" xfId="34484" xr:uid="{FF1D7216-E10A-49FA-8167-C1DC6B85C373}"/>
    <cellStyle name="Standard 4 3 6 2 3 4 3" xfId="17540" xr:uid="{B3F2FEBE-A0E7-46FB-8A47-D3797F83E44D}"/>
    <cellStyle name="Standard 4 3 6 2 3 4 3 2" xfId="51428" xr:uid="{02E23FBF-C24D-4C9F-BCDA-45FEAF77C84D}"/>
    <cellStyle name="Standard 4 3 6 2 3 4 4" xfId="40132" xr:uid="{1542973C-C3F3-438B-8962-9A2D9160F92F}"/>
    <cellStyle name="Standard 4 3 6 2 3 4 5" xfId="28836" xr:uid="{3D065360-812E-4C07-AE4B-96118742FA15}"/>
    <cellStyle name="Standard 4 3 6 2 3 5" xfId="9068" xr:uid="{3A086421-2C23-4D93-BFB4-9866AA3319D6}"/>
    <cellStyle name="Standard 4 3 6 2 3 5 2" xfId="20364" xr:uid="{86909118-6C05-4277-98DB-0084A77EB2BE}"/>
    <cellStyle name="Standard 4 3 6 2 3 5 2 2" xfId="54252" xr:uid="{B617020C-0CDC-4AE7-AF85-69D20E836B44}"/>
    <cellStyle name="Standard 4 3 6 2 3 5 3" xfId="42956" xr:uid="{469D518C-033B-43B0-AC90-8B88878207B3}"/>
    <cellStyle name="Standard 4 3 6 2 3 5 4" xfId="31660" xr:uid="{E2DA416F-4685-44A9-826C-F43A9167A376}"/>
    <cellStyle name="Standard 4 3 6 2 3 6" xfId="14716" xr:uid="{9C2D7D4F-6183-4746-A0AF-17C44E156A78}"/>
    <cellStyle name="Standard 4 3 6 2 3 6 2" xfId="48604" xr:uid="{88F2D8DF-D9CE-4046-8D63-EAA76D56C131}"/>
    <cellStyle name="Standard 4 3 6 2 3 7" xfId="37308" xr:uid="{8318E3B8-C0C2-4FD0-B5FA-2F2750083764}"/>
    <cellStyle name="Standard 4 3 6 2 3 8" xfId="26012" xr:uid="{5FC3C3CD-661F-4CE7-8857-0DA50FF10EBD}"/>
    <cellStyle name="Standard 4 3 6 2 4" xfId="3929" xr:uid="{1E9E4037-F306-41A2-AE3E-5E26592EE2C8}"/>
    <cellStyle name="Standard 4 3 6 2 4 2" xfId="7083" xr:uid="{85A7A261-CBD9-476C-8DCC-38CA8934CD13}"/>
    <cellStyle name="Standard 4 3 6 2 4 2 2" xfId="12732" xr:uid="{F2045D63-84CF-44AC-B9C6-2A82BF2B466F}"/>
    <cellStyle name="Standard 4 3 6 2 4 2 2 2" xfId="24028" xr:uid="{92720AF6-72EB-400D-B350-B65B9FAF5E51}"/>
    <cellStyle name="Standard 4 3 6 2 4 2 2 2 2" xfId="57916" xr:uid="{2DC392B3-EA4C-4857-B82B-051B527FC7D9}"/>
    <cellStyle name="Standard 4 3 6 2 4 2 2 3" xfId="46620" xr:uid="{48746B82-31A7-4D91-B671-8804FF10F988}"/>
    <cellStyle name="Standard 4 3 6 2 4 2 2 4" xfId="35324" xr:uid="{82C19FA9-C976-4E2D-8DC8-011B624DB5FD}"/>
    <cellStyle name="Standard 4 3 6 2 4 2 3" xfId="18380" xr:uid="{F3358916-FDB3-413E-9446-886121002F95}"/>
    <cellStyle name="Standard 4 3 6 2 4 2 3 2" xfId="52268" xr:uid="{FFE876F1-99D3-4992-B9FB-A4E96A8731EF}"/>
    <cellStyle name="Standard 4 3 6 2 4 2 4" xfId="40972" xr:uid="{92258A2D-8ECB-41BE-BF05-4FAA808A15C7}"/>
    <cellStyle name="Standard 4 3 6 2 4 2 5" xfId="29676" xr:uid="{E9EEEB6D-4130-4964-9460-4343C01A4AB3}"/>
    <cellStyle name="Standard 4 3 6 2 4 3" xfId="9908" xr:uid="{812871CF-6228-4652-83CB-18E24BEEF141}"/>
    <cellStyle name="Standard 4 3 6 2 4 3 2" xfId="21204" xr:uid="{B26819AB-FE04-40E1-904B-AB7DD36FEEE1}"/>
    <cellStyle name="Standard 4 3 6 2 4 3 2 2" xfId="55092" xr:uid="{AD0AFB36-2F2C-4DAB-A38E-A50E6C84F098}"/>
    <cellStyle name="Standard 4 3 6 2 4 3 3" xfId="43796" xr:uid="{6D267AAE-28E2-4DC0-9CFC-D614C2249880}"/>
    <cellStyle name="Standard 4 3 6 2 4 3 4" xfId="32500" xr:uid="{B330385F-05C4-49F2-A0F1-38BF122514CB}"/>
    <cellStyle name="Standard 4 3 6 2 4 4" xfId="15556" xr:uid="{4226A790-8588-45D4-AEEA-39B3EECF2E4F}"/>
    <cellStyle name="Standard 4 3 6 2 4 4 2" xfId="49444" xr:uid="{DD595CCE-6227-4364-BE29-17B267B9E81D}"/>
    <cellStyle name="Standard 4 3 6 2 4 5" xfId="38148" xr:uid="{64B0ECB5-16BD-4CC6-84D4-5B1D0D95AB35}"/>
    <cellStyle name="Standard 4 3 6 2 4 6" xfId="26852" xr:uid="{AE10D2D9-09ED-4561-BCCC-DDD608032598}"/>
    <cellStyle name="Standard 4 3 6 2 5" xfId="5030" xr:uid="{3F545F76-7F8D-430A-8016-5EC0AE2CE854}"/>
    <cellStyle name="Standard 4 3 6 2 5 2" xfId="7856" xr:uid="{6C0E8CDF-E4F1-4357-A488-DDB865EF9A06}"/>
    <cellStyle name="Standard 4 3 6 2 5 2 2" xfId="13505" xr:uid="{FD979422-FBD7-44ED-80FC-857BE6CBA74C}"/>
    <cellStyle name="Standard 4 3 6 2 5 2 2 2" xfId="24801" xr:uid="{E530E5F6-C7C9-4550-B95E-2DD2C94606DF}"/>
    <cellStyle name="Standard 4 3 6 2 5 2 2 2 2" xfId="58689" xr:uid="{7BD06E93-C968-41A7-AF57-720C110D1F97}"/>
    <cellStyle name="Standard 4 3 6 2 5 2 2 3" xfId="47393" xr:uid="{0F0F90A1-C5B8-4050-9772-58D77F393C50}"/>
    <cellStyle name="Standard 4 3 6 2 5 2 2 4" xfId="36097" xr:uid="{502C69EF-720A-4604-8483-7858036FCFCA}"/>
    <cellStyle name="Standard 4 3 6 2 5 2 3" xfId="19153" xr:uid="{C79A4BA4-050C-449E-B09E-9719E30FC747}"/>
    <cellStyle name="Standard 4 3 6 2 5 2 3 2" xfId="53041" xr:uid="{25F0674D-3A43-424D-999B-49A7794643E9}"/>
    <cellStyle name="Standard 4 3 6 2 5 2 4" xfId="41745" xr:uid="{7F56E23C-AC6A-4B9E-A1F5-80A9CF47131F}"/>
    <cellStyle name="Standard 4 3 6 2 5 2 5" xfId="30449" xr:uid="{E80F56D4-89F4-4580-8B52-F1E6C3157630}"/>
    <cellStyle name="Standard 4 3 6 2 5 3" xfId="10681" xr:uid="{F1382960-E59A-4E87-A078-FE2C663EB005}"/>
    <cellStyle name="Standard 4 3 6 2 5 3 2" xfId="21977" xr:uid="{DBA3C31F-8FED-4C21-B006-A5A8062FE1F5}"/>
    <cellStyle name="Standard 4 3 6 2 5 3 2 2" xfId="55865" xr:uid="{0B20FC90-6D23-402A-A131-EAAE8745FACD}"/>
    <cellStyle name="Standard 4 3 6 2 5 3 3" xfId="44569" xr:uid="{01F878D0-3AA5-47DB-B7CF-BF161FA46FD1}"/>
    <cellStyle name="Standard 4 3 6 2 5 3 4" xfId="33273" xr:uid="{38BD87E2-DAF0-4783-AFE5-B7ACBECE9A32}"/>
    <cellStyle name="Standard 4 3 6 2 5 4" xfId="16329" xr:uid="{A1E725FA-6E99-4903-9C56-9C98222905FA}"/>
    <cellStyle name="Standard 4 3 6 2 5 4 2" xfId="50217" xr:uid="{5E7695EB-F454-4A6E-8B9F-A21191E4A4E3}"/>
    <cellStyle name="Standard 4 3 6 2 5 5" xfId="38921" xr:uid="{713D42E5-26E0-4DA1-B248-FA6DA38B7618}"/>
    <cellStyle name="Standard 4 3 6 2 5 6" xfId="27625" xr:uid="{8A3BE39A-CA39-441F-99B6-64B5094A8716}"/>
    <cellStyle name="Standard 4 3 6 2 6" xfId="3637" xr:uid="{75CBF5FB-43B1-4C60-8634-6EC90FA0625C}"/>
    <cellStyle name="Standard 4 3 6 2 6 2" xfId="6793" xr:uid="{DBACB22F-231F-4CB6-B851-DB00F24FA9EE}"/>
    <cellStyle name="Standard 4 3 6 2 6 2 2" xfId="12442" xr:uid="{A622DBB9-5337-41CF-BC30-9C06E604929E}"/>
    <cellStyle name="Standard 4 3 6 2 6 2 2 2" xfId="23738" xr:uid="{1E7D7216-B6EA-48CB-BB9E-564177B1F45B}"/>
    <cellStyle name="Standard 4 3 6 2 6 2 2 2 2" xfId="57626" xr:uid="{AE6A4D4F-5BE9-49ED-AE1F-06D7D46810BC}"/>
    <cellStyle name="Standard 4 3 6 2 6 2 2 3" xfId="46330" xr:uid="{078EC229-1810-4B16-AB2C-0A4B27A58D25}"/>
    <cellStyle name="Standard 4 3 6 2 6 2 2 4" xfId="35034" xr:uid="{029F12D4-29FF-4429-AC74-C8C0750786B8}"/>
    <cellStyle name="Standard 4 3 6 2 6 2 3" xfId="18090" xr:uid="{2B5F77B3-8926-4B50-B859-736720C99C20}"/>
    <cellStyle name="Standard 4 3 6 2 6 2 3 2" xfId="51978" xr:uid="{68EC71BD-6F1C-4C06-958A-F12D1FED2385}"/>
    <cellStyle name="Standard 4 3 6 2 6 2 4" xfId="40682" xr:uid="{BE69F6BE-8821-4207-B8FF-ADDAB3B73898}"/>
    <cellStyle name="Standard 4 3 6 2 6 2 5" xfId="29386" xr:uid="{ACA5BA21-324D-4425-8683-E77BA39DA2A3}"/>
    <cellStyle name="Standard 4 3 6 2 6 3" xfId="9618" xr:uid="{684D9325-BB7E-4E96-BEFF-7C5E5D4003F6}"/>
    <cellStyle name="Standard 4 3 6 2 6 3 2" xfId="20914" xr:uid="{4D75AC60-7F40-4408-A56F-DDA59EDDDCAC}"/>
    <cellStyle name="Standard 4 3 6 2 6 3 2 2" xfId="54802" xr:uid="{F8D5DD86-8C7D-41BA-9465-B38B886CC0C1}"/>
    <cellStyle name="Standard 4 3 6 2 6 3 3" xfId="43506" xr:uid="{A1B5BA1C-2FC3-470F-A68D-9039DEA319A9}"/>
    <cellStyle name="Standard 4 3 6 2 6 3 4" xfId="32210" xr:uid="{D9F74F66-B413-4582-BD4B-8623A2E8EF77}"/>
    <cellStyle name="Standard 4 3 6 2 6 4" xfId="15266" xr:uid="{E975CE88-2F7F-4010-AE4B-9E707768399E}"/>
    <cellStyle name="Standard 4 3 6 2 6 4 2" xfId="49154" xr:uid="{61B75F39-2851-4EF3-A915-6FA96342B6F1}"/>
    <cellStyle name="Standard 4 3 6 2 6 5" xfId="37858" xr:uid="{5E68210E-CFF7-40FF-899C-0CB3BA5C917C}"/>
    <cellStyle name="Standard 4 3 6 2 6 6" xfId="26562" xr:uid="{6746F81A-72ED-4DF5-9A22-A80AC4EFD195}"/>
    <cellStyle name="Standard 4 3 6 2 7" xfId="5742" xr:uid="{AAE4D765-3F3A-444B-9276-101146295D77}"/>
    <cellStyle name="Standard 4 3 6 2 7 2" xfId="11392" xr:uid="{514D1527-B51B-4DEA-AD43-2BD7F13912A0}"/>
    <cellStyle name="Standard 4 3 6 2 7 2 2" xfId="22688" xr:uid="{B6B618CE-DAA0-4154-B6AD-90A77156A38C}"/>
    <cellStyle name="Standard 4 3 6 2 7 2 2 2" xfId="56576" xr:uid="{177C2D7E-546B-4F59-BC9F-CBDC6F7B27E6}"/>
    <cellStyle name="Standard 4 3 6 2 7 2 3" xfId="45280" xr:uid="{FE689275-44CD-4A83-B218-B2BC4311793A}"/>
    <cellStyle name="Standard 4 3 6 2 7 2 4" xfId="33984" xr:uid="{22C24AC3-1449-4356-A585-A52225162AA5}"/>
    <cellStyle name="Standard 4 3 6 2 7 3" xfId="17040" xr:uid="{0B893AF0-A62D-49F4-BCEE-C66A343FA69C}"/>
    <cellStyle name="Standard 4 3 6 2 7 3 2" xfId="50928" xr:uid="{00871649-6D47-4371-8124-23E01C83E027}"/>
    <cellStyle name="Standard 4 3 6 2 7 4" xfId="39632" xr:uid="{BDEF479F-6AC7-4CF6-BF19-0C058A9C34FE}"/>
    <cellStyle name="Standard 4 3 6 2 7 5" xfId="28336" xr:uid="{0A3CE3DE-AB81-4D98-B796-19594BEBAB7E}"/>
    <cellStyle name="Standard 4 3 6 2 8" xfId="8568" xr:uid="{4E55CA85-2DC6-4E93-8C0A-98B0F6C7FFA7}"/>
    <cellStyle name="Standard 4 3 6 2 8 2" xfId="19864" xr:uid="{BC737B8F-E5ED-4DF4-8864-D2D2CBAAE40C}"/>
    <cellStyle name="Standard 4 3 6 2 8 2 2" xfId="53752" xr:uid="{AE7BA4EC-9952-463D-9003-DADF0A44A22D}"/>
    <cellStyle name="Standard 4 3 6 2 8 3" xfId="42456" xr:uid="{E5D6AC27-A664-418E-A7B4-BF3705C0CC63}"/>
    <cellStyle name="Standard 4 3 6 2 8 4" xfId="31160" xr:uid="{DE76D9B0-1183-462E-A124-80199C089CA0}"/>
    <cellStyle name="Standard 4 3 6 2 9" xfId="14216" xr:uid="{9DE29894-2046-46C2-BDFD-CD12CDF067A4}"/>
    <cellStyle name="Standard 4 3 6 2 9 2" xfId="48104" xr:uid="{EA38F2BF-333B-41C8-B352-60D42D5F4406}"/>
    <cellStyle name="Standard 4 3 6 3" xfId="2683" xr:uid="{E0B0E582-6AF5-4C66-9DA1-DF5DF3E9349E}"/>
    <cellStyle name="Standard 4 3 6 3 2" xfId="3185" xr:uid="{CDB7714D-54BA-4BD6-AAF6-26480AC75540}"/>
    <cellStyle name="Standard 4 3 6 3 2 2" xfId="5319" xr:uid="{E764A4AB-F46B-4A2B-9E75-046714667180}"/>
    <cellStyle name="Standard 4 3 6 3 2 2 2" xfId="8145" xr:uid="{B3DB27B4-6938-4CB7-A229-48FDB9B517D5}"/>
    <cellStyle name="Standard 4 3 6 3 2 2 2 2" xfId="13794" xr:uid="{354CA786-F8D3-47FC-9F49-6234E108E49A}"/>
    <cellStyle name="Standard 4 3 6 3 2 2 2 2 2" xfId="25090" xr:uid="{F2EB0DDA-9C73-4DB4-B38C-B92A8CED51DA}"/>
    <cellStyle name="Standard 4 3 6 3 2 2 2 2 2 2" xfId="58978" xr:uid="{1903BB6E-B24A-4C48-B38C-12B585E66762}"/>
    <cellStyle name="Standard 4 3 6 3 2 2 2 2 3" xfId="47682" xr:uid="{6F3DFAB5-6864-43EC-A510-C894B0F74866}"/>
    <cellStyle name="Standard 4 3 6 3 2 2 2 2 4" xfId="36386" xr:uid="{F717D84E-7004-48D9-81BA-E29985133C5D}"/>
    <cellStyle name="Standard 4 3 6 3 2 2 2 3" xfId="19442" xr:uid="{73A32319-DAFB-4F0F-923C-8A3EE7B4B35D}"/>
    <cellStyle name="Standard 4 3 6 3 2 2 2 3 2" xfId="53330" xr:uid="{ADC85F4D-8FEB-4278-BF86-6BD6C67BEFB7}"/>
    <cellStyle name="Standard 4 3 6 3 2 2 2 4" xfId="42034" xr:uid="{26359671-153B-4D95-9ABD-F73FB5094ADD}"/>
    <cellStyle name="Standard 4 3 6 3 2 2 2 5" xfId="30738" xr:uid="{C1FC08CB-EAAB-400E-B87F-C43B7BDF9DD1}"/>
    <cellStyle name="Standard 4 3 6 3 2 2 3" xfId="10970" xr:uid="{99CA3732-1855-4303-B539-CDF25B05E840}"/>
    <cellStyle name="Standard 4 3 6 3 2 2 3 2" xfId="22266" xr:uid="{2D2DA0C5-191F-42FC-8407-A274CB6F1F0E}"/>
    <cellStyle name="Standard 4 3 6 3 2 2 3 2 2" xfId="56154" xr:uid="{F5C93EAD-5E7F-488F-8C9F-8C5C456429C6}"/>
    <cellStyle name="Standard 4 3 6 3 2 2 3 3" xfId="44858" xr:uid="{1AA5CABA-EE5D-4270-B216-6DF49AE88E17}"/>
    <cellStyle name="Standard 4 3 6 3 2 2 3 4" xfId="33562" xr:uid="{9C6D39BE-45DA-4B06-A548-F19FE7748656}"/>
    <cellStyle name="Standard 4 3 6 3 2 2 4" xfId="16618" xr:uid="{45C4222E-A495-4B3E-B8DB-EBE846A1EA32}"/>
    <cellStyle name="Standard 4 3 6 3 2 2 4 2" xfId="50506" xr:uid="{4004C62E-DA78-48F9-87FC-28975D3EB8A8}"/>
    <cellStyle name="Standard 4 3 6 3 2 2 5" xfId="39210" xr:uid="{A4225790-962D-40E9-B663-697BEB0BBEDE}"/>
    <cellStyle name="Standard 4 3 6 3 2 2 6" xfId="27914" xr:uid="{06FCBED7-FBE3-4B6B-A511-8CB0A65A55EC}"/>
    <cellStyle name="Standard 4 3 6 3 2 3" xfId="6356" xr:uid="{6D57D170-248D-4122-BEE0-B76F090831C2}"/>
    <cellStyle name="Standard 4 3 6 3 2 3 2" xfId="12006" xr:uid="{2CCD3FEE-3371-4D44-8697-2B3AEF3970D2}"/>
    <cellStyle name="Standard 4 3 6 3 2 3 2 2" xfId="23302" xr:uid="{3857D11C-070D-442E-B98D-52237D89ACFA}"/>
    <cellStyle name="Standard 4 3 6 3 2 3 2 2 2" xfId="57190" xr:uid="{D45795AF-D808-41F0-97D6-AFE98A28C62C}"/>
    <cellStyle name="Standard 4 3 6 3 2 3 2 3" xfId="45894" xr:uid="{BBFF851A-9D3E-438A-B901-9D329A81515C}"/>
    <cellStyle name="Standard 4 3 6 3 2 3 2 4" xfId="34598" xr:uid="{DDA43187-BA92-4830-A31D-CF03FE8CEB61}"/>
    <cellStyle name="Standard 4 3 6 3 2 3 3" xfId="17654" xr:uid="{DA29992F-CFB9-405B-9E54-BF8B2870FAE3}"/>
    <cellStyle name="Standard 4 3 6 3 2 3 3 2" xfId="51542" xr:uid="{90E24328-BE12-4251-AE3A-4EA9738FA27A}"/>
    <cellStyle name="Standard 4 3 6 3 2 3 4" xfId="40246" xr:uid="{6B69C005-7723-4C89-A2CA-81F02BD201DF}"/>
    <cellStyle name="Standard 4 3 6 3 2 3 5" xfId="28950" xr:uid="{175CA053-78F3-496C-9757-A47F831C4609}"/>
    <cellStyle name="Standard 4 3 6 3 2 4" xfId="9182" xr:uid="{CB51C6B4-6DDC-4CCE-8707-6F36F8637671}"/>
    <cellStyle name="Standard 4 3 6 3 2 4 2" xfId="20478" xr:uid="{85B5825C-9745-417C-9F84-A95B3CC6B499}"/>
    <cellStyle name="Standard 4 3 6 3 2 4 2 2" xfId="54366" xr:uid="{EDB4CE60-3E03-406D-B9EA-3C7F1F199864}"/>
    <cellStyle name="Standard 4 3 6 3 2 4 3" xfId="43070" xr:uid="{1B506DEC-357A-4B27-BAC1-FD139E5F4FB2}"/>
    <cellStyle name="Standard 4 3 6 3 2 4 4" xfId="31774" xr:uid="{78CAD5DC-E5B3-438A-8D09-16603A2129C2}"/>
    <cellStyle name="Standard 4 3 6 3 2 5" xfId="14830" xr:uid="{460C879C-2183-4E5C-8F1B-08717ABB12EA}"/>
    <cellStyle name="Standard 4 3 6 3 2 5 2" xfId="48718" xr:uid="{54E202B2-95D3-4377-9B5C-15977BE6E625}"/>
    <cellStyle name="Standard 4 3 6 3 2 6" xfId="37422" xr:uid="{1234DAB0-113F-48CC-B3C8-0BAB2709ABFF}"/>
    <cellStyle name="Standard 4 3 6 3 2 7" xfId="26126" xr:uid="{5A1330E7-0479-4E70-A0D9-1854F510CE65}"/>
    <cellStyle name="Standard 4 3 6 3 3" xfId="4538" xr:uid="{37AE5786-EDE0-484F-A2D2-D2AE3C9CDAF3}"/>
    <cellStyle name="Standard 4 3 6 3 3 2" xfId="7411" xr:uid="{58AD56CB-3FF8-4E29-A942-CEA2C6CFAE6C}"/>
    <cellStyle name="Standard 4 3 6 3 3 2 2" xfId="13060" xr:uid="{93255B27-9EA0-461D-997F-AD242C493AAA}"/>
    <cellStyle name="Standard 4 3 6 3 3 2 2 2" xfId="24356" xr:uid="{DD38F202-8DD9-4172-9942-F79DBAB047D5}"/>
    <cellStyle name="Standard 4 3 6 3 3 2 2 2 2" xfId="58244" xr:uid="{00E226EF-2229-4678-AE74-4F461213FD04}"/>
    <cellStyle name="Standard 4 3 6 3 3 2 2 3" xfId="46948" xr:uid="{B80C0756-17BF-41EB-A7EF-F17F54C22EDA}"/>
    <cellStyle name="Standard 4 3 6 3 3 2 2 4" xfId="35652" xr:uid="{0EF5D210-6BA2-4EA3-B35C-8C7091B8D7F2}"/>
    <cellStyle name="Standard 4 3 6 3 3 2 3" xfId="18708" xr:uid="{A06F85D2-3FE4-42C0-9FF6-BC46705B7514}"/>
    <cellStyle name="Standard 4 3 6 3 3 2 3 2" xfId="52596" xr:uid="{EFCADE84-F11F-4B2E-8ADF-F065F2E1E11D}"/>
    <cellStyle name="Standard 4 3 6 3 3 2 4" xfId="41300" xr:uid="{0D2B1A27-A46A-4886-959B-97ED8AE2168E}"/>
    <cellStyle name="Standard 4 3 6 3 3 2 5" xfId="30004" xr:uid="{ADF32400-1A7A-407F-9C11-945BDDEE4E98}"/>
    <cellStyle name="Standard 4 3 6 3 3 3" xfId="10236" xr:uid="{FC47B058-8144-4BC2-9C24-A838C6A00169}"/>
    <cellStyle name="Standard 4 3 6 3 3 3 2" xfId="21532" xr:uid="{33DC9E2C-91C2-46D7-BA24-F0F8DA167F59}"/>
    <cellStyle name="Standard 4 3 6 3 3 3 2 2" xfId="55420" xr:uid="{963735C3-F203-4DF6-AB1A-A05841F2C9AA}"/>
    <cellStyle name="Standard 4 3 6 3 3 3 3" xfId="44124" xr:uid="{8404F3BC-B200-4B2F-9B2D-D1FFB2519F70}"/>
    <cellStyle name="Standard 4 3 6 3 3 3 4" xfId="32828" xr:uid="{88067448-97F7-47C7-B1BC-E0ECCDA7EE8C}"/>
    <cellStyle name="Standard 4 3 6 3 3 4" xfId="15884" xr:uid="{87E84658-5381-4254-94D0-91EC2DDB7C6A}"/>
    <cellStyle name="Standard 4 3 6 3 3 4 2" xfId="49772" xr:uid="{BEB82F3C-1C8E-4E93-A062-6A92EE1541FA}"/>
    <cellStyle name="Standard 4 3 6 3 3 5" xfId="38476" xr:uid="{6E7D69EC-D6F4-4239-AE29-D8583AA0C4FA}"/>
    <cellStyle name="Standard 4 3 6 3 3 6" xfId="27180" xr:uid="{970E52C2-F625-4691-A26C-F0CE78FDFBD4}"/>
    <cellStyle name="Standard 4 3 6 3 4" xfId="5856" xr:uid="{C2538985-E7A1-4F30-8AB3-713C0E2820F6}"/>
    <cellStyle name="Standard 4 3 6 3 4 2" xfId="11506" xr:uid="{0537469F-DCCB-4141-88E2-05AD9EDBC6D2}"/>
    <cellStyle name="Standard 4 3 6 3 4 2 2" xfId="22802" xr:uid="{00E2E562-68F4-4868-A5E9-DB53F74810E2}"/>
    <cellStyle name="Standard 4 3 6 3 4 2 2 2" xfId="56690" xr:uid="{5E036DBD-C0D1-4D2E-84F0-9FA00DA8B743}"/>
    <cellStyle name="Standard 4 3 6 3 4 2 3" xfId="45394" xr:uid="{77741EAE-DBF2-4351-8913-41EC2A5F6C18}"/>
    <cellStyle name="Standard 4 3 6 3 4 2 4" xfId="34098" xr:uid="{361DECDD-B6AB-4633-AEC3-9AD4359BE7F3}"/>
    <cellStyle name="Standard 4 3 6 3 4 3" xfId="17154" xr:uid="{7FE2C912-84D7-4B2F-83B0-6C26E42A048B}"/>
    <cellStyle name="Standard 4 3 6 3 4 3 2" xfId="51042" xr:uid="{B3CACA30-4B7D-45AE-8852-D8F47755CBC8}"/>
    <cellStyle name="Standard 4 3 6 3 4 4" xfId="39746" xr:uid="{ACA38EDC-0B46-4510-B9C0-D94A9BAF4A80}"/>
    <cellStyle name="Standard 4 3 6 3 4 5" xfId="28450" xr:uid="{260FB5E7-FB66-4F29-8FB1-A0F63D5DBE20}"/>
    <cellStyle name="Standard 4 3 6 3 5" xfId="8682" xr:uid="{7418BD7D-423C-455D-A124-506EFCD80D77}"/>
    <cellStyle name="Standard 4 3 6 3 5 2" xfId="19978" xr:uid="{A13661FC-9225-4260-9F98-1516933B422E}"/>
    <cellStyle name="Standard 4 3 6 3 5 2 2" xfId="53866" xr:uid="{C4A0D1C1-02DE-44BD-A86A-77CF087CDE3F}"/>
    <cellStyle name="Standard 4 3 6 3 5 3" xfId="42570" xr:uid="{8A94166A-FDB3-43F4-9487-32F6C16BBFF1}"/>
    <cellStyle name="Standard 4 3 6 3 5 4" xfId="31274" xr:uid="{420C4D79-14F4-4C8C-B9A6-A144371AE212}"/>
    <cellStyle name="Standard 4 3 6 3 6" xfId="14330" xr:uid="{90CE0EB2-1834-4A5C-A8AE-6284897A6E4A}"/>
    <cellStyle name="Standard 4 3 6 3 6 2" xfId="48218" xr:uid="{53CA1807-259F-4262-B252-E93189988B4C}"/>
    <cellStyle name="Standard 4 3 6 3 7" xfId="36922" xr:uid="{69CEC906-B5C6-410E-A316-0EA05AD6035B}"/>
    <cellStyle name="Standard 4 3 6 3 8" xfId="25626" xr:uid="{ADD42CDD-2BA9-413C-BCFC-5A5F538B7730}"/>
    <cellStyle name="Standard 4 3 6 4" xfId="2938" xr:uid="{0915AD19-1972-43DF-BC4D-B46012A9CDD5}"/>
    <cellStyle name="Standard 4 3 6 4 2" xfId="5316" xr:uid="{EECD17E3-95FA-4C0E-94BA-F0A5E1BBC1C6}"/>
    <cellStyle name="Standard 4 3 6 4 2 2" xfId="8142" xr:uid="{9A4EB8EC-9B77-4F37-ABF6-AFBC0C227954}"/>
    <cellStyle name="Standard 4 3 6 4 2 2 2" xfId="13791" xr:uid="{57314117-791E-43FA-B079-C26752DA8346}"/>
    <cellStyle name="Standard 4 3 6 4 2 2 2 2" xfId="25087" xr:uid="{FC71E09F-A81D-4647-8FEA-406033285C74}"/>
    <cellStyle name="Standard 4 3 6 4 2 2 2 2 2" xfId="58975" xr:uid="{AA276BB1-F883-4AFB-9965-84BBC6ABD715}"/>
    <cellStyle name="Standard 4 3 6 4 2 2 2 3" xfId="47679" xr:uid="{6F2C4A74-30BD-4B05-B9D7-5248146C6ABA}"/>
    <cellStyle name="Standard 4 3 6 4 2 2 2 4" xfId="36383" xr:uid="{166EB3EE-EDFF-4C3E-85BA-3B87E19946EA}"/>
    <cellStyle name="Standard 4 3 6 4 2 2 3" xfId="19439" xr:uid="{6383097A-6E59-40E6-8CB4-C68F01D5557F}"/>
    <cellStyle name="Standard 4 3 6 4 2 2 3 2" xfId="53327" xr:uid="{D450FC28-8D40-4B95-B894-8EACADDEC6B1}"/>
    <cellStyle name="Standard 4 3 6 4 2 2 4" xfId="42031" xr:uid="{8D05F240-8A08-411A-9933-0D5332E4D9D3}"/>
    <cellStyle name="Standard 4 3 6 4 2 2 5" xfId="30735" xr:uid="{B852A549-9C4C-4F87-BB56-09F6982C70D2}"/>
    <cellStyle name="Standard 4 3 6 4 2 3" xfId="10967" xr:uid="{E888AE64-C234-47F7-9499-9B4504D80A7B}"/>
    <cellStyle name="Standard 4 3 6 4 2 3 2" xfId="22263" xr:uid="{DAC31F5F-E722-4693-8042-8DB5CBEFB321}"/>
    <cellStyle name="Standard 4 3 6 4 2 3 2 2" xfId="56151" xr:uid="{9F952E20-A9CB-4465-8BEA-324A30CE41ED}"/>
    <cellStyle name="Standard 4 3 6 4 2 3 3" xfId="44855" xr:uid="{13504999-5DB6-4C70-BFE1-D7AA6ECDD8F5}"/>
    <cellStyle name="Standard 4 3 6 4 2 3 4" xfId="33559" xr:uid="{78F73755-CEEF-4692-AD38-9EA3481CEF45}"/>
    <cellStyle name="Standard 4 3 6 4 2 4" xfId="16615" xr:uid="{F026F016-9130-4DBB-8495-A3C8F97E3C15}"/>
    <cellStyle name="Standard 4 3 6 4 2 4 2" xfId="50503" xr:uid="{9C7CDF0F-8EAE-4111-954E-3B14618B0170}"/>
    <cellStyle name="Standard 4 3 6 4 2 5" xfId="39207" xr:uid="{CB7A5A03-4BE0-4FB0-9B2A-480D6EF16801}"/>
    <cellStyle name="Standard 4 3 6 4 2 6" xfId="27911" xr:uid="{FE8A8D85-E503-496E-82FE-E0FEBF6937D2}"/>
    <cellStyle name="Standard 4 3 6 4 3" xfId="4535" xr:uid="{2375D960-5169-4E2D-ACE6-A6A31B0FA6BB}"/>
    <cellStyle name="Standard 4 3 6 4 3 2" xfId="7408" xr:uid="{E6689160-98DD-4B82-ACA6-81DD1CB00449}"/>
    <cellStyle name="Standard 4 3 6 4 3 2 2" xfId="13057" xr:uid="{6BC0D0F2-E1E3-41CD-96C9-79267AED2829}"/>
    <cellStyle name="Standard 4 3 6 4 3 2 2 2" xfId="24353" xr:uid="{2491F8D4-C88C-4EAE-A6B2-656ADC1CBF79}"/>
    <cellStyle name="Standard 4 3 6 4 3 2 2 2 2" xfId="58241" xr:uid="{94E70DCF-C7E2-4734-8280-3EDF2BAF25F0}"/>
    <cellStyle name="Standard 4 3 6 4 3 2 2 3" xfId="46945" xr:uid="{BCCA62AA-7B37-4E9A-818D-C52ACEE5DBD2}"/>
    <cellStyle name="Standard 4 3 6 4 3 2 2 4" xfId="35649" xr:uid="{C7B431CF-73B4-424D-BB55-0DE53012FDDF}"/>
    <cellStyle name="Standard 4 3 6 4 3 2 3" xfId="18705" xr:uid="{6AD50B3F-CFAC-4AAC-82E9-29DC470E3ED1}"/>
    <cellStyle name="Standard 4 3 6 4 3 2 3 2" xfId="52593" xr:uid="{8FE2C1A2-1130-420B-A56A-54BE359424C2}"/>
    <cellStyle name="Standard 4 3 6 4 3 2 4" xfId="41297" xr:uid="{6797D2F4-413B-46B2-9959-EF65F332B754}"/>
    <cellStyle name="Standard 4 3 6 4 3 2 5" xfId="30001" xr:uid="{A87116B7-A30A-45A4-A0B1-4D90A1DF9D31}"/>
    <cellStyle name="Standard 4 3 6 4 3 3" xfId="10233" xr:uid="{F80CAB49-EF09-4279-9AE3-B463D472928C}"/>
    <cellStyle name="Standard 4 3 6 4 3 3 2" xfId="21529" xr:uid="{C51FC8B7-F3AB-4967-A365-6819AD6A71E8}"/>
    <cellStyle name="Standard 4 3 6 4 3 3 2 2" xfId="55417" xr:uid="{1434D3D3-8DF2-49CE-A6B1-8DCC05294C84}"/>
    <cellStyle name="Standard 4 3 6 4 3 3 3" xfId="44121" xr:uid="{A56F7F7F-5F61-4265-80D2-646AA1C5FC4E}"/>
    <cellStyle name="Standard 4 3 6 4 3 3 4" xfId="32825" xr:uid="{25743C37-E8C5-4A31-85D1-DCEED25A1917}"/>
    <cellStyle name="Standard 4 3 6 4 3 4" xfId="15881" xr:uid="{27F34624-6727-4D7E-9E3D-E0CFE17DDF82}"/>
    <cellStyle name="Standard 4 3 6 4 3 4 2" xfId="49769" xr:uid="{8C306CB6-8F94-4F72-869A-EBD0F36B2545}"/>
    <cellStyle name="Standard 4 3 6 4 3 5" xfId="38473" xr:uid="{31487644-1B7C-409A-AF0D-0A6B8DE24179}"/>
    <cellStyle name="Standard 4 3 6 4 3 6" xfId="27177" xr:uid="{EAB19732-7598-4866-B063-AFC046FF4FE1}"/>
    <cellStyle name="Standard 4 3 6 4 4" xfId="6109" xr:uid="{539EDD83-8E87-419D-AC14-53BF7E8C622E}"/>
    <cellStyle name="Standard 4 3 6 4 4 2" xfId="11759" xr:uid="{1A17A442-CD72-4159-AAA5-28C38FB2E141}"/>
    <cellStyle name="Standard 4 3 6 4 4 2 2" xfId="23055" xr:uid="{B88DE599-510E-4324-93E2-85AF8890A81D}"/>
    <cellStyle name="Standard 4 3 6 4 4 2 2 2" xfId="56943" xr:uid="{F660F38E-9958-46D0-BEB3-2FBD52C4C142}"/>
    <cellStyle name="Standard 4 3 6 4 4 2 3" xfId="45647" xr:uid="{5E879F35-5B5E-4083-AE7B-2F5B056FA2EA}"/>
    <cellStyle name="Standard 4 3 6 4 4 2 4" xfId="34351" xr:uid="{46C8BFA2-C5C2-423C-AF89-91F5AB188BE2}"/>
    <cellStyle name="Standard 4 3 6 4 4 3" xfId="17407" xr:uid="{752ECEC3-AD23-47AF-841C-44B9EE3A0502}"/>
    <cellStyle name="Standard 4 3 6 4 4 3 2" xfId="51295" xr:uid="{1B2FD985-1416-4E60-8093-A47CD7199478}"/>
    <cellStyle name="Standard 4 3 6 4 4 4" xfId="39999" xr:uid="{FED6E1B4-0BA7-4ED9-9E9B-91B3654E3F3D}"/>
    <cellStyle name="Standard 4 3 6 4 4 5" xfId="28703" xr:uid="{058E475F-4429-4D25-96F3-9EB2B0AA8820}"/>
    <cellStyle name="Standard 4 3 6 4 5" xfId="8935" xr:uid="{466405EB-87A7-46E0-996F-A84C8EAA2CE1}"/>
    <cellStyle name="Standard 4 3 6 4 5 2" xfId="20231" xr:uid="{414EE132-898D-48E6-B833-0EDB6AA9F17B}"/>
    <cellStyle name="Standard 4 3 6 4 5 2 2" xfId="54119" xr:uid="{A990FC9A-76A9-4C91-B097-CF220FE9455D}"/>
    <cellStyle name="Standard 4 3 6 4 5 3" xfId="42823" xr:uid="{0ACA6387-033F-4AD0-9B94-F53AFBDEDA6F}"/>
    <cellStyle name="Standard 4 3 6 4 5 4" xfId="31527" xr:uid="{6B1B2FB4-FF72-4787-A7D7-A53AA9FD8903}"/>
    <cellStyle name="Standard 4 3 6 4 6" xfId="14583" xr:uid="{C5657F6C-0C93-433C-8CC4-0CD962C76F86}"/>
    <cellStyle name="Standard 4 3 6 4 6 2" xfId="48471" xr:uid="{C04CD70A-B2F1-47D0-9E86-F3E16BE23B12}"/>
    <cellStyle name="Standard 4 3 6 4 7" xfId="37175" xr:uid="{95F2D4BD-3EEA-472E-AED6-E85CC4B8B251}"/>
    <cellStyle name="Standard 4 3 6 4 8" xfId="25879" xr:uid="{E1279D86-6D64-45B4-BA53-9C8B71E68769}"/>
    <cellStyle name="Standard 4 3 6 5" xfId="3819" xr:uid="{7BB81C27-8715-4D97-8C1D-0AB5031312DF}"/>
    <cellStyle name="Standard 4 3 6 5 2" xfId="6973" xr:uid="{354AD400-57AF-407B-876C-361DA7844047}"/>
    <cellStyle name="Standard 4 3 6 5 2 2" xfId="12622" xr:uid="{EACE68E6-E410-4BD8-8FE6-FEF9B77172BC}"/>
    <cellStyle name="Standard 4 3 6 5 2 2 2" xfId="23918" xr:uid="{FF62FB67-E29D-467B-9AE6-E6921CFCF0E7}"/>
    <cellStyle name="Standard 4 3 6 5 2 2 2 2" xfId="57806" xr:uid="{C840D1AE-3216-46F5-BC5B-1A193D278E7D}"/>
    <cellStyle name="Standard 4 3 6 5 2 2 3" xfId="46510" xr:uid="{8C83D93E-BCCF-4F46-9D71-210D128F371F}"/>
    <cellStyle name="Standard 4 3 6 5 2 2 4" xfId="35214" xr:uid="{6F62E0BD-89A5-4651-A163-BBF9519A9351}"/>
    <cellStyle name="Standard 4 3 6 5 2 3" xfId="18270" xr:uid="{703713D7-2A68-4009-B31A-BD9A037494E0}"/>
    <cellStyle name="Standard 4 3 6 5 2 3 2" xfId="52158" xr:uid="{94E1B8C7-3CD6-4924-839B-D3CB7628AE67}"/>
    <cellStyle name="Standard 4 3 6 5 2 4" xfId="40862" xr:uid="{E3A3B2B7-D99F-409C-8CE9-14431682B6DA}"/>
    <cellStyle name="Standard 4 3 6 5 2 5" xfId="29566" xr:uid="{04AD9A41-F01E-4956-9305-50E476EB34A1}"/>
    <cellStyle name="Standard 4 3 6 5 3" xfId="9798" xr:uid="{BD1E634F-C6B6-4955-97D1-86F5CAA8E87E}"/>
    <cellStyle name="Standard 4 3 6 5 3 2" xfId="21094" xr:uid="{B39B9F3F-F270-49CB-8FA2-309FF022388B}"/>
    <cellStyle name="Standard 4 3 6 5 3 2 2" xfId="54982" xr:uid="{074A1B89-8FAA-49B8-96E2-E189BFF97D0E}"/>
    <cellStyle name="Standard 4 3 6 5 3 3" xfId="43686" xr:uid="{5E69694E-5CC7-4A63-84F1-BBD0754703B3}"/>
    <cellStyle name="Standard 4 3 6 5 3 4" xfId="32390" xr:uid="{3FBB2B70-19CD-4CB2-9960-7469285BB884}"/>
    <cellStyle name="Standard 4 3 6 5 4" xfId="15446" xr:uid="{25450B30-2B5E-4113-9074-B632124C8C3E}"/>
    <cellStyle name="Standard 4 3 6 5 4 2" xfId="49334" xr:uid="{D00C7615-78AB-43EE-9522-7DB45B6BD82F}"/>
    <cellStyle name="Standard 4 3 6 5 5" xfId="38038" xr:uid="{649668FF-67DB-4C03-839E-894A9C519F1E}"/>
    <cellStyle name="Standard 4 3 6 5 6" xfId="26742" xr:uid="{4D8718EF-CD15-464A-AC2A-5A560C87B40C}"/>
    <cellStyle name="Standard 4 3 6 6" xfId="4920" xr:uid="{7A5375B0-5D13-4FC7-9126-6ED86954DA0B}"/>
    <cellStyle name="Standard 4 3 6 6 2" xfId="7746" xr:uid="{85ED0D02-B107-4D7A-9425-73551B1D2DF2}"/>
    <cellStyle name="Standard 4 3 6 6 2 2" xfId="13395" xr:uid="{016F85D0-302C-4D08-AEEF-2A3E9A9C165A}"/>
    <cellStyle name="Standard 4 3 6 6 2 2 2" xfId="24691" xr:uid="{7E2D587A-F81A-4281-B492-462300F97618}"/>
    <cellStyle name="Standard 4 3 6 6 2 2 2 2" xfId="58579" xr:uid="{B7F1B653-1581-4CD9-AACE-6F6E777F7212}"/>
    <cellStyle name="Standard 4 3 6 6 2 2 3" xfId="47283" xr:uid="{B3532978-4F1D-4595-8E8C-35C08B0D9C2B}"/>
    <cellStyle name="Standard 4 3 6 6 2 2 4" xfId="35987" xr:uid="{EFDCCAD9-B0F2-4D41-B896-4AB57A72A50B}"/>
    <cellStyle name="Standard 4 3 6 6 2 3" xfId="19043" xr:uid="{C963D664-F937-4C5B-BB19-67A7FD6B6F76}"/>
    <cellStyle name="Standard 4 3 6 6 2 3 2" xfId="52931" xr:uid="{D7668C2E-C886-4BD4-81D2-A0FA4109B15E}"/>
    <cellStyle name="Standard 4 3 6 6 2 4" xfId="41635" xr:uid="{DD2F5089-5787-440D-8BED-D9D5C0E74E07}"/>
    <cellStyle name="Standard 4 3 6 6 2 5" xfId="30339" xr:uid="{2D105D78-2D50-465A-A635-13F067C95B80}"/>
    <cellStyle name="Standard 4 3 6 6 3" xfId="10571" xr:uid="{2A7B2E98-9D8B-4E47-9BB6-1214452199E9}"/>
    <cellStyle name="Standard 4 3 6 6 3 2" xfId="21867" xr:uid="{0607DC43-8AE3-4899-951F-094E805B577E}"/>
    <cellStyle name="Standard 4 3 6 6 3 2 2" xfId="55755" xr:uid="{2108FDC5-AEDE-4320-AC34-070A618BC68D}"/>
    <cellStyle name="Standard 4 3 6 6 3 3" xfId="44459" xr:uid="{D550B4C1-70DD-4EC3-AD27-A8E28CE09151}"/>
    <cellStyle name="Standard 4 3 6 6 3 4" xfId="33163" xr:uid="{F34E4C46-EEF8-4B3F-83AA-7761E6956A8A}"/>
    <cellStyle name="Standard 4 3 6 6 4" xfId="16219" xr:uid="{230B37DE-9A2F-420C-94BD-F5BD162971FA}"/>
    <cellStyle name="Standard 4 3 6 6 4 2" xfId="50107" xr:uid="{83B8AAAE-1DA5-4252-A9ED-C32522D3CB3A}"/>
    <cellStyle name="Standard 4 3 6 6 5" xfId="38811" xr:uid="{CE23E903-F5D4-48AA-B18E-BE59B37A9C86}"/>
    <cellStyle name="Standard 4 3 6 6 6" xfId="27515" xr:uid="{43084F0B-6DBB-47FC-B60E-0015D76FB418}"/>
    <cellStyle name="Standard 4 3 6 7" xfId="3525" xr:uid="{DD95D1EC-F54B-4304-BC85-E49943E9231B}"/>
    <cellStyle name="Standard 4 3 6 7 2" xfId="6681" xr:uid="{5A9D8CD1-F2A4-4CF9-8B57-AAC428909698}"/>
    <cellStyle name="Standard 4 3 6 7 2 2" xfId="12330" xr:uid="{34281824-100B-48A5-B846-3B43DF3D5976}"/>
    <cellStyle name="Standard 4 3 6 7 2 2 2" xfId="23626" xr:uid="{1CAB0070-819B-4833-8A0F-6F3A6E47A945}"/>
    <cellStyle name="Standard 4 3 6 7 2 2 2 2" xfId="57514" xr:uid="{84EE7A31-16BE-4181-BF4B-29C433EE704A}"/>
    <cellStyle name="Standard 4 3 6 7 2 2 3" xfId="46218" xr:uid="{A0899A96-FCAF-4D76-8E7F-A13CC89BB277}"/>
    <cellStyle name="Standard 4 3 6 7 2 2 4" xfId="34922" xr:uid="{604B7F79-72B6-48E9-8F94-C86CA615F158}"/>
    <cellStyle name="Standard 4 3 6 7 2 3" xfId="17978" xr:uid="{D37E28CE-98C0-453A-98B5-99D8540D0BB6}"/>
    <cellStyle name="Standard 4 3 6 7 2 3 2" xfId="51866" xr:uid="{A863A560-E841-4127-9DD2-4421D107AEC6}"/>
    <cellStyle name="Standard 4 3 6 7 2 4" xfId="40570" xr:uid="{5582BA3D-960A-4C3E-AF6C-C3FBD21421E2}"/>
    <cellStyle name="Standard 4 3 6 7 2 5" xfId="29274" xr:uid="{4D0E1C03-0687-4E2B-B312-85682E5B17CE}"/>
    <cellStyle name="Standard 4 3 6 7 3" xfId="9506" xr:uid="{9903C6D0-ABBB-4F39-892C-B993CAFCBCB6}"/>
    <cellStyle name="Standard 4 3 6 7 3 2" xfId="20802" xr:uid="{85AF7FD9-77AC-4A37-824F-A0758EFBCBF5}"/>
    <cellStyle name="Standard 4 3 6 7 3 2 2" xfId="54690" xr:uid="{C6A36CE0-5F7E-4394-84B9-62338C17E3BA}"/>
    <cellStyle name="Standard 4 3 6 7 3 3" xfId="43394" xr:uid="{4C013A04-C9CD-41F0-9C0F-D1F3FB4800DC}"/>
    <cellStyle name="Standard 4 3 6 7 3 4" xfId="32098" xr:uid="{09029843-3C17-4D31-B1A7-BFB773BDF901}"/>
    <cellStyle name="Standard 4 3 6 7 4" xfId="15154" xr:uid="{9DCF7610-270C-41B4-822C-B0E455FB6C24}"/>
    <cellStyle name="Standard 4 3 6 7 4 2" xfId="49042" xr:uid="{BF2E56B6-CC6F-438D-ABD3-0028399B683C}"/>
    <cellStyle name="Standard 4 3 6 7 5" xfId="37746" xr:uid="{9A6A7059-E3A5-4081-9BDC-C378965E032C}"/>
    <cellStyle name="Standard 4 3 6 7 6" xfId="26450" xr:uid="{457F3550-1E36-4EBA-BBDD-3A1F8EDEDF8C}"/>
    <cellStyle name="Standard 4 3 6 8" xfId="5609" xr:uid="{C10B805A-4F06-4CED-95D3-9C868D59EFD0}"/>
    <cellStyle name="Standard 4 3 6 8 2" xfId="11259" xr:uid="{1D16811D-2353-4106-B0F3-9C90A5575040}"/>
    <cellStyle name="Standard 4 3 6 8 2 2" xfId="22555" xr:uid="{779C78B3-469C-46AB-BB40-004B1A8B052F}"/>
    <cellStyle name="Standard 4 3 6 8 2 2 2" xfId="56443" xr:uid="{6847F30A-565A-4EA9-9AC9-352B4D04C641}"/>
    <cellStyle name="Standard 4 3 6 8 2 3" xfId="45147" xr:uid="{4F249FA1-57E9-479B-A815-82CB38D11322}"/>
    <cellStyle name="Standard 4 3 6 8 2 4" xfId="33851" xr:uid="{0B6660A7-B50F-4A83-B503-1AA7C9014DBD}"/>
    <cellStyle name="Standard 4 3 6 8 3" xfId="16907" xr:uid="{4DB45810-670C-4AB2-AA22-81E4E0CB1D4B}"/>
    <cellStyle name="Standard 4 3 6 8 3 2" xfId="50795" xr:uid="{30469CF1-5A6F-4E80-9496-43C22E65CEDC}"/>
    <cellStyle name="Standard 4 3 6 8 4" xfId="39499" xr:uid="{377048CA-CAE8-4F75-9F23-89A6281D806D}"/>
    <cellStyle name="Standard 4 3 6 8 5" xfId="28203" xr:uid="{9405F6A7-6529-45B6-9DAD-3A2E1106A453}"/>
    <cellStyle name="Standard 4 3 6 9" xfId="8435" xr:uid="{966D5F5B-25A9-4313-AB71-7036D40BD1AC}"/>
    <cellStyle name="Standard 4 3 6 9 2" xfId="19731" xr:uid="{9DE21091-C179-4A7E-AD07-A154EB3270A3}"/>
    <cellStyle name="Standard 4 3 6 9 2 2" xfId="53619" xr:uid="{735EFCF4-840A-47F6-B3A4-C93DE6BC367A}"/>
    <cellStyle name="Standard 4 3 6 9 3" xfId="42323" xr:uid="{4A91A3CE-F56E-4AC9-B0F1-37EC7DAE0E46}"/>
    <cellStyle name="Standard 4 3 6 9 4" xfId="31027" xr:uid="{80CA04C9-459E-4A2E-82FF-EA0A115AC383}"/>
    <cellStyle name="Standard 4 3 7" xfId="1542" xr:uid="{B3DC8647-4382-4175-BDB2-D5C3C18392E4}"/>
    <cellStyle name="Standard 4 3 7 2" xfId="4540" xr:uid="{8B69356B-342B-4DEF-A39F-A46636C611AE}"/>
    <cellStyle name="Standard 4 3 7 3" xfId="4539" xr:uid="{8452D018-0FF9-48FA-8F58-3674B79A7204}"/>
    <cellStyle name="Standard 4 3 7 3 2" xfId="5320" xr:uid="{084C906D-1067-4718-9E71-78F1620342D7}"/>
    <cellStyle name="Standard 4 3 7 3 2 2" xfId="8146" xr:uid="{E9C5AE05-7563-4FA4-9984-EB2538446DE5}"/>
    <cellStyle name="Standard 4 3 7 3 2 2 2" xfId="13795" xr:uid="{FA657B34-BC20-4689-B490-0F180B3749A6}"/>
    <cellStyle name="Standard 4 3 7 3 2 2 2 2" xfId="25091" xr:uid="{F07E2940-14B9-46DC-8A10-36889781249E}"/>
    <cellStyle name="Standard 4 3 7 3 2 2 2 2 2" xfId="58979" xr:uid="{2979AE1F-9DC9-4749-938F-0A3B9AC342E9}"/>
    <cellStyle name="Standard 4 3 7 3 2 2 2 3" xfId="47683" xr:uid="{441B9C76-9385-4E54-AAE6-863DA481F101}"/>
    <cellStyle name="Standard 4 3 7 3 2 2 2 4" xfId="36387" xr:uid="{0CFC74EC-CA16-4CFD-8640-7515803AB918}"/>
    <cellStyle name="Standard 4 3 7 3 2 2 3" xfId="19443" xr:uid="{9EF509E6-AA72-4A3A-B3DC-F116DE37A23B}"/>
    <cellStyle name="Standard 4 3 7 3 2 2 3 2" xfId="53331" xr:uid="{48645312-3A27-41FD-BD0B-AA2BBDC38B23}"/>
    <cellStyle name="Standard 4 3 7 3 2 2 4" xfId="42035" xr:uid="{1B058267-BF42-4F15-BF2A-AF06C56530DE}"/>
    <cellStyle name="Standard 4 3 7 3 2 2 5" xfId="30739" xr:uid="{CC05EAA5-2969-4C6D-9D84-040B9BBD63E1}"/>
    <cellStyle name="Standard 4 3 7 3 2 3" xfId="10971" xr:uid="{4D8D262A-EA0F-45A8-908C-D832FF6F38DD}"/>
    <cellStyle name="Standard 4 3 7 3 2 3 2" xfId="22267" xr:uid="{0BA02D85-A1CA-428F-80E2-CDD6A41317DF}"/>
    <cellStyle name="Standard 4 3 7 3 2 3 2 2" xfId="56155" xr:uid="{834A00CE-41EC-4EA7-9323-26CE6426DAA9}"/>
    <cellStyle name="Standard 4 3 7 3 2 3 3" xfId="44859" xr:uid="{BE685455-33E5-4519-BFD9-4A4EB84B6D17}"/>
    <cellStyle name="Standard 4 3 7 3 2 3 4" xfId="33563" xr:uid="{DC17D050-D0C8-427D-B61F-E67F497FEF08}"/>
    <cellStyle name="Standard 4 3 7 3 2 4" xfId="16619" xr:uid="{747428D9-E95B-47B3-A2C5-9D431FCA0D30}"/>
    <cellStyle name="Standard 4 3 7 3 2 4 2" xfId="50507" xr:uid="{2D0BC3D1-9A46-4CD2-B9B0-E5ABDBDB36D4}"/>
    <cellStyle name="Standard 4 3 7 3 2 5" xfId="39211" xr:uid="{18849C92-FA7D-4534-A493-4A669A1F1D63}"/>
    <cellStyle name="Standard 4 3 7 3 2 6" xfId="27915" xr:uid="{3239C044-D978-45A3-9CE0-4EA1C9DCD0B7}"/>
    <cellStyle name="Standard 4 3 7 3 3" xfId="7412" xr:uid="{78F4BDFC-675C-425B-BB97-F12B69F061AD}"/>
    <cellStyle name="Standard 4 3 7 3 3 2" xfId="13061" xr:uid="{75C222FD-9A02-4A85-87B3-D1230CE258BC}"/>
    <cellStyle name="Standard 4 3 7 3 3 2 2" xfId="24357" xr:uid="{B802BC08-520D-41D9-A61A-CBD1EAFE2A67}"/>
    <cellStyle name="Standard 4 3 7 3 3 2 2 2" xfId="58245" xr:uid="{304CBE24-2670-4E76-8DB8-A54BD1A096AB}"/>
    <cellStyle name="Standard 4 3 7 3 3 2 3" xfId="46949" xr:uid="{DD3E2977-9D79-4074-92FF-597BE620F942}"/>
    <cellStyle name="Standard 4 3 7 3 3 2 4" xfId="35653" xr:uid="{2120A740-6EE5-4393-8C3E-E329741BCEBC}"/>
    <cellStyle name="Standard 4 3 7 3 3 3" xfId="18709" xr:uid="{D8A1287D-45AF-4805-A58F-0FD3BAD85DA0}"/>
    <cellStyle name="Standard 4 3 7 3 3 3 2" xfId="52597" xr:uid="{2DA8DFA6-A6A3-4C3F-9952-2B5FBBEEAA91}"/>
    <cellStyle name="Standard 4 3 7 3 3 4" xfId="41301" xr:uid="{CA4C4A95-FE7F-49C3-8D37-2D829FF5BC48}"/>
    <cellStyle name="Standard 4 3 7 3 3 5" xfId="30005" xr:uid="{F608D9B7-F15F-4D47-BD0C-ABDF8B7DC62C}"/>
    <cellStyle name="Standard 4 3 7 3 4" xfId="10237" xr:uid="{7EBBEAD6-FE2F-4E5E-870F-E04AD13C2B08}"/>
    <cellStyle name="Standard 4 3 7 3 4 2" xfId="21533" xr:uid="{FCF76AA9-5E69-4D13-8727-B45EA964ACE2}"/>
    <cellStyle name="Standard 4 3 7 3 4 2 2" xfId="55421" xr:uid="{6A613D40-4AFC-41AB-8665-FAB07B55E04B}"/>
    <cellStyle name="Standard 4 3 7 3 4 3" xfId="44125" xr:uid="{31A38327-1D58-4F36-B13C-D95ED8BC3706}"/>
    <cellStyle name="Standard 4 3 7 3 4 4" xfId="32829" xr:uid="{9E87A196-83A7-4859-A591-D682A0139AB7}"/>
    <cellStyle name="Standard 4 3 7 3 5" xfId="15885" xr:uid="{CB5117A0-FC04-438E-8D44-003B3EDF77DF}"/>
    <cellStyle name="Standard 4 3 7 3 5 2" xfId="49773" xr:uid="{6A6D7EBF-FCFB-4DAB-A077-D05161C40677}"/>
    <cellStyle name="Standard 4 3 7 3 6" xfId="38477" xr:uid="{3BE96F19-FE18-4312-B895-0C3FFE7E78C0}"/>
    <cellStyle name="Standard 4 3 7 3 7" xfId="27181" xr:uid="{76524A06-7319-41A8-9F59-9621AC61E699}"/>
    <cellStyle name="Standard 4 3 7 4" xfId="3862" xr:uid="{758BFA67-700A-4924-A427-4E624E777E87}"/>
    <cellStyle name="Standard 4 3 7 4 2" xfId="7016" xr:uid="{E679B277-3020-429C-A356-BE2C39378779}"/>
    <cellStyle name="Standard 4 3 7 4 2 2" xfId="12665" xr:uid="{976C4A10-4344-452B-9AB2-6B4F04A4FFC3}"/>
    <cellStyle name="Standard 4 3 7 4 2 2 2" xfId="23961" xr:uid="{6F86F10C-BC5E-415C-85D2-D10D133665EB}"/>
    <cellStyle name="Standard 4 3 7 4 2 2 2 2" xfId="57849" xr:uid="{C9C1F80D-ACB5-4C83-AAB4-13795E764179}"/>
    <cellStyle name="Standard 4 3 7 4 2 2 3" xfId="46553" xr:uid="{AAB16C27-6437-4297-A7D8-1FF4684ED23D}"/>
    <cellStyle name="Standard 4 3 7 4 2 2 4" xfId="35257" xr:uid="{8684E3C7-EDEE-4F26-B117-291AAF976F45}"/>
    <cellStyle name="Standard 4 3 7 4 2 3" xfId="18313" xr:uid="{938E86E2-6760-4771-9616-9E9427E8EAC7}"/>
    <cellStyle name="Standard 4 3 7 4 2 3 2" xfId="52201" xr:uid="{172A8284-3F80-4060-AF02-523AA5314C8E}"/>
    <cellStyle name="Standard 4 3 7 4 2 4" xfId="40905" xr:uid="{60DA8282-722F-4CF6-9897-FA26A28201A2}"/>
    <cellStyle name="Standard 4 3 7 4 2 5" xfId="29609" xr:uid="{6065DCEB-668E-4A32-AE2B-E74E9FE0C0FB}"/>
    <cellStyle name="Standard 4 3 7 4 3" xfId="9841" xr:uid="{75A4808C-A5F9-4332-A94F-C2472F4078F1}"/>
    <cellStyle name="Standard 4 3 7 4 3 2" xfId="21137" xr:uid="{A33F7E0C-56F7-4CF3-8809-4246D938F19F}"/>
    <cellStyle name="Standard 4 3 7 4 3 2 2" xfId="55025" xr:uid="{627DC49E-A07A-46D8-9CF3-E816A14BADD0}"/>
    <cellStyle name="Standard 4 3 7 4 3 3" xfId="43729" xr:uid="{C9113C34-7C64-4A55-9DDA-9CA1BDA7067F}"/>
    <cellStyle name="Standard 4 3 7 4 3 4" xfId="32433" xr:uid="{C173FB38-0047-4EC1-B185-7969BFBAE8D4}"/>
    <cellStyle name="Standard 4 3 7 4 4" xfId="15489" xr:uid="{7F107BD7-49C2-4517-8606-AF51928915A0}"/>
    <cellStyle name="Standard 4 3 7 4 4 2" xfId="49377" xr:uid="{9FA3B153-2363-4A97-9ABB-FA235C853FF9}"/>
    <cellStyle name="Standard 4 3 7 4 5" xfId="38081" xr:uid="{F12A6B58-C71B-4473-988F-676658B46992}"/>
    <cellStyle name="Standard 4 3 7 4 6" xfId="26785" xr:uid="{3E0F56FA-90DD-4D40-8B94-0A4E98142F1B}"/>
    <cellStyle name="Standard 4 3 7 5" xfId="4963" xr:uid="{A9B9726D-DF71-4589-827F-D15B93616C53}"/>
    <cellStyle name="Standard 4 3 7 5 2" xfId="7789" xr:uid="{D09EC5F2-BE1F-4F55-A0E2-1CC18962E391}"/>
    <cellStyle name="Standard 4 3 7 5 2 2" xfId="13438" xr:uid="{F335D39A-97FB-4ECC-854F-10506A995E4D}"/>
    <cellStyle name="Standard 4 3 7 5 2 2 2" xfId="24734" xr:uid="{771C6B43-7E31-40E0-A64C-4382E42A0F97}"/>
    <cellStyle name="Standard 4 3 7 5 2 2 2 2" xfId="58622" xr:uid="{8B84D2F9-5A0B-45B9-9841-3D238BF4B196}"/>
    <cellStyle name="Standard 4 3 7 5 2 2 3" xfId="47326" xr:uid="{EBF8361B-4860-40D1-966D-56FE0451D79A}"/>
    <cellStyle name="Standard 4 3 7 5 2 2 4" xfId="36030" xr:uid="{54F87471-053E-408D-9010-F810626737BF}"/>
    <cellStyle name="Standard 4 3 7 5 2 3" xfId="19086" xr:uid="{EEE8C77F-EBDC-4DDC-9111-A986505219BA}"/>
    <cellStyle name="Standard 4 3 7 5 2 3 2" xfId="52974" xr:uid="{2A55FAFA-3882-4650-9CEA-4A1BD0A9FD79}"/>
    <cellStyle name="Standard 4 3 7 5 2 4" xfId="41678" xr:uid="{10C45805-E372-4B40-AB31-054A8741B044}"/>
    <cellStyle name="Standard 4 3 7 5 2 5" xfId="30382" xr:uid="{F6EE20FB-D688-4257-91E9-C8158490D257}"/>
    <cellStyle name="Standard 4 3 7 5 3" xfId="10614" xr:uid="{423FA682-A86D-40AA-8B29-D0B85CE69C8C}"/>
    <cellStyle name="Standard 4 3 7 5 3 2" xfId="21910" xr:uid="{E9D64B17-9D76-4EB7-B193-4245F8E1783C}"/>
    <cellStyle name="Standard 4 3 7 5 3 2 2" xfId="55798" xr:uid="{23EB647D-7306-4316-A6C4-85AAE5161087}"/>
    <cellStyle name="Standard 4 3 7 5 3 3" xfId="44502" xr:uid="{AE05198C-651A-42DA-BB94-F90ED36666C4}"/>
    <cellStyle name="Standard 4 3 7 5 3 4" xfId="33206" xr:uid="{BB7E0A68-B0A1-4CB1-A0D6-261335438B87}"/>
    <cellStyle name="Standard 4 3 7 5 4" xfId="16262" xr:uid="{4AFBC1B2-7D0F-4697-B3A7-3F01BABE03F8}"/>
    <cellStyle name="Standard 4 3 7 5 4 2" xfId="50150" xr:uid="{15A14981-8D65-4FF9-9AE7-8BD5C10ED91B}"/>
    <cellStyle name="Standard 4 3 7 5 5" xfId="38854" xr:uid="{7E61B259-A745-4EA5-9E6A-6935615998CE}"/>
    <cellStyle name="Standard 4 3 7 5 6" xfId="27558" xr:uid="{E2100ED5-C8A3-4C1F-A0DA-F5351064174B}"/>
    <cellStyle name="Standard 4 3 7 6" xfId="3569" xr:uid="{EBDF1AED-53E1-4CD9-9CDA-F3DBB0E8AD93}"/>
    <cellStyle name="Standard 4 3 7 6 2" xfId="6725" xr:uid="{A12456F9-AA15-4960-BDD6-BF4BAEC4970E}"/>
    <cellStyle name="Standard 4 3 7 6 2 2" xfId="12374" xr:uid="{832FCBEC-D181-42E1-AD43-460CF4AA2359}"/>
    <cellStyle name="Standard 4 3 7 6 2 2 2" xfId="23670" xr:uid="{4487D5E7-08F0-4935-8B79-C7804F189C3F}"/>
    <cellStyle name="Standard 4 3 7 6 2 2 2 2" xfId="57558" xr:uid="{12D903AC-A22D-4255-8A05-36AB2A690297}"/>
    <cellStyle name="Standard 4 3 7 6 2 2 3" xfId="46262" xr:uid="{57BBF758-FC22-4EFD-A25D-A82B9A77912C}"/>
    <cellStyle name="Standard 4 3 7 6 2 2 4" xfId="34966" xr:uid="{59E1106F-4573-4ECF-9EFF-03D44E56642F}"/>
    <cellStyle name="Standard 4 3 7 6 2 3" xfId="18022" xr:uid="{85CA602A-7D9D-41B1-8E4C-FA0E8BB5C2E9}"/>
    <cellStyle name="Standard 4 3 7 6 2 3 2" xfId="51910" xr:uid="{3A76EF1C-2FCE-44D4-ADB3-7C51FCD8E7DD}"/>
    <cellStyle name="Standard 4 3 7 6 2 4" xfId="40614" xr:uid="{BF4DAA1A-3358-4837-825E-B448469106C4}"/>
    <cellStyle name="Standard 4 3 7 6 2 5" xfId="29318" xr:uid="{6013409D-3908-467F-B3BD-75384593A791}"/>
    <cellStyle name="Standard 4 3 7 6 3" xfId="9550" xr:uid="{DFD8815C-C57F-404A-B0B5-EED3C5EABD22}"/>
    <cellStyle name="Standard 4 3 7 6 3 2" xfId="20846" xr:uid="{8ECEBF8F-E273-4EB7-A7C7-1C43D4B4334A}"/>
    <cellStyle name="Standard 4 3 7 6 3 2 2" xfId="54734" xr:uid="{B5BE9B88-998D-4270-AE91-12C531FE6538}"/>
    <cellStyle name="Standard 4 3 7 6 3 3" xfId="43438" xr:uid="{C4574E78-4AC5-4614-9490-020A1D375BCC}"/>
    <cellStyle name="Standard 4 3 7 6 3 4" xfId="32142" xr:uid="{A664B84B-EC86-42DB-AF2C-99D308D43A0F}"/>
    <cellStyle name="Standard 4 3 7 6 4" xfId="15198" xr:uid="{94D18A83-4987-4E0E-BD87-43ECEA1A3834}"/>
    <cellStyle name="Standard 4 3 7 6 4 2" xfId="49086" xr:uid="{0C52C05F-E903-42EB-A273-57EA6FE33E7D}"/>
    <cellStyle name="Standard 4 3 7 6 5" xfId="37790" xr:uid="{D6AC5EBF-B5C8-4734-A405-4EDD05484544}"/>
    <cellStyle name="Standard 4 3 7 6 6" xfId="26494" xr:uid="{E3819DFB-0CBD-41E0-98C0-0E0CFED67ECC}"/>
    <cellStyle name="Standard 4 3 8" xfId="1442" xr:uid="{38935322-FB80-4975-8CEA-BF69C138D1B7}"/>
    <cellStyle name="Standard 4 3 8 10" xfId="36718" xr:uid="{B1AAF559-5B96-4D91-9AF4-B4B8C661B4D6}"/>
    <cellStyle name="Standard 4 3 8 11" xfId="25422" xr:uid="{A2EA45ED-72B9-4A80-B925-3EB03004154C}"/>
    <cellStyle name="Standard 4 3 8 2" xfId="2725" xr:uid="{6B12F348-F7F4-4E2F-B7CB-581283F16985}"/>
    <cellStyle name="Standard 4 3 8 2 2" xfId="3227" xr:uid="{55664604-228E-4788-AB51-A8282904EE90}"/>
    <cellStyle name="Standard 4 3 8 2 2 2" xfId="5322" xr:uid="{1E7ADFF6-391F-41F6-9279-18CE5929B40E}"/>
    <cellStyle name="Standard 4 3 8 2 2 2 2" xfId="8148" xr:uid="{3D05733E-BCE1-49DF-979A-D5267985B1F4}"/>
    <cellStyle name="Standard 4 3 8 2 2 2 2 2" xfId="13797" xr:uid="{6CA82BDA-7467-4785-9404-C6DFE437E56B}"/>
    <cellStyle name="Standard 4 3 8 2 2 2 2 2 2" xfId="25093" xr:uid="{14ED4B82-D131-4CCF-9ACF-3EC5E8FA92E6}"/>
    <cellStyle name="Standard 4 3 8 2 2 2 2 2 2 2" xfId="58981" xr:uid="{1C76856D-DAE7-44EE-8326-FD24E65DB758}"/>
    <cellStyle name="Standard 4 3 8 2 2 2 2 2 3" xfId="47685" xr:uid="{17331B57-4553-4FB1-8F57-ADC19065439A}"/>
    <cellStyle name="Standard 4 3 8 2 2 2 2 2 4" xfId="36389" xr:uid="{7DA5B2E8-5D27-4BEA-970A-FFFA9A7BEE2F}"/>
    <cellStyle name="Standard 4 3 8 2 2 2 2 3" xfId="19445" xr:uid="{0524CE4D-581B-400D-A0D6-F9611F6BB824}"/>
    <cellStyle name="Standard 4 3 8 2 2 2 2 3 2" xfId="53333" xr:uid="{5545A96E-2BB0-4752-95EB-B01BFADA2E0A}"/>
    <cellStyle name="Standard 4 3 8 2 2 2 2 4" xfId="42037" xr:uid="{485311FC-BA19-47DD-B92A-7F5D6EBAE625}"/>
    <cellStyle name="Standard 4 3 8 2 2 2 2 5" xfId="30741" xr:uid="{88DFD62E-946D-4491-82DD-E6E67B3F38E6}"/>
    <cellStyle name="Standard 4 3 8 2 2 2 3" xfId="10973" xr:uid="{0C7200AD-2A8D-4ED6-9ACF-92C0CF072C3D}"/>
    <cellStyle name="Standard 4 3 8 2 2 2 3 2" xfId="22269" xr:uid="{A04E54B7-FE1B-4318-9CD9-D0A6CD6E62D2}"/>
    <cellStyle name="Standard 4 3 8 2 2 2 3 2 2" xfId="56157" xr:uid="{B57B811C-159D-4B4E-B971-5CE38089CE1E}"/>
    <cellStyle name="Standard 4 3 8 2 2 2 3 3" xfId="44861" xr:uid="{051D70D5-0762-4B49-B44A-704CD69BA596}"/>
    <cellStyle name="Standard 4 3 8 2 2 2 3 4" xfId="33565" xr:uid="{8902B068-C7D6-4189-AEFF-6FFE212CD3DE}"/>
    <cellStyle name="Standard 4 3 8 2 2 2 4" xfId="16621" xr:uid="{67F7035B-D21D-4836-AF46-88D0DC028894}"/>
    <cellStyle name="Standard 4 3 8 2 2 2 4 2" xfId="50509" xr:uid="{25B4DE77-9633-45AC-B241-098545124152}"/>
    <cellStyle name="Standard 4 3 8 2 2 2 5" xfId="39213" xr:uid="{325FF935-DD0F-47D8-9A13-BAAF4E7FE7A7}"/>
    <cellStyle name="Standard 4 3 8 2 2 2 6" xfId="27917" xr:uid="{C7C1B48D-894D-4DBF-B8D1-0BD6D3ADD83D}"/>
    <cellStyle name="Standard 4 3 8 2 2 3" xfId="6398" xr:uid="{32AE990B-2CE2-4A6E-A4FA-6994B058F82F}"/>
    <cellStyle name="Standard 4 3 8 2 2 3 2" xfId="12048" xr:uid="{861C6024-78E4-469D-BD80-0EB2B5251796}"/>
    <cellStyle name="Standard 4 3 8 2 2 3 2 2" xfId="23344" xr:uid="{07F6578A-1D7C-45DC-A788-C397A13B1F4B}"/>
    <cellStyle name="Standard 4 3 8 2 2 3 2 2 2" xfId="57232" xr:uid="{D143AC4B-70E1-4399-B651-D54166EEE8BE}"/>
    <cellStyle name="Standard 4 3 8 2 2 3 2 3" xfId="45936" xr:uid="{8DAED341-E1D0-4E5B-9423-D22F175B22CC}"/>
    <cellStyle name="Standard 4 3 8 2 2 3 2 4" xfId="34640" xr:uid="{492CD2AA-B1B7-40C9-97FF-ACF5F39EA467}"/>
    <cellStyle name="Standard 4 3 8 2 2 3 3" xfId="17696" xr:uid="{35DB194C-8DD9-4B97-9634-BDAF3D793123}"/>
    <cellStyle name="Standard 4 3 8 2 2 3 3 2" xfId="51584" xr:uid="{AD287CEB-07A0-4933-B5CB-2D275B305692}"/>
    <cellStyle name="Standard 4 3 8 2 2 3 4" xfId="40288" xr:uid="{EC83E4D8-948F-4422-B17E-84E9E2CE4FF5}"/>
    <cellStyle name="Standard 4 3 8 2 2 3 5" xfId="28992" xr:uid="{07EEBEED-F070-4CFB-8291-E5427312F77D}"/>
    <cellStyle name="Standard 4 3 8 2 2 4" xfId="9224" xr:uid="{9076DCB0-E0B4-4B46-BA19-C7F779B45E4C}"/>
    <cellStyle name="Standard 4 3 8 2 2 4 2" xfId="20520" xr:uid="{CC4F6C23-1936-407F-9425-3F80EAD17421}"/>
    <cellStyle name="Standard 4 3 8 2 2 4 2 2" xfId="54408" xr:uid="{40D8136E-7A4A-44D9-8C61-9AB5DE99B16C}"/>
    <cellStyle name="Standard 4 3 8 2 2 4 3" xfId="43112" xr:uid="{510E9FF9-F816-463D-9781-A04466647007}"/>
    <cellStyle name="Standard 4 3 8 2 2 4 4" xfId="31816" xr:uid="{1F2E0A1C-8B22-49E9-A561-C5437E8696BD}"/>
    <cellStyle name="Standard 4 3 8 2 2 5" xfId="14872" xr:uid="{DD2D14A6-52DF-4B67-A1C7-D9965BA30B9E}"/>
    <cellStyle name="Standard 4 3 8 2 2 5 2" xfId="48760" xr:uid="{03845547-9049-4C06-9296-A28FF82C2AB5}"/>
    <cellStyle name="Standard 4 3 8 2 2 6" xfId="37464" xr:uid="{056D53D4-76EF-44E7-96AE-EF2CA1FACA43}"/>
    <cellStyle name="Standard 4 3 8 2 2 7" xfId="26168" xr:uid="{065A6DA7-0908-4441-A993-7F4B93EE7405}"/>
    <cellStyle name="Standard 4 3 8 2 3" xfId="4542" xr:uid="{BEA85BA2-C196-458C-AB5D-6AEF96B06453}"/>
    <cellStyle name="Standard 4 3 8 2 3 2" xfId="7414" xr:uid="{498314EA-5D8D-4A89-AB23-80ABCB546375}"/>
    <cellStyle name="Standard 4 3 8 2 3 2 2" xfId="13063" xr:uid="{2A427A65-66EE-482C-A908-7FEF3DF21DE4}"/>
    <cellStyle name="Standard 4 3 8 2 3 2 2 2" xfId="24359" xr:uid="{37044B87-CFF2-43E3-AC2F-828D22092A0D}"/>
    <cellStyle name="Standard 4 3 8 2 3 2 2 2 2" xfId="58247" xr:uid="{A033D88A-F05A-46CE-A8F5-79AF5DB79347}"/>
    <cellStyle name="Standard 4 3 8 2 3 2 2 3" xfId="46951" xr:uid="{5BFE9B63-B629-4944-B4BD-B5B604A77665}"/>
    <cellStyle name="Standard 4 3 8 2 3 2 2 4" xfId="35655" xr:uid="{661A7B49-5EDC-4627-8A31-1EC239A87386}"/>
    <cellStyle name="Standard 4 3 8 2 3 2 3" xfId="18711" xr:uid="{42442D32-22BE-4C81-BBBA-934CC1038AE7}"/>
    <cellStyle name="Standard 4 3 8 2 3 2 3 2" xfId="52599" xr:uid="{E4424BEC-EA3F-4759-A87E-39B1AC6E2289}"/>
    <cellStyle name="Standard 4 3 8 2 3 2 4" xfId="41303" xr:uid="{C39D0041-C102-413B-8B04-FBF0463E189B}"/>
    <cellStyle name="Standard 4 3 8 2 3 2 5" xfId="30007" xr:uid="{4773DEBA-A3FB-4DC6-AE70-D82D5CB951FF}"/>
    <cellStyle name="Standard 4 3 8 2 3 3" xfId="10239" xr:uid="{CCB0E8CD-85C1-4CC2-A8FA-DBEC2FB5ABFA}"/>
    <cellStyle name="Standard 4 3 8 2 3 3 2" xfId="21535" xr:uid="{FCDD200C-8D54-4533-BA00-B0CF4303B301}"/>
    <cellStyle name="Standard 4 3 8 2 3 3 2 2" xfId="55423" xr:uid="{4518C193-5283-45A9-8DDC-DE2DB0384FC2}"/>
    <cellStyle name="Standard 4 3 8 2 3 3 3" xfId="44127" xr:uid="{FE657031-86BF-432A-B4E2-AD16C6A78DEE}"/>
    <cellStyle name="Standard 4 3 8 2 3 3 4" xfId="32831" xr:uid="{CA985B84-94A3-4147-B68E-9343F88DD45E}"/>
    <cellStyle name="Standard 4 3 8 2 3 4" xfId="15887" xr:uid="{5D0F9CDE-D48D-4E1C-A387-3F26C685D0C2}"/>
    <cellStyle name="Standard 4 3 8 2 3 4 2" xfId="49775" xr:uid="{30A06203-5EA1-4B55-A825-00DB06CE8B49}"/>
    <cellStyle name="Standard 4 3 8 2 3 5" xfId="38479" xr:uid="{79670789-28FD-4B64-A97B-8BF44CA1668C}"/>
    <cellStyle name="Standard 4 3 8 2 3 6" xfId="27183" xr:uid="{BE1809DF-171E-4E90-AD03-8475380C62E4}"/>
    <cellStyle name="Standard 4 3 8 2 4" xfId="5898" xr:uid="{3FCAD966-90E1-4876-A055-8D1A3735D553}"/>
    <cellStyle name="Standard 4 3 8 2 4 2" xfId="11548" xr:uid="{52038EED-952A-43C9-AA43-EE22F3E80D1F}"/>
    <cellStyle name="Standard 4 3 8 2 4 2 2" xfId="22844" xr:uid="{97AADA2E-B759-48F1-9278-C0A12D439234}"/>
    <cellStyle name="Standard 4 3 8 2 4 2 2 2" xfId="56732" xr:uid="{3A698A1C-B174-4949-B56B-A4BE811EA157}"/>
    <cellStyle name="Standard 4 3 8 2 4 2 3" xfId="45436" xr:uid="{C68451E2-C8A1-4643-B18B-F21C317596D6}"/>
    <cellStyle name="Standard 4 3 8 2 4 2 4" xfId="34140" xr:uid="{1CB39139-2DF7-4517-BF52-975791996A9D}"/>
    <cellStyle name="Standard 4 3 8 2 4 3" xfId="17196" xr:uid="{894F9480-E4AB-4BC6-AE8B-86DC7A46363B}"/>
    <cellStyle name="Standard 4 3 8 2 4 3 2" xfId="51084" xr:uid="{9749868B-86F9-4D9E-848C-979C6BC1BEF9}"/>
    <cellStyle name="Standard 4 3 8 2 4 4" xfId="39788" xr:uid="{0CF4905C-F09F-469F-99FE-42814CF46890}"/>
    <cellStyle name="Standard 4 3 8 2 4 5" xfId="28492" xr:uid="{7957BB12-C8AB-4B03-9A5E-FECDDCDB9608}"/>
    <cellStyle name="Standard 4 3 8 2 5" xfId="8724" xr:uid="{15A58268-92D4-4EE6-875F-DB2D9D10E4E0}"/>
    <cellStyle name="Standard 4 3 8 2 5 2" xfId="20020" xr:uid="{C28932E9-2B17-405C-81C0-66349ADDDA4B}"/>
    <cellStyle name="Standard 4 3 8 2 5 2 2" xfId="53908" xr:uid="{1630262E-B12D-44EA-B870-6A35B5CDDBD0}"/>
    <cellStyle name="Standard 4 3 8 2 5 3" xfId="42612" xr:uid="{BAE33D0B-FAD1-43D8-B6FD-25E89112B5EF}"/>
    <cellStyle name="Standard 4 3 8 2 5 4" xfId="31316" xr:uid="{59F321EA-BD32-4412-9C84-389B6D995374}"/>
    <cellStyle name="Standard 4 3 8 2 6" xfId="14372" xr:uid="{E759E5EF-CDA1-4E2F-BB90-53C07BBDB505}"/>
    <cellStyle name="Standard 4 3 8 2 6 2" xfId="48260" xr:uid="{5B466A30-6D23-43DA-86ED-B0C18010F972}"/>
    <cellStyle name="Standard 4 3 8 2 7" xfId="36964" xr:uid="{BCA0B031-50F6-4B93-8FA6-8D89C4EDD6A2}"/>
    <cellStyle name="Standard 4 3 8 2 8" xfId="25668" xr:uid="{4A1B5012-3616-4032-A638-26841D2CAFF7}"/>
    <cellStyle name="Standard 4 3 8 3" xfId="2981" xr:uid="{EA07EDEA-205B-4901-910D-2F7271340A65}"/>
    <cellStyle name="Standard 4 3 8 3 2" xfId="5321" xr:uid="{0B160511-ECF6-418F-8C2F-4E64D9B0E3DD}"/>
    <cellStyle name="Standard 4 3 8 3 2 2" xfId="8147" xr:uid="{2435031B-014B-4F06-8880-6AC6CAD1D30D}"/>
    <cellStyle name="Standard 4 3 8 3 2 2 2" xfId="13796" xr:uid="{9B0DD5D8-5749-40A6-8950-6817C3B193A8}"/>
    <cellStyle name="Standard 4 3 8 3 2 2 2 2" xfId="25092" xr:uid="{722419E0-2DC6-4621-ADE2-D88985855145}"/>
    <cellStyle name="Standard 4 3 8 3 2 2 2 2 2" xfId="58980" xr:uid="{2EA1281E-7AAF-49BC-B56A-20191F50FC33}"/>
    <cellStyle name="Standard 4 3 8 3 2 2 2 3" xfId="47684" xr:uid="{40367B9C-1F38-4ECC-83E4-1E208B104529}"/>
    <cellStyle name="Standard 4 3 8 3 2 2 2 4" xfId="36388" xr:uid="{B3DA72F7-BE96-41DC-82DB-D9A7633CF33A}"/>
    <cellStyle name="Standard 4 3 8 3 2 2 3" xfId="19444" xr:uid="{5730840D-3207-4143-9034-1373C8B06D5A}"/>
    <cellStyle name="Standard 4 3 8 3 2 2 3 2" xfId="53332" xr:uid="{AB5DCD46-EB75-42A9-B6A4-28A3EB52DBA1}"/>
    <cellStyle name="Standard 4 3 8 3 2 2 4" xfId="42036" xr:uid="{3B0EEA1A-D3D3-4B7F-B75E-966EF19901F6}"/>
    <cellStyle name="Standard 4 3 8 3 2 2 5" xfId="30740" xr:uid="{66EECB19-C2CC-4D49-A1EA-A109B2B718EE}"/>
    <cellStyle name="Standard 4 3 8 3 2 3" xfId="10972" xr:uid="{800B63D7-C50C-4049-8671-A1555AD1C585}"/>
    <cellStyle name="Standard 4 3 8 3 2 3 2" xfId="22268" xr:uid="{FD95EA9A-542E-4014-8552-2EB089D08B9C}"/>
    <cellStyle name="Standard 4 3 8 3 2 3 2 2" xfId="56156" xr:uid="{E2D4A609-5383-40E2-B71B-DA5CD55517D1}"/>
    <cellStyle name="Standard 4 3 8 3 2 3 3" xfId="44860" xr:uid="{A20C8A70-5DCF-48C4-9635-03E71162834C}"/>
    <cellStyle name="Standard 4 3 8 3 2 3 4" xfId="33564" xr:uid="{78AE89CF-0FE7-4C74-B2CD-370F1C0B9FF7}"/>
    <cellStyle name="Standard 4 3 8 3 2 4" xfId="16620" xr:uid="{11981AB2-FFCC-4FEF-9970-0E2FBFD2BBFD}"/>
    <cellStyle name="Standard 4 3 8 3 2 4 2" xfId="50508" xr:uid="{DBB29841-A60E-40D5-8035-3B9C0138E1B1}"/>
    <cellStyle name="Standard 4 3 8 3 2 5" xfId="39212" xr:uid="{EF7B6169-0800-4375-BC8E-E884B7EF2561}"/>
    <cellStyle name="Standard 4 3 8 3 2 6" xfId="27916" xr:uid="{83641D5A-FE15-4079-A8A2-CD197E4C59F2}"/>
    <cellStyle name="Standard 4 3 8 3 3" xfId="4541" xr:uid="{1B876942-2092-44A5-BA69-94E75BF6A28C}"/>
    <cellStyle name="Standard 4 3 8 3 3 2" xfId="7413" xr:uid="{3C610734-B71B-4D09-A52F-FD531630EF9A}"/>
    <cellStyle name="Standard 4 3 8 3 3 2 2" xfId="13062" xr:uid="{A863EA50-46A4-4B3B-AE39-5F1AE039CA40}"/>
    <cellStyle name="Standard 4 3 8 3 3 2 2 2" xfId="24358" xr:uid="{FC3DE028-5EC0-453F-85C1-5B0BD00A6A2E}"/>
    <cellStyle name="Standard 4 3 8 3 3 2 2 2 2" xfId="58246" xr:uid="{05DE15EE-958A-49EA-95A9-760E3A409C44}"/>
    <cellStyle name="Standard 4 3 8 3 3 2 2 3" xfId="46950" xr:uid="{8A80803A-0135-4768-B392-829553B53D24}"/>
    <cellStyle name="Standard 4 3 8 3 3 2 2 4" xfId="35654" xr:uid="{AF63FDBE-DFCB-403D-8C28-8F5D95841F23}"/>
    <cellStyle name="Standard 4 3 8 3 3 2 3" xfId="18710" xr:uid="{B3C92846-7882-445B-933C-A207C0BE3894}"/>
    <cellStyle name="Standard 4 3 8 3 3 2 3 2" xfId="52598" xr:uid="{EC330A8B-4CBB-4446-BB97-016AD48B1C27}"/>
    <cellStyle name="Standard 4 3 8 3 3 2 4" xfId="41302" xr:uid="{A8AFB0EE-79C5-48A6-B680-C4D313928BA7}"/>
    <cellStyle name="Standard 4 3 8 3 3 2 5" xfId="30006" xr:uid="{86F43F18-7DB6-4C1E-B7C4-213DA1B52C7A}"/>
    <cellStyle name="Standard 4 3 8 3 3 3" xfId="10238" xr:uid="{18AF2015-565D-45E7-A7DF-BB780F4CE873}"/>
    <cellStyle name="Standard 4 3 8 3 3 3 2" xfId="21534" xr:uid="{5698CEEF-F66B-4F36-B861-242CEB98CE81}"/>
    <cellStyle name="Standard 4 3 8 3 3 3 2 2" xfId="55422" xr:uid="{B2D61596-8A5D-4B65-9E28-6680AB72FCBB}"/>
    <cellStyle name="Standard 4 3 8 3 3 3 3" xfId="44126" xr:uid="{0AFC52BF-3438-4C79-9151-41519601B736}"/>
    <cellStyle name="Standard 4 3 8 3 3 3 4" xfId="32830" xr:uid="{1D7F60C9-A6B2-4F80-9F33-E655077C945B}"/>
    <cellStyle name="Standard 4 3 8 3 3 4" xfId="15886" xr:uid="{EF7C4F7E-1E8E-45BE-988B-306898B8B7E8}"/>
    <cellStyle name="Standard 4 3 8 3 3 4 2" xfId="49774" xr:uid="{461B5EBF-AC03-4E8C-9728-FE9AE8754334}"/>
    <cellStyle name="Standard 4 3 8 3 3 5" xfId="38478" xr:uid="{8F511158-2E80-4F04-BD45-E7E72A8155DE}"/>
    <cellStyle name="Standard 4 3 8 3 3 6" xfId="27182" xr:uid="{E8C874D9-D655-44E7-B0CB-2064CCBB6545}"/>
    <cellStyle name="Standard 4 3 8 3 4" xfId="6152" xr:uid="{C3F0F91F-78DD-49E9-B7F5-ED14B9C4873C}"/>
    <cellStyle name="Standard 4 3 8 3 4 2" xfId="11802" xr:uid="{8B58CD0A-A3F8-4D0F-8078-A7368DEB2357}"/>
    <cellStyle name="Standard 4 3 8 3 4 2 2" xfId="23098" xr:uid="{2AC8AEBE-35AD-4AD3-A915-6A8751904F69}"/>
    <cellStyle name="Standard 4 3 8 3 4 2 2 2" xfId="56986" xr:uid="{422813C2-3B03-4094-A104-F7FD0392BBAE}"/>
    <cellStyle name="Standard 4 3 8 3 4 2 3" xfId="45690" xr:uid="{C44DFC0A-D83F-40DD-BAAF-677CC7BCE89A}"/>
    <cellStyle name="Standard 4 3 8 3 4 2 4" xfId="34394" xr:uid="{27BEBCAF-E70C-4422-84C2-9B5D27B6C083}"/>
    <cellStyle name="Standard 4 3 8 3 4 3" xfId="17450" xr:uid="{15016924-D5A7-47A3-8A7F-F7FFC4004F9D}"/>
    <cellStyle name="Standard 4 3 8 3 4 3 2" xfId="51338" xr:uid="{6DED45D8-7C3E-49B0-9C75-EAD7E51EE3B4}"/>
    <cellStyle name="Standard 4 3 8 3 4 4" xfId="40042" xr:uid="{8B091A09-83DF-421B-9810-DF57BFCC19EB}"/>
    <cellStyle name="Standard 4 3 8 3 4 5" xfId="28746" xr:uid="{499A88D3-0FB1-40B1-85DA-317E0A4C5858}"/>
    <cellStyle name="Standard 4 3 8 3 5" xfId="8978" xr:uid="{13776918-CC49-4EC1-A1A9-D03F2D78407A}"/>
    <cellStyle name="Standard 4 3 8 3 5 2" xfId="20274" xr:uid="{78F726CE-BA02-4F0D-99E5-4EB6F82D4C51}"/>
    <cellStyle name="Standard 4 3 8 3 5 2 2" xfId="54162" xr:uid="{6DA59663-82FB-4AFC-9C86-AF7DF1A4F9F6}"/>
    <cellStyle name="Standard 4 3 8 3 5 3" xfId="42866" xr:uid="{390EF72B-D78B-4CC4-8C37-FCEB50121296}"/>
    <cellStyle name="Standard 4 3 8 3 5 4" xfId="31570" xr:uid="{D7B833ED-54CA-4D7A-B2F3-991D653C669E}"/>
    <cellStyle name="Standard 4 3 8 3 6" xfId="14626" xr:uid="{5BAFDC79-1FEE-44DF-B939-92ACACF317BE}"/>
    <cellStyle name="Standard 4 3 8 3 6 2" xfId="48514" xr:uid="{F965C72E-10FB-484B-B2D1-523F4CF98482}"/>
    <cellStyle name="Standard 4 3 8 3 7" xfId="37218" xr:uid="{A4618272-7F81-424F-BDE9-0AF110CDBEAE}"/>
    <cellStyle name="Standard 4 3 8 3 8" xfId="25922" xr:uid="{B54CA0B5-DB16-4370-BE38-DA117C83A726}"/>
    <cellStyle name="Standard 4 3 8 4" xfId="3752" xr:uid="{958A74FC-AD4B-4A21-8E45-9C3BB2B93E79}"/>
    <cellStyle name="Standard 4 3 8 4 2" xfId="6906" xr:uid="{5009D49E-C6F5-4192-B2A8-63D5CE4F81E1}"/>
    <cellStyle name="Standard 4 3 8 4 2 2" xfId="12555" xr:uid="{2F634B63-D086-4FE7-B1AB-5A394715C895}"/>
    <cellStyle name="Standard 4 3 8 4 2 2 2" xfId="23851" xr:uid="{E2054383-E6B5-49C5-85B0-29234FA2D67D}"/>
    <cellStyle name="Standard 4 3 8 4 2 2 2 2" xfId="57739" xr:uid="{0EC5F251-BE12-41CF-ACB0-97F1A233FC1D}"/>
    <cellStyle name="Standard 4 3 8 4 2 2 3" xfId="46443" xr:uid="{335760E6-B82E-4B34-B4C0-7F3DB259C383}"/>
    <cellStyle name="Standard 4 3 8 4 2 2 4" xfId="35147" xr:uid="{195849AB-C7BB-4677-BF46-C694E4EE3F91}"/>
    <cellStyle name="Standard 4 3 8 4 2 3" xfId="18203" xr:uid="{E7A57F5B-C0CE-463F-B81D-72106B87346E}"/>
    <cellStyle name="Standard 4 3 8 4 2 3 2" xfId="52091" xr:uid="{399F3606-59EB-4ABA-B27A-E212079550A7}"/>
    <cellStyle name="Standard 4 3 8 4 2 4" xfId="40795" xr:uid="{E3916550-ABCE-4437-B812-41D854E5B7F9}"/>
    <cellStyle name="Standard 4 3 8 4 2 5" xfId="29499" xr:uid="{773BE0AB-7B36-405E-A382-C30BD61DAD18}"/>
    <cellStyle name="Standard 4 3 8 4 3" xfId="9731" xr:uid="{402FEE04-0943-4203-ADC5-845DB0E1FADD}"/>
    <cellStyle name="Standard 4 3 8 4 3 2" xfId="21027" xr:uid="{8B3E7BFD-5724-4022-9CDF-687F371C197A}"/>
    <cellStyle name="Standard 4 3 8 4 3 2 2" xfId="54915" xr:uid="{5E4B418B-45F6-4C7A-8A67-C9694C5625E9}"/>
    <cellStyle name="Standard 4 3 8 4 3 3" xfId="43619" xr:uid="{CD7A2811-BD58-49AE-9D92-6B6A9D37CE54}"/>
    <cellStyle name="Standard 4 3 8 4 3 4" xfId="32323" xr:uid="{DD24C888-536C-46AD-8324-1B9BAD75FCCE}"/>
    <cellStyle name="Standard 4 3 8 4 4" xfId="15379" xr:uid="{E094D21C-55A5-40A8-B360-654E35420509}"/>
    <cellStyle name="Standard 4 3 8 4 4 2" xfId="49267" xr:uid="{436FDADA-A3A3-433C-A92C-861DEB0C9491}"/>
    <cellStyle name="Standard 4 3 8 4 5" xfId="37971" xr:uid="{95AC0C9C-CADB-49D6-A917-086D8ABBE823}"/>
    <cellStyle name="Standard 4 3 8 4 6" xfId="26675" xr:uid="{D28D16AA-6D62-4EBF-B39A-138A5B80252A}"/>
    <cellStyle name="Standard 4 3 8 5" xfId="4853" xr:uid="{A0773E9E-31F1-41D4-A1AD-645F46AEF544}"/>
    <cellStyle name="Standard 4 3 8 5 2" xfId="7679" xr:uid="{F7C72DE1-1408-45EC-8B66-6836D83BCB21}"/>
    <cellStyle name="Standard 4 3 8 5 2 2" xfId="13328" xr:uid="{C5438F1C-01F0-4489-B12C-297D7D83C22E}"/>
    <cellStyle name="Standard 4 3 8 5 2 2 2" xfId="24624" xr:uid="{057D0948-4F54-4290-B65F-15B2F3B34627}"/>
    <cellStyle name="Standard 4 3 8 5 2 2 2 2" xfId="58512" xr:uid="{BE06631B-2BDB-436F-A9F2-5C78895F1150}"/>
    <cellStyle name="Standard 4 3 8 5 2 2 3" xfId="47216" xr:uid="{C18E284A-B572-41E9-9297-4A2B0F603593}"/>
    <cellStyle name="Standard 4 3 8 5 2 2 4" xfId="35920" xr:uid="{EFF2E54E-DDE0-47CD-AD5C-DE01B1CDE4BB}"/>
    <cellStyle name="Standard 4 3 8 5 2 3" xfId="18976" xr:uid="{B4D3ABEA-3B39-4547-96DD-DD9A4FD8ABF7}"/>
    <cellStyle name="Standard 4 3 8 5 2 3 2" xfId="52864" xr:uid="{A64C7759-0E2F-47E1-AE57-D7DAA3B0A8F5}"/>
    <cellStyle name="Standard 4 3 8 5 2 4" xfId="41568" xr:uid="{FED97103-B347-4826-B9CB-EA17AE8124F0}"/>
    <cellStyle name="Standard 4 3 8 5 2 5" xfId="30272" xr:uid="{017AC88F-3181-41C5-B5ED-AE6F9C4C14DD}"/>
    <cellStyle name="Standard 4 3 8 5 3" xfId="10504" xr:uid="{863E6B8E-A7D4-4EA5-AC51-034C13FFF20D}"/>
    <cellStyle name="Standard 4 3 8 5 3 2" xfId="21800" xr:uid="{6041AC0A-288E-41B3-830B-66A963374E2C}"/>
    <cellStyle name="Standard 4 3 8 5 3 2 2" xfId="55688" xr:uid="{028CAEFD-4D75-48B3-A35E-A4FF7513B653}"/>
    <cellStyle name="Standard 4 3 8 5 3 3" xfId="44392" xr:uid="{DEB4578E-9DCC-475A-B1B5-EDC8A57A575E}"/>
    <cellStyle name="Standard 4 3 8 5 3 4" xfId="33096" xr:uid="{3F475061-0DBF-4B30-8B6B-D6F13EF91045}"/>
    <cellStyle name="Standard 4 3 8 5 4" xfId="16152" xr:uid="{B6894DC0-8C4A-4F94-90EE-F86F71FFF0B4}"/>
    <cellStyle name="Standard 4 3 8 5 4 2" xfId="50040" xr:uid="{B8FCD8C4-5C18-4CC7-BCD6-44C2A0C785C4}"/>
    <cellStyle name="Standard 4 3 8 5 5" xfId="38744" xr:uid="{23BCC6BA-2891-433A-9912-9E2F73265EBC}"/>
    <cellStyle name="Standard 4 3 8 5 6" xfId="27448" xr:uid="{7C1E3BA0-2B82-4849-91A4-DAF07EB3A793}"/>
    <cellStyle name="Standard 4 3 8 6" xfId="3453" xr:uid="{BEDEA26F-876A-48C7-B76A-AF5303C9F2D1}"/>
    <cellStyle name="Standard 4 3 8 6 2" xfId="6611" xr:uid="{8DB1FA26-5389-4ED9-A469-CA160D4B9AA3}"/>
    <cellStyle name="Standard 4 3 8 6 2 2" xfId="12260" xr:uid="{E070A83F-7870-4016-8A46-71F20F571FC0}"/>
    <cellStyle name="Standard 4 3 8 6 2 2 2" xfId="23556" xr:uid="{19E44AC7-D7B2-4C12-A54A-C5AFB50BD4B3}"/>
    <cellStyle name="Standard 4 3 8 6 2 2 2 2" xfId="57444" xr:uid="{14F085DD-F095-4696-A8B9-788AB3D9F3E5}"/>
    <cellStyle name="Standard 4 3 8 6 2 2 3" xfId="46148" xr:uid="{BA7B8B9F-007B-4D11-907D-69F146C5D53A}"/>
    <cellStyle name="Standard 4 3 8 6 2 2 4" xfId="34852" xr:uid="{A07DCC8F-265C-4B58-A180-3D7C61FF9787}"/>
    <cellStyle name="Standard 4 3 8 6 2 3" xfId="17908" xr:uid="{BAEFEA4A-7880-4584-8C5E-903D3185DDEA}"/>
    <cellStyle name="Standard 4 3 8 6 2 3 2" xfId="51796" xr:uid="{26A1F4CB-5C4A-460F-B28C-51696E427A8E}"/>
    <cellStyle name="Standard 4 3 8 6 2 4" xfId="40500" xr:uid="{3449AA9D-8E8F-4AD1-B687-2959984B6FFB}"/>
    <cellStyle name="Standard 4 3 8 6 2 5" xfId="29204" xr:uid="{C12A6082-86DD-4931-9486-A35A7F5A6256}"/>
    <cellStyle name="Standard 4 3 8 6 3" xfId="9436" xr:uid="{38AFEA55-3F34-4E41-9B5D-30A962FB7325}"/>
    <cellStyle name="Standard 4 3 8 6 3 2" xfId="20732" xr:uid="{7FA20750-FCAE-4B83-A323-0F42733A5B8E}"/>
    <cellStyle name="Standard 4 3 8 6 3 2 2" xfId="54620" xr:uid="{3B5FDCED-0F57-4583-86DD-701D6A188B2E}"/>
    <cellStyle name="Standard 4 3 8 6 3 3" xfId="43324" xr:uid="{54FBCA9C-504E-47A5-BAAB-D15C50B6E747}"/>
    <cellStyle name="Standard 4 3 8 6 3 4" xfId="32028" xr:uid="{F05F96AE-275F-4455-8FC1-831489760A31}"/>
    <cellStyle name="Standard 4 3 8 6 4" xfId="15084" xr:uid="{2ACADAFD-96B8-455C-930F-3F9DAD0A8D67}"/>
    <cellStyle name="Standard 4 3 8 6 4 2" xfId="48972" xr:uid="{C9D7E3ED-C852-4601-8767-5F1BA614D77F}"/>
    <cellStyle name="Standard 4 3 8 6 5" xfId="37676" xr:uid="{0384EC76-A794-49DD-97C1-47BF1A653C38}"/>
    <cellStyle name="Standard 4 3 8 6 6" xfId="26380" xr:uid="{A0519A07-97DC-4688-8B77-16DA1E786C1D}"/>
    <cellStyle name="Standard 4 3 8 7" xfId="5652" xr:uid="{0F093169-F6A0-489D-84A9-6DD4AF641BBD}"/>
    <cellStyle name="Standard 4 3 8 7 2" xfId="11302" xr:uid="{CD4B7FEF-62BC-4484-9AD1-C2DCBA686D0B}"/>
    <cellStyle name="Standard 4 3 8 7 2 2" xfId="22598" xr:uid="{7B18C470-55EC-4E45-B080-FD413C9CE9DE}"/>
    <cellStyle name="Standard 4 3 8 7 2 2 2" xfId="56486" xr:uid="{DA3C1BF7-F221-4FEF-9579-61D8CEC90528}"/>
    <cellStyle name="Standard 4 3 8 7 2 3" xfId="45190" xr:uid="{4DAB4043-34F4-42BE-9ECE-8F027BDF1558}"/>
    <cellStyle name="Standard 4 3 8 7 2 4" xfId="33894" xr:uid="{2B13EBFC-FC59-452F-AC31-FD38B75E7A87}"/>
    <cellStyle name="Standard 4 3 8 7 3" xfId="16950" xr:uid="{1CAA4E37-0F2C-4745-8A69-BDF5A8349530}"/>
    <cellStyle name="Standard 4 3 8 7 3 2" xfId="50838" xr:uid="{4B404911-8B16-40FA-A00F-FA4014B0FEC7}"/>
    <cellStyle name="Standard 4 3 8 7 4" xfId="39542" xr:uid="{91454A6F-3E0B-4A11-859D-DA1A281649D6}"/>
    <cellStyle name="Standard 4 3 8 7 5" xfId="28246" xr:uid="{C3ADD1F1-4527-4597-9E37-E598A8FB0EF6}"/>
    <cellStyle name="Standard 4 3 8 8" xfId="8478" xr:uid="{D6ADA36D-9723-4253-A293-867DDC81DA13}"/>
    <cellStyle name="Standard 4 3 8 8 2" xfId="19774" xr:uid="{7474E121-01DE-433E-8EB3-036F849F12A0}"/>
    <cellStyle name="Standard 4 3 8 8 2 2" xfId="53662" xr:uid="{56E497C5-F91D-40F7-A844-4B33C7CB52EE}"/>
    <cellStyle name="Standard 4 3 8 8 3" xfId="42366" xr:uid="{07547F32-162A-423E-9BAD-8AA39A259B01}"/>
    <cellStyle name="Standard 4 3 8 8 4" xfId="31070" xr:uid="{46995E30-90FB-4C4B-8DBD-216887E80520}"/>
    <cellStyle name="Standard 4 3 8 9" xfId="14126" xr:uid="{B1CD5673-7B2E-473C-BF6B-7A9004649B2F}"/>
    <cellStyle name="Standard 4 3 8 9 2" xfId="48014" xr:uid="{E33702DC-05FE-4C75-B4D0-B8F5CC36EE04}"/>
    <cellStyle name="Standard 4 3 9" xfId="2614" xr:uid="{837C72E2-3963-4352-8049-41E8D6FE4571}"/>
    <cellStyle name="Standard 4 3 9 2" xfId="3116" xr:uid="{78B23CD3-26D9-47FA-A353-EABBDE42F837}"/>
    <cellStyle name="Standard 4 3 9 2 2" xfId="5323" xr:uid="{EC75FD8E-7B0C-4659-AF83-CEF7921E3306}"/>
    <cellStyle name="Standard 4 3 9 2 2 2" xfId="8149" xr:uid="{5B3D5227-5DE9-4A37-8048-06B61B165F38}"/>
    <cellStyle name="Standard 4 3 9 2 2 2 2" xfId="13798" xr:uid="{90B45DA5-AE50-4525-A73A-9B8B7C086600}"/>
    <cellStyle name="Standard 4 3 9 2 2 2 2 2" xfId="25094" xr:uid="{4CE3182A-5B95-43BC-958E-AD2D9722C0A3}"/>
    <cellStyle name="Standard 4 3 9 2 2 2 2 2 2" xfId="58982" xr:uid="{BB6426B4-4C91-4EAB-A1CE-E6F1D6DC43C0}"/>
    <cellStyle name="Standard 4 3 9 2 2 2 2 3" xfId="47686" xr:uid="{DC758615-74A2-43D9-9C12-4E1AFE8FD4CC}"/>
    <cellStyle name="Standard 4 3 9 2 2 2 2 4" xfId="36390" xr:uid="{E4E4A39E-F5A1-4FC5-98C7-78BB64501E50}"/>
    <cellStyle name="Standard 4 3 9 2 2 2 3" xfId="19446" xr:uid="{061722CA-BC0D-459A-9684-C63AF5122A52}"/>
    <cellStyle name="Standard 4 3 9 2 2 2 3 2" xfId="53334" xr:uid="{C89B3F12-D740-42E3-921F-07286F7130AA}"/>
    <cellStyle name="Standard 4 3 9 2 2 2 4" xfId="42038" xr:uid="{A71A574B-7D84-40FB-8A38-83CD6D71D3A6}"/>
    <cellStyle name="Standard 4 3 9 2 2 2 5" xfId="30742" xr:uid="{749B249E-B926-4196-8DC1-49DC7E04B163}"/>
    <cellStyle name="Standard 4 3 9 2 2 3" xfId="10974" xr:uid="{64AB072D-946A-4E75-824D-BD5B89984A66}"/>
    <cellStyle name="Standard 4 3 9 2 2 3 2" xfId="22270" xr:uid="{948FD831-2855-44DC-96F4-0AB64E79D26B}"/>
    <cellStyle name="Standard 4 3 9 2 2 3 2 2" xfId="56158" xr:uid="{FB8C2069-F206-4C5C-A2BD-E1BCD7BC9463}"/>
    <cellStyle name="Standard 4 3 9 2 2 3 3" xfId="44862" xr:uid="{8D0C97ED-7AB3-496C-9AEC-C77DEC55F78A}"/>
    <cellStyle name="Standard 4 3 9 2 2 3 4" xfId="33566" xr:uid="{3C762D0B-D160-46E6-8991-B371C41989FD}"/>
    <cellStyle name="Standard 4 3 9 2 2 4" xfId="16622" xr:uid="{4910194E-5AE3-48B1-AAC4-C35DAB17C5C6}"/>
    <cellStyle name="Standard 4 3 9 2 2 4 2" xfId="50510" xr:uid="{66DCB311-279F-4921-BF34-C4A5397B416A}"/>
    <cellStyle name="Standard 4 3 9 2 2 5" xfId="39214" xr:uid="{15455D72-CF0A-49FF-8E9A-7655F9564193}"/>
    <cellStyle name="Standard 4 3 9 2 2 6" xfId="27918" xr:uid="{74BF3C7D-0121-4C50-B591-54B5708AA804}"/>
    <cellStyle name="Standard 4 3 9 2 3" xfId="6287" xr:uid="{DDB15175-98DB-4161-B058-5E7CEC26F29C}"/>
    <cellStyle name="Standard 4 3 9 2 3 2" xfId="11937" xr:uid="{23BA3F8C-5621-4DEA-8A15-2AA4FCD2BDE4}"/>
    <cellStyle name="Standard 4 3 9 2 3 2 2" xfId="23233" xr:uid="{3247EC48-E677-4FDB-9723-4AF5D95AE690}"/>
    <cellStyle name="Standard 4 3 9 2 3 2 2 2" xfId="57121" xr:uid="{21BE4012-EC25-4334-8F7B-DB1675836BFB}"/>
    <cellStyle name="Standard 4 3 9 2 3 2 3" xfId="45825" xr:uid="{24693D3E-ECA6-48F9-9BFB-3945EFBE6B4A}"/>
    <cellStyle name="Standard 4 3 9 2 3 2 4" xfId="34529" xr:uid="{8B7CC430-0C52-41D3-AB89-C2C2C00CFBE4}"/>
    <cellStyle name="Standard 4 3 9 2 3 3" xfId="17585" xr:uid="{E799B4D1-379C-4917-9485-72A9366F019D}"/>
    <cellStyle name="Standard 4 3 9 2 3 3 2" xfId="51473" xr:uid="{9939E56D-FECB-43C1-9456-029B073B2D3D}"/>
    <cellStyle name="Standard 4 3 9 2 3 4" xfId="40177" xr:uid="{9D1384E4-5C59-4ADA-8A77-EE94F549E37E}"/>
    <cellStyle name="Standard 4 3 9 2 3 5" xfId="28881" xr:uid="{50966C6F-F638-4738-B529-43A51E61D1E5}"/>
    <cellStyle name="Standard 4 3 9 2 4" xfId="9113" xr:uid="{15F441E1-3C50-4AB0-8F99-874F700ED268}"/>
    <cellStyle name="Standard 4 3 9 2 4 2" xfId="20409" xr:uid="{C8C0F366-A6AC-4537-8BB2-3CACB6D0F2A4}"/>
    <cellStyle name="Standard 4 3 9 2 4 2 2" xfId="54297" xr:uid="{1DD843FB-9FD4-4F2B-8831-8358091B2ECB}"/>
    <cellStyle name="Standard 4 3 9 2 4 3" xfId="43001" xr:uid="{CE28A592-E845-4C92-9E65-80704D6228EC}"/>
    <cellStyle name="Standard 4 3 9 2 4 4" xfId="31705" xr:uid="{E425AD6F-2D3E-4035-A4EC-BD51232A77CD}"/>
    <cellStyle name="Standard 4 3 9 2 5" xfId="14761" xr:uid="{9B362860-DF1B-4094-8FDD-E0E9EA9C2C55}"/>
    <cellStyle name="Standard 4 3 9 2 5 2" xfId="48649" xr:uid="{8DD4AB70-0B20-4783-AE38-1B0DABE95CEB}"/>
    <cellStyle name="Standard 4 3 9 2 6" xfId="37353" xr:uid="{558B0363-C195-472E-9D70-3785F1604686}"/>
    <cellStyle name="Standard 4 3 9 2 7" xfId="26057" xr:uid="{0EE3CB47-52F3-4A92-B5E9-59AC03814945}"/>
    <cellStyle name="Standard 4 3 9 3" xfId="4543" xr:uid="{B33BC6D3-3891-4589-824F-D70A4AF7FA1F}"/>
    <cellStyle name="Standard 4 3 9 3 2" xfId="7415" xr:uid="{86554A84-58E6-4AD8-AD3B-E507934103CD}"/>
    <cellStyle name="Standard 4 3 9 3 2 2" xfId="13064" xr:uid="{91AB62F7-6BCC-407A-B8A4-45199A106FAF}"/>
    <cellStyle name="Standard 4 3 9 3 2 2 2" xfId="24360" xr:uid="{0838CB00-552A-4F0B-9201-159469F41ACA}"/>
    <cellStyle name="Standard 4 3 9 3 2 2 2 2" xfId="58248" xr:uid="{B2C7A598-4D35-4101-BFF8-4569EB2A11BB}"/>
    <cellStyle name="Standard 4 3 9 3 2 2 3" xfId="46952" xr:uid="{7CE547A8-4EAD-4CC4-9A1F-31320BDB0FF3}"/>
    <cellStyle name="Standard 4 3 9 3 2 2 4" xfId="35656" xr:uid="{D2DDBDA6-BC37-48E7-B31A-638858F281AD}"/>
    <cellStyle name="Standard 4 3 9 3 2 3" xfId="18712" xr:uid="{B1CAA924-3BBD-4178-BF1E-07B868EDE8AF}"/>
    <cellStyle name="Standard 4 3 9 3 2 3 2" xfId="52600" xr:uid="{3BEF4FE8-9580-47E6-AF54-4C19D0984BF4}"/>
    <cellStyle name="Standard 4 3 9 3 2 4" xfId="41304" xr:uid="{F81B1579-69A3-4595-9BCC-CE416AE214E4}"/>
    <cellStyle name="Standard 4 3 9 3 2 5" xfId="30008" xr:uid="{28FF527D-38CA-4979-A108-5C948B7B6EF8}"/>
    <cellStyle name="Standard 4 3 9 3 3" xfId="10240" xr:uid="{298CD4EB-5C6A-4A66-80F2-B1C50B65650E}"/>
    <cellStyle name="Standard 4 3 9 3 3 2" xfId="21536" xr:uid="{E11CF35C-3775-4F3E-A4AE-D7B8708E35FC}"/>
    <cellStyle name="Standard 4 3 9 3 3 2 2" xfId="55424" xr:uid="{52831196-242B-4534-B0A4-B055FD2DFC8F}"/>
    <cellStyle name="Standard 4 3 9 3 3 3" xfId="44128" xr:uid="{378D46BF-6B90-4537-8DBB-A040ADA7A062}"/>
    <cellStyle name="Standard 4 3 9 3 3 4" xfId="32832" xr:uid="{1A9DEB6B-B196-4F28-A9C4-B749B8B737DF}"/>
    <cellStyle name="Standard 4 3 9 3 4" xfId="15888" xr:uid="{6317A7DB-3CF8-4ED3-B5AB-83D08E7D993E}"/>
    <cellStyle name="Standard 4 3 9 3 4 2" xfId="49776" xr:uid="{345227C7-C2C0-46F3-A1EC-E10E4966EE8D}"/>
    <cellStyle name="Standard 4 3 9 3 5" xfId="38480" xr:uid="{E099ECA2-F0E1-437E-8D5B-14D158741C57}"/>
    <cellStyle name="Standard 4 3 9 3 6" xfId="27184" xr:uid="{4236EE5C-F5C3-4F92-81A7-9C9FE915CAC3}"/>
    <cellStyle name="Standard 4 3 9 4" xfId="5787" xr:uid="{4435331A-776B-4074-84F6-B56235A0E948}"/>
    <cellStyle name="Standard 4 3 9 4 2" xfId="11437" xr:uid="{BE869EC9-619A-45F9-B9A4-7F62EB36110C}"/>
    <cellStyle name="Standard 4 3 9 4 2 2" xfId="22733" xr:uid="{2954EAB9-0048-45A0-A6D5-4BDC6A5FDCE2}"/>
    <cellStyle name="Standard 4 3 9 4 2 2 2" xfId="56621" xr:uid="{E4792F62-9999-42F1-B425-EB70634972E1}"/>
    <cellStyle name="Standard 4 3 9 4 2 3" xfId="45325" xr:uid="{1A1823CE-A1A7-4512-B04C-413714817B72}"/>
    <cellStyle name="Standard 4 3 9 4 2 4" xfId="34029" xr:uid="{5242914A-617D-4B07-9799-23BE33F2D852}"/>
    <cellStyle name="Standard 4 3 9 4 3" xfId="17085" xr:uid="{99BF4DDC-A9EB-4B00-AC07-3EB4F9767851}"/>
    <cellStyle name="Standard 4 3 9 4 3 2" xfId="50973" xr:uid="{931B5E95-F5E9-490F-987A-4F8BB2A9D461}"/>
    <cellStyle name="Standard 4 3 9 4 4" xfId="39677" xr:uid="{0B4AF03E-2704-418A-A8AE-139886C3F14D}"/>
    <cellStyle name="Standard 4 3 9 4 5" xfId="28381" xr:uid="{86F0224C-E2CB-4895-8A82-07FDB3FE28E6}"/>
    <cellStyle name="Standard 4 3 9 5" xfId="8613" xr:uid="{90466F80-7935-4BB3-9833-F78A9C9FC171}"/>
    <cellStyle name="Standard 4 3 9 5 2" xfId="19909" xr:uid="{62AB6951-9182-4677-BBEA-E8E5E2931EBB}"/>
    <cellStyle name="Standard 4 3 9 5 2 2" xfId="53797" xr:uid="{BC8FF07A-6EE8-4BD0-BEFE-084B342C46A0}"/>
    <cellStyle name="Standard 4 3 9 5 3" xfId="42501" xr:uid="{95FEC099-EBCF-412E-ACF4-B0A820DCC406}"/>
    <cellStyle name="Standard 4 3 9 5 4" xfId="31205" xr:uid="{800C8583-379D-4D98-8CAF-1CD689F8F130}"/>
    <cellStyle name="Standard 4 3 9 6" xfId="14261" xr:uid="{CFA65AFF-8EFF-4BC8-8A6C-505BFFFFDAC5}"/>
    <cellStyle name="Standard 4 3 9 6 2" xfId="48149" xr:uid="{E886DEA9-CB1D-4437-9D55-C7DFCDB05835}"/>
    <cellStyle name="Standard 4 3 9 7" xfId="36853" xr:uid="{7173C532-1F88-4F9E-82A7-8EDB8BB2360B}"/>
    <cellStyle name="Standard 4 3 9 8" xfId="25557" xr:uid="{A0F2A8C4-2026-48E0-B29C-AA221BB2FA3A}"/>
    <cellStyle name="Standard 4 4" xfId="138" xr:uid="{D653DBE9-E1A9-46E6-A836-9F125F312069}"/>
    <cellStyle name="Standard 4 4 10" xfId="5543" xr:uid="{025E1A9F-D7FF-4192-99AF-62A99D183ADA}"/>
    <cellStyle name="Standard 4 4 10 2" xfId="11193" xr:uid="{C470D37D-D7C8-482C-A0CD-2578D4D9C12D}"/>
    <cellStyle name="Standard 4 4 10 2 2" xfId="22489" xr:uid="{256A53F0-1759-4933-BE18-6E7D30212E1D}"/>
    <cellStyle name="Standard 4 4 10 2 2 2" xfId="56377" xr:uid="{797918B9-7153-4AFF-A208-C83AEE681F7F}"/>
    <cellStyle name="Standard 4 4 10 2 3" xfId="45081" xr:uid="{5BC7A7FB-BBC2-4A20-9644-9D2D0D9EBDB8}"/>
    <cellStyle name="Standard 4 4 10 2 4" xfId="33785" xr:uid="{3A36E5CE-4073-4948-9009-0362C63D4C39}"/>
    <cellStyle name="Standard 4 4 10 3" xfId="16841" xr:uid="{86CDDAF4-A75D-42EF-B38C-D8C902E99442}"/>
    <cellStyle name="Standard 4 4 10 3 2" xfId="50729" xr:uid="{AF5781B4-03FF-434F-AF75-C07624FF6741}"/>
    <cellStyle name="Standard 4 4 10 4" xfId="39433" xr:uid="{FD933E21-4F3E-4736-9FB9-B04BFF1CBE48}"/>
    <cellStyle name="Standard 4 4 10 5" xfId="28137" xr:uid="{C906EF41-6DB8-43BF-84B6-00F1DFDB340F}"/>
    <cellStyle name="Standard 4 4 11" xfId="8369" xr:uid="{5DF496DE-0531-4A50-A9B5-558ED85E81F0}"/>
    <cellStyle name="Standard 4 4 11 2" xfId="19665" xr:uid="{720DE2E1-B577-44AE-A628-880A975EE920}"/>
    <cellStyle name="Standard 4 4 11 2 2" xfId="53553" xr:uid="{6CAA6E3D-6579-433C-B360-3719E1C32D34}"/>
    <cellStyle name="Standard 4 4 11 3" xfId="42257" xr:uid="{63654D05-8762-4338-B32B-779DE1B945B7}"/>
    <cellStyle name="Standard 4 4 11 4" xfId="30961" xr:uid="{821C5E6F-58A1-4556-81EE-B2D9006C2DA4}"/>
    <cellStyle name="Standard 4 4 12" xfId="14017" xr:uid="{C196592F-7AA8-4FED-8B1D-27FB547C8DEF}"/>
    <cellStyle name="Standard 4 4 12 2" xfId="47905" xr:uid="{EA43FA98-2C75-496B-A0CF-00CAA12DFACD}"/>
    <cellStyle name="Standard 4 4 13" xfId="36609" xr:uid="{69E78444-92CC-4B90-936D-5972E6BE3E65}"/>
    <cellStyle name="Standard 4 4 14" xfId="25313" xr:uid="{76DE78B8-1EFE-402D-A229-F3F271AF6EBB}"/>
    <cellStyle name="Standard 4 4 2" xfId="217" xr:uid="{0DEFA349-CDFF-424E-B079-4B36265D7EA6}"/>
    <cellStyle name="Standard 4 4 3" xfId="316" xr:uid="{C6B7C43E-AC1D-4962-9F0D-9ED5FCF95B9F}"/>
    <cellStyle name="Standard 4 4 3 10" xfId="8416" xr:uid="{F83D640B-4BBA-45BF-AD71-8E06B119E321}"/>
    <cellStyle name="Standard 4 4 3 10 2" xfId="19712" xr:uid="{484A027E-B2FC-40BC-ACA6-701C01B3CADE}"/>
    <cellStyle name="Standard 4 4 3 10 2 2" xfId="53600" xr:uid="{5F7DF25C-1205-4454-9D89-32E1FE0C26DC}"/>
    <cellStyle name="Standard 4 4 3 10 3" xfId="42304" xr:uid="{12BAE54D-5777-458D-90DA-DD18910013F1}"/>
    <cellStyle name="Standard 4 4 3 10 4" xfId="31008" xr:uid="{412B7595-6D33-4AA5-99D2-A2654010854A}"/>
    <cellStyle name="Standard 4 4 3 11" xfId="14064" xr:uid="{26DE57B1-E86F-4BD9-8D04-19DBBF799634}"/>
    <cellStyle name="Standard 4 4 3 11 2" xfId="47952" xr:uid="{5DD03CC5-67CA-421F-BBF7-CE646590B8FD}"/>
    <cellStyle name="Standard 4 4 3 12" xfId="36656" xr:uid="{6E18A452-E78D-4653-BB4D-5F4A1276BEEC}"/>
    <cellStyle name="Standard 4 4 3 13" xfId="25360" xr:uid="{95DE7729-3FCF-459C-B72B-9838FA917FAB}"/>
    <cellStyle name="Standard 4 4 3 2" xfId="712" xr:uid="{96959957-001D-48C3-AD69-E3AE26BFF1B1}"/>
    <cellStyle name="Standard 4 4 3 2 10" xfId="14108" xr:uid="{4450C1B4-BB11-4A9D-8623-2D254BBE8F7E}"/>
    <cellStyle name="Standard 4 4 3 2 10 2" xfId="47996" xr:uid="{D59F714E-5360-4913-AB8E-CB6D03535B0B}"/>
    <cellStyle name="Standard 4 4 3 2 11" xfId="36700" xr:uid="{D8C943A0-8B91-4AD6-A0AA-B411DEA11CA7}"/>
    <cellStyle name="Standard 4 4 3 2 12" xfId="25404" xr:uid="{165BE59D-C942-4593-8E69-8FEAF7CB052E}"/>
    <cellStyle name="Standard 4 4 3 2 2" xfId="1948" xr:uid="{239FA3ED-60CD-49DA-B2B3-7A2B9CD72C7F}"/>
    <cellStyle name="Standard 4 4 3 2 2 10" xfId="36833" xr:uid="{18A96392-2389-4502-BCEC-8388F6BDDA0A}"/>
    <cellStyle name="Standard 4 4 3 2 2 11" xfId="25537" xr:uid="{DA974A71-6C8B-4829-9EE0-20813F6A57F7}"/>
    <cellStyle name="Standard 4 4 3 2 2 2" xfId="2840" xr:uid="{1922EFF9-5B25-4D34-857C-9A63F46EC7DE}"/>
    <cellStyle name="Standard 4 4 3 2 2 2 2" xfId="3342" xr:uid="{DD8639F5-7FE9-479E-BFCA-60AA45C6A2CE}"/>
    <cellStyle name="Standard 4 4 3 2 2 2 2 2" xfId="5328" xr:uid="{AF4C1E8E-03C8-4919-9668-4E8304BAD3B6}"/>
    <cellStyle name="Standard 4 4 3 2 2 2 2 2 2" xfId="8154" xr:uid="{C6182F21-8574-4867-91CF-B3CBA9F156E4}"/>
    <cellStyle name="Standard 4 4 3 2 2 2 2 2 2 2" xfId="13803" xr:uid="{81398367-5567-4EDF-A3D9-3E5E1A2218CF}"/>
    <cellStyle name="Standard 4 4 3 2 2 2 2 2 2 2 2" xfId="25099" xr:uid="{42C2BDD9-0AA8-4F80-9F9A-B32E182AB35C}"/>
    <cellStyle name="Standard 4 4 3 2 2 2 2 2 2 2 2 2" xfId="58987" xr:uid="{3085DBF3-3A32-4762-B9D1-665C27F05DEB}"/>
    <cellStyle name="Standard 4 4 3 2 2 2 2 2 2 2 3" xfId="47691" xr:uid="{9CA75F32-288B-48EB-AE38-DE409BB8E75D}"/>
    <cellStyle name="Standard 4 4 3 2 2 2 2 2 2 2 4" xfId="36395" xr:uid="{C770F472-7DA5-4CE9-9C42-DD55C7895E7E}"/>
    <cellStyle name="Standard 4 4 3 2 2 2 2 2 2 3" xfId="19451" xr:uid="{55FDADF1-1349-4029-A5AD-0BD745929015}"/>
    <cellStyle name="Standard 4 4 3 2 2 2 2 2 2 3 2" xfId="53339" xr:uid="{F1A0468A-BB0D-4A8B-A969-B5BE8AFAAB64}"/>
    <cellStyle name="Standard 4 4 3 2 2 2 2 2 2 4" xfId="42043" xr:uid="{CB7D4312-E2C4-4F8D-895E-D9B2531FAC92}"/>
    <cellStyle name="Standard 4 4 3 2 2 2 2 2 2 5" xfId="30747" xr:uid="{4E6180D7-B64A-4945-88E0-5D85931750A9}"/>
    <cellStyle name="Standard 4 4 3 2 2 2 2 2 3" xfId="10979" xr:uid="{B4135206-299E-406F-8ACC-5A1F5CE0B1C0}"/>
    <cellStyle name="Standard 4 4 3 2 2 2 2 2 3 2" xfId="22275" xr:uid="{BF1ED71A-B444-48E4-A0EC-2859B3B13AE1}"/>
    <cellStyle name="Standard 4 4 3 2 2 2 2 2 3 2 2" xfId="56163" xr:uid="{BD68F507-84A5-41FF-B9D3-159ADFC0C1E2}"/>
    <cellStyle name="Standard 4 4 3 2 2 2 2 2 3 3" xfId="44867" xr:uid="{4748BD59-C744-4686-9637-5C0980088277}"/>
    <cellStyle name="Standard 4 4 3 2 2 2 2 2 3 4" xfId="33571" xr:uid="{E873A5EA-D491-4E7A-9767-40537F6902A5}"/>
    <cellStyle name="Standard 4 4 3 2 2 2 2 2 4" xfId="16627" xr:uid="{202E9615-D549-48D7-8610-2553A6E8A9CD}"/>
    <cellStyle name="Standard 4 4 3 2 2 2 2 2 4 2" xfId="50515" xr:uid="{522BC933-F0DB-4738-A8BD-532A2BFAFE4E}"/>
    <cellStyle name="Standard 4 4 3 2 2 2 2 2 5" xfId="39219" xr:uid="{033C8D59-9943-4640-AC33-182CFF88D0D1}"/>
    <cellStyle name="Standard 4 4 3 2 2 2 2 2 6" xfId="27923" xr:uid="{6529CFB4-E171-4216-BD98-9E95C6F400A8}"/>
    <cellStyle name="Standard 4 4 3 2 2 2 2 3" xfId="6513" xr:uid="{ECFBFCC6-78D7-4290-957D-755720BF423D}"/>
    <cellStyle name="Standard 4 4 3 2 2 2 2 3 2" xfId="12163" xr:uid="{4B659247-97DD-4641-B722-AE5B61B20D14}"/>
    <cellStyle name="Standard 4 4 3 2 2 2 2 3 2 2" xfId="23459" xr:uid="{36A2C585-4AB9-4CC6-B67D-723822B23337}"/>
    <cellStyle name="Standard 4 4 3 2 2 2 2 3 2 2 2" xfId="57347" xr:uid="{8503FAB2-13B5-4FF1-AAD5-026917808B71}"/>
    <cellStyle name="Standard 4 4 3 2 2 2 2 3 2 3" xfId="46051" xr:uid="{7EBB0700-54C2-448D-9C1D-BE2A7C0F7E01}"/>
    <cellStyle name="Standard 4 4 3 2 2 2 2 3 2 4" xfId="34755" xr:uid="{FEC5325E-4189-4FE2-89EB-754E336D792A}"/>
    <cellStyle name="Standard 4 4 3 2 2 2 2 3 3" xfId="17811" xr:uid="{CC74A0FC-7C02-4081-ACB8-25CC7809D8FD}"/>
    <cellStyle name="Standard 4 4 3 2 2 2 2 3 3 2" xfId="51699" xr:uid="{33665BFB-8F80-46FF-8F18-72F863142A03}"/>
    <cellStyle name="Standard 4 4 3 2 2 2 2 3 4" xfId="40403" xr:uid="{F1798CB4-8348-450E-9D3A-13CCFEDB8824}"/>
    <cellStyle name="Standard 4 4 3 2 2 2 2 3 5" xfId="29107" xr:uid="{D41BF5FF-7DCD-4193-911B-1F61EC2EF124}"/>
    <cellStyle name="Standard 4 4 3 2 2 2 2 4" xfId="9339" xr:uid="{CA2F3A4C-3553-4458-B87E-552ACF182690}"/>
    <cellStyle name="Standard 4 4 3 2 2 2 2 4 2" xfId="20635" xr:uid="{71DD3C6C-41A1-4C28-9E1C-B183F747E6A0}"/>
    <cellStyle name="Standard 4 4 3 2 2 2 2 4 2 2" xfId="54523" xr:uid="{429813B1-83F7-485E-8343-901E8A848A38}"/>
    <cellStyle name="Standard 4 4 3 2 2 2 2 4 3" xfId="43227" xr:uid="{12285D10-5E34-4831-B91C-CF850072064A}"/>
    <cellStyle name="Standard 4 4 3 2 2 2 2 4 4" xfId="31931" xr:uid="{8FE8E910-4826-40ED-8755-62344C6FCA19}"/>
    <cellStyle name="Standard 4 4 3 2 2 2 2 5" xfId="14987" xr:uid="{DFDEC273-52BD-4E7E-8B7F-844E1A839F72}"/>
    <cellStyle name="Standard 4 4 3 2 2 2 2 5 2" xfId="48875" xr:uid="{A39D3BCC-838B-447D-A1F2-CCCFB46B4B90}"/>
    <cellStyle name="Standard 4 4 3 2 2 2 2 6" xfId="37579" xr:uid="{A3513253-FB83-4066-B9F3-06A978BE39DC}"/>
    <cellStyle name="Standard 4 4 3 2 2 2 2 7" xfId="26283" xr:uid="{4311A45A-EACF-4A1D-8151-7955ECC48860}"/>
    <cellStyle name="Standard 4 4 3 2 2 2 3" xfId="4548" xr:uid="{959869D8-AB96-4965-905C-99F67DD66404}"/>
    <cellStyle name="Standard 4 4 3 2 2 2 3 2" xfId="7420" xr:uid="{4D727A40-027D-4CC4-808F-F8C1C10A4263}"/>
    <cellStyle name="Standard 4 4 3 2 2 2 3 2 2" xfId="13069" xr:uid="{4E76BAE7-D9F7-4D84-AE44-31EF79D79717}"/>
    <cellStyle name="Standard 4 4 3 2 2 2 3 2 2 2" xfId="24365" xr:uid="{6E2BE845-3424-493D-B24B-240988C2D526}"/>
    <cellStyle name="Standard 4 4 3 2 2 2 3 2 2 2 2" xfId="58253" xr:uid="{6F96185D-DAC0-4403-BBCC-70676E080B3E}"/>
    <cellStyle name="Standard 4 4 3 2 2 2 3 2 2 3" xfId="46957" xr:uid="{7240B7B5-CD45-466F-870A-56468F73DFB2}"/>
    <cellStyle name="Standard 4 4 3 2 2 2 3 2 2 4" xfId="35661" xr:uid="{EE0A22FC-30D2-4E5E-886B-0020AC901A31}"/>
    <cellStyle name="Standard 4 4 3 2 2 2 3 2 3" xfId="18717" xr:uid="{E23F1E94-7406-4BC5-8FC1-DADCD58A4A13}"/>
    <cellStyle name="Standard 4 4 3 2 2 2 3 2 3 2" xfId="52605" xr:uid="{CC92DA8D-3C21-40BD-97CF-6360A10820DE}"/>
    <cellStyle name="Standard 4 4 3 2 2 2 3 2 4" xfId="41309" xr:uid="{7D6CA5A0-745C-4A74-B7F8-85241F8B2817}"/>
    <cellStyle name="Standard 4 4 3 2 2 2 3 2 5" xfId="30013" xr:uid="{867C46A2-10D2-41E4-98FD-6175131E5F70}"/>
    <cellStyle name="Standard 4 4 3 2 2 2 3 3" xfId="10245" xr:uid="{59B43F06-5045-4DD8-898A-2C02BC3AC1E5}"/>
    <cellStyle name="Standard 4 4 3 2 2 2 3 3 2" xfId="21541" xr:uid="{8E44F8E7-D9D4-4769-A096-82F542F9A317}"/>
    <cellStyle name="Standard 4 4 3 2 2 2 3 3 2 2" xfId="55429" xr:uid="{D84EE41C-2B5A-4275-9B1D-4D099B110C2A}"/>
    <cellStyle name="Standard 4 4 3 2 2 2 3 3 3" xfId="44133" xr:uid="{D1D75F45-22F3-491B-9671-EFE85CC09DA1}"/>
    <cellStyle name="Standard 4 4 3 2 2 2 3 3 4" xfId="32837" xr:uid="{B60F17C6-6608-4459-B8F5-B8A2E205C0C1}"/>
    <cellStyle name="Standard 4 4 3 2 2 2 3 4" xfId="15893" xr:uid="{1F27BE59-EDD5-44E5-B119-40852B74E17A}"/>
    <cellStyle name="Standard 4 4 3 2 2 2 3 4 2" xfId="49781" xr:uid="{07FBD207-5095-46CA-95FA-AFAA4C7502BA}"/>
    <cellStyle name="Standard 4 4 3 2 2 2 3 5" xfId="38485" xr:uid="{F8CB4194-135C-4444-9BF2-5C713B377F05}"/>
    <cellStyle name="Standard 4 4 3 2 2 2 3 6" xfId="27189" xr:uid="{B84182B0-63D8-4AF1-ACA5-56895BB1851B}"/>
    <cellStyle name="Standard 4 4 3 2 2 2 4" xfId="6013" xr:uid="{C99FF69D-F21E-4D14-8535-BBD318F28DE0}"/>
    <cellStyle name="Standard 4 4 3 2 2 2 4 2" xfId="11663" xr:uid="{99260791-3F30-4BB5-AAAA-A1208B99893A}"/>
    <cellStyle name="Standard 4 4 3 2 2 2 4 2 2" xfId="22959" xr:uid="{F417F96F-6A28-4487-91C0-B1023472477B}"/>
    <cellStyle name="Standard 4 4 3 2 2 2 4 2 2 2" xfId="56847" xr:uid="{DC6595C5-8D84-4A5B-91D1-C7E5EF5D8280}"/>
    <cellStyle name="Standard 4 4 3 2 2 2 4 2 3" xfId="45551" xr:uid="{1273D3F0-4705-4791-B14C-6360044E2287}"/>
    <cellStyle name="Standard 4 4 3 2 2 2 4 2 4" xfId="34255" xr:uid="{E7DCB26C-161F-4A8C-8DD3-D3A475469792}"/>
    <cellStyle name="Standard 4 4 3 2 2 2 4 3" xfId="17311" xr:uid="{A3DE7025-553B-4BCC-B4E5-F71E3CBFF1BC}"/>
    <cellStyle name="Standard 4 4 3 2 2 2 4 3 2" xfId="51199" xr:uid="{7E5E295D-394D-4A49-9AED-8E0409CBFFD8}"/>
    <cellStyle name="Standard 4 4 3 2 2 2 4 4" xfId="39903" xr:uid="{82CB84F4-1EF0-411D-A3E6-B453EA24934A}"/>
    <cellStyle name="Standard 4 4 3 2 2 2 4 5" xfId="28607" xr:uid="{D9CA4416-FA1B-4F9A-A9EF-FFF6722F6E0D}"/>
    <cellStyle name="Standard 4 4 3 2 2 2 5" xfId="8839" xr:uid="{A37A06EE-4950-4744-8BB2-11348E2F5598}"/>
    <cellStyle name="Standard 4 4 3 2 2 2 5 2" xfId="20135" xr:uid="{D1491580-A7CA-4C5D-AE48-9F86ACE05762}"/>
    <cellStyle name="Standard 4 4 3 2 2 2 5 2 2" xfId="54023" xr:uid="{6D88F66B-CA77-43E3-A520-38B0C83B8445}"/>
    <cellStyle name="Standard 4 4 3 2 2 2 5 3" xfId="42727" xr:uid="{046AD03E-F707-4F63-A6B2-49C64DD544E8}"/>
    <cellStyle name="Standard 4 4 3 2 2 2 5 4" xfId="31431" xr:uid="{6633F34A-8664-4034-B927-F087AC9E36EE}"/>
    <cellStyle name="Standard 4 4 3 2 2 2 6" xfId="14487" xr:uid="{08487AAD-D234-4831-9163-AFF7D766C5BC}"/>
    <cellStyle name="Standard 4 4 3 2 2 2 6 2" xfId="48375" xr:uid="{10C9BA3E-8CC8-44E6-B066-960A6AED9CE9}"/>
    <cellStyle name="Standard 4 4 3 2 2 2 7" xfId="37079" xr:uid="{C35CB733-17C1-4EE1-83BF-795E7627EA96}"/>
    <cellStyle name="Standard 4 4 3 2 2 2 8" xfId="25783" xr:uid="{AB809520-501E-406F-8A8C-4B59680A2680}"/>
    <cellStyle name="Standard 4 4 3 2 2 3" xfId="3096" xr:uid="{7254C99D-B6A2-44E2-98FA-ADB3F8CBC034}"/>
    <cellStyle name="Standard 4 4 3 2 2 3 2" xfId="5327" xr:uid="{AFA2BB72-9D35-4BC5-90AD-84DA4AC1A620}"/>
    <cellStyle name="Standard 4 4 3 2 2 3 2 2" xfId="8153" xr:uid="{FAAB5A55-B6BF-4CFF-8EC4-142B7209EC81}"/>
    <cellStyle name="Standard 4 4 3 2 2 3 2 2 2" xfId="13802" xr:uid="{97C2E6C0-EA0C-4E64-A00E-AC9E9E959D96}"/>
    <cellStyle name="Standard 4 4 3 2 2 3 2 2 2 2" xfId="25098" xr:uid="{2035D11F-E2A3-4786-B7E1-32CBF1F3B403}"/>
    <cellStyle name="Standard 4 4 3 2 2 3 2 2 2 2 2" xfId="58986" xr:uid="{84425B2D-5FF5-4721-BF79-ADFF90037962}"/>
    <cellStyle name="Standard 4 4 3 2 2 3 2 2 2 3" xfId="47690" xr:uid="{EB8A5B50-9478-4F39-A6DF-975828F7BC2F}"/>
    <cellStyle name="Standard 4 4 3 2 2 3 2 2 2 4" xfId="36394" xr:uid="{9CEEB44E-BB31-4643-A502-90DD435FAED1}"/>
    <cellStyle name="Standard 4 4 3 2 2 3 2 2 3" xfId="19450" xr:uid="{E0CB6D95-D299-4B13-B41B-175F096ACBE4}"/>
    <cellStyle name="Standard 4 4 3 2 2 3 2 2 3 2" xfId="53338" xr:uid="{4BF45412-1F26-49E2-9999-DE4A1C0A45DD}"/>
    <cellStyle name="Standard 4 4 3 2 2 3 2 2 4" xfId="42042" xr:uid="{CFA24CDD-3EC6-41BB-8AA2-A7681A70F582}"/>
    <cellStyle name="Standard 4 4 3 2 2 3 2 2 5" xfId="30746" xr:uid="{583C170C-E975-4AC9-9389-7A16E1C50C5C}"/>
    <cellStyle name="Standard 4 4 3 2 2 3 2 3" xfId="10978" xr:uid="{4D28D8D2-DD2A-43E1-B775-AED9E650A0D9}"/>
    <cellStyle name="Standard 4 4 3 2 2 3 2 3 2" xfId="22274" xr:uid="{E0CAE2BA-0A03-42B2-96D0-F58D01F8014C}"/>
    <cellStyle name="Standard 4 4 3 2 2 3 2 3 2 2" xfId="56162" xr:uid="{0700FF6E-EAC7-48B8-9784-9C4BD14C69B6}"/>
    <cellStyle name="Standard 4 4 3 2 2 3 2 3 3" xfId="44866" xr:uid="{F74C8114-3A0A-4EC7-9E43-52763DC415CA}"/>
    <cellStyle name="Standard 4 4 3 2 2 3 2 3 4" xfId="33570" xr:uid="{8D4DB2A7-F408-4E47-9C12-56AA6A69280B}"/>
    <cellStyle name="Standard 4 4 3 2 2 3 2 4" xfId="16626" xr:uid="{951E3121-B6C3-4677-9745-FB26873390ED}"/>
    <cellStyle name="Standard 4 4 3 2 2 3 2 4 2" xfId="50514" xr:uid="{46666F8F-690B-4939-BC39-3F6523CC0E4E}"/>
    <cellStyle name="Standard 4 4 3 2 2 3 2 5" xfId="39218" xr:uid="{9BB22809-AEB6-45E9-84D6-A5E1061D395C}"/>
    <cellStyle name="Standard 4 4 3 2 2 3 2 6" xfId="27922" xr:uid="{55FE7E4A-B2EA-4E3A-BFE4-01FFC949129B}"/>
    <cellStyle name="Standard 4 4 3 2 2 3 3" xfId="4547" xr:uid="{3FD1ED6D-444A-4960-918B-B5D8D4844A4A}"/>
    <cellStyle name="Standard 4 4 3 2 2 3 3 2" xfId="7419" xr:uid="{C979E87F-70DF-450D-B24D-F6A3EDAB0627}"/>
    <cellStyle name="Standard 4 4 3 2 2 3 3 2 2" xfId="13068" xr:uid="{7BBD8D8F-DC4C-40F1-993C-AA9881C5E520}"/>
    <cellStyle name="Standard 4 4 3 2 2 3 3 2 2 2" xfId="24364" xr:uid="{A87DC4CF-A639-41B3-87E4-E893FFBE03E9}"/>
    <cellStyle name="Standard 4 4 3 2 2 3 3 2 2 2 2" xfId="58252" xr:uid="{78A630CC-5E0B-448C-8DF8-9E09D813A15B}"/>
    <cellStyle name="Standard 4 4 3 2 2 3 3 2 2 3" xfId="46956" xr:uid="{F2DD5837-C289-46AD-85F4-41E4CFBB855D}"/>
    <cellStyle name="Standard 4 4 3 2 2 3 3 2 2 4" xfId="35660" xr:uid="{07F3F648-848D-4319-A2A8-FB55518B1795}"/>
    <cellStyle name="Standard 4 4 3 2 2 3 3 2 3" xfId="18716" xr:uid="{0D231027-0CBA-4B7A-A56C-8F36DC0DC014}"/>
    <cellStyle name="Standard 4 4 3 2 2 3 3 2 3 2" xfId="52604" xr:uid="{CD635441-D77C-4DFF-B95F-B189B13CE2D3}"/>
    <cellStyle name="Standard 4 4 3 2 2 3 3 2 4" xfId="41308" xr:uid="{2D325A2E-7669-42E3-B12A-9F44D2DF6572}"/>
    <cellStyle name="Standard 4 4 3 2 2 3 3 2 5" xfId="30012" xr:uid="{DBD760F4-AFD8-4D88-846B-FF855D10F4F8}"/>
    <cellStyle name="Standard 4 4 3 2 2 3 3 3" xfId="10244" xr:uid="{6A6F525A-463D-4DF9-91D9-AA9BD332F299}"/>
    <cellStyle name="Standard 4 4 3 2 2 3 3 3 2" xfId="21540" xr:uid="{6357D1A0-3D49-4EEF-9CAE-DEB16951A40C}"/>
    <cellStyle name="Standard 4 4 3 2 2 3 3 3 2 2" xfId="55428" xr:uid="{EF68B57D-8A37-415C-A549-22FF29335845}"/>
    <cellStyle name="Standard 4 4 3 2 2 3 3 3 3" xfId="44132" xr:uid="{933C74AE-A3FA-44DB-85DC-07737C3CB65C}"/>
    <cellStyle name="Standard 4 4 3 2 2 3 3 3 4" xfId="32836" xr:uid="{56E8CD2D-2117-49CF-8474-34930856C950}"/>
    <cellStyle name="Standard 4 4 3 2 2 3 3 4" xfId="15892" xr:uid="{FE60D338-A2EC-4285-987D-FE37AFE4ECCE}"/>
    <cellStyle name="Standard 4 4 3 2 2 3 3 4 2" xfId="49780" xr:uid="{C519D0E5-4331-4666-B97F-1D74521A8519}"/>
    <cellStyle name="Standard 4 4 3 2 2 3 3 5" xfId="38484" xr:uid="{37E2098F-6ED7-47A2-9A4D-9988C106AE06}"/>
    <cellStyle name="Standard 4 4 3 2 2 3 3 6" xfId="27188" xr:uid="{2D218FFE-EDFA-428F-B3FB-498B4350FEF3}"/>
    <cellStyle name="Standard 4 4 3 2 2 3 4" xfId="6267" xr:uid="{23E3136A-EEBE-4291-BFDF-22804132E828}"/>
    <cellStyle name="Standard 4 4 3 2 2 3 4 2" xfId="11917" xr:uid="{679A9FD8-97A7-4DDB-B51A-E7BDF8D57FD0}"/>
    <cellStyle name="Standard 4 4 3 2 2 3 4 2 2" xfId="23213" xr:uid="{1EFF1E7A-3712-4CEF-8293-78AA54C64A93}"/>
    <cellStyle name="Standard 4 4 3 2 2 3 4 2 2 2" xfId="57101" xr:uid="{F83CF610-ABEB-4A50-AED7-B6CCC51552BA}"/>
    <cellStyle name="Standard 4 4 3 2 2 3 4 2 3" xfId="45805" xr:uid="{3D0B111D-8DDE-48B3-81D4-246ECC93B9C9}"/>
    <cellStyle name="Standard 4 4 3 2 2 3 4 2 4" xfId="34509" xr:uid="{5CA7F102-17E9-4A2C-BCB1-DDC34C721E81}"/>
    <cellStyle name="Standard 4 4 3 2 2 3 4 3" xfId="17565" xr:uid="{8388B002-4373-4768-BA0B-2614E97E5E51}"/>
    <cellStyle name="Standard 4 4 3 2 2 3 4 3 2" xfId="51453" xr:uid="{4ABB0822-1EFA-4820-8ADF-24AC238925BE}"/>
    <cellStyle name="Standard 4 4 3 2 2 3 4 4" xfId="40157" xr:uid="{A2D9C1CC-1700-43B6-90A3-84CF1DF6C997}"/>
    <cellStyle name="Standard 4 4 3 2 2 3 4 5" xfId="28861" xr:uid="{D13D6372-89F4-4873-941A-7B5E00C4D4BA}"/>
    <cellStyle name="Standard 4 4 3 2 2 3 5" xfId="9093" xr:uid="{E347CAEE-A1E1-499C-A1C2-2C9BDAA0F9A9}"/>
    <cellStyle name="Standard 4 4 3 2 2 3 5 2" xfId="20389" xr:uid="{73C2E65F-3CA1-4906-B069-DC76AE4D2EDC}"/>
    <cellStyle name="Standard 4 4 3 2 2 3 5 2 2" xfId="54277" xr:uid="{A1227871-5F60-4D94-9E21-DDAB243892CB}"/>
    <cellStyle name="Standard 4 4 3 2 2 3 5 3" xfId="42981" xr:uid="{C66EED40-6F1E-4C29-A2EA-D80F14236C9C}"/>
    <cellStyle name="Standard 4 4 3 2 2 3 5 4" xfId="31685" xr:uid="{BC457BC2-96AB-469A-AF82-F78736EE5C4B}"/>
    <cellStyle name="Standard 4 4 3 2 2 3 6" xfId="14741" xr:uid="{76879143-5B50-4C7E-B646-1002EC0B9FB7}"/>
    <cellStyle name="Standard 4 4 3 2 2 3 6 2" xfId="48629" xr:uid="{0265C4F4-EBB5-45E0-B68C-B342E5388A40}"/>
    <cellStyle name="Standard 4 4 3 2 2 3 7" xfId="37333" xr:uid="{8FC555B7-06DF-446F-BBBA-146528A32926}"/>
    <cellStyle name="Standard 4 4 3 2 2 3 8" xfId="26037" xr:uid="{67685A8E-5BB4-4F60-B682-95FDB46B1AB4}"/>
    <cellStyle name="Standard 4 4 3 2 2 4" xfId="3954" xr:uid="{433F0522-C56A-4B6F-A36B-5564D3F832F0}"/>
    <cellStyle name="Standard 4 4 3 2 2 4 2" xfId="7108" xr:uid="{D9CC6DF2-82EC-49DA-B458-5F249DE46B8A}"/>
    <cellStyle name="Standard 4 4 3 2 2 4 2 2" xfId="12757" xr:uid="{80C44CA7-FDCE-4B06-984D-84343E4C7AE7}"/>
    <cellStyle name="Standard 4 4 3 2 2 4 2 2 2" xfId="24053" xr:uid="{F0333B8E-DA33-4AA1-BB12-C258FA0159A3}"/>
    <cellStyle name="Standard 4 4 3 2 2 4 2 2 2 2" xfId="57941" xr:uid="{9557C39D-6841-4E7B-8B9A-8C852EED6EB4}"/>
    <cellStyle name="Standard 4 4 3 2 2 4 2 2 3" xfId="46645" xr:uid="{2B52B31B-D280-4B90-9FA3-AAD402E48258}"/>
    <cellStyle name="Standard 4 4 3 2 2 4 2 2 4" xfId="35349" xr:uid="{44CA4D21-0D23-4E8D-B6F0-2708D4692493}"/>
    <cellStyle name="Standard 4 4 3 2 2 4 2 3" xfId="18405" xr:uid="{7EA9E4E6-6B5A-499C-93AD-21CD901CE3FA}"/>
    <cellStyle name="Standard 4 4 3 2 2 4 2 3 2" xfId="52293" xr:uid="{318CA911-CF93-4888-A944-3C3364407697}"/>
    <cellStyle name="Standard 4 4 3 2 2 4 2 4" xfId="40997" xr:uid="{2B95734C-C5E7-4BBA-BB5B-C2D49F03DDD9}"/>
    <cellStyle name="Standard 4 4 3 2 2 4 2 5" xfId="29701" xr:uid="{82CC90F6-C396-42EB-8784-AADF70BBE8F0}"/>
    <cellStyle name="Standard 4 4 3 2 2 4 3" xfId="9933" xr:uid="{59E752BC-A8C0-4A19-A0B1-074B9D78EA37}"/>
    <cellStyle name="Standard 4 4 3 2 2 4 3 2" xfId="21229" xr:uid="{C4C8D3F0-F2C2-4314-A544-3E3AE6CC574C}"/>
    <cellStyle name="Standard 4 4 3 2 2 4 3 2 2" xfId="55117" xr:uid="{0A91D9E9-EF57-43A0-B475-1C3042F11154}"/>
    <cellStyle name="Standard 4 4 3 2 2 4 3 3" xfId="43821" xr:uid="{359F23B3-D87B-40EF-B9B1-6F2A80CEB2EA}"/>
    <cellStyle name="Standard 4 4 3 2 2 4 3 4" xfId="32525" xr:uid="{9380DBBB-954C-484C-A9D9-D693EC203D5A}"/>
    <cellStyle name="Standard 4 4 3 2 2 4 4" xfId="15581" xr:uid="{37645516-3CE5-416A-91E6-A653DD3A4D9A}"/>
    <cellStyle name="Standard 4 4 3 2 2 4 4 2" xfId="49469" xr:uid="{23A054F9-FD3C-4F3C-AEE3-1B4C6180C040}"/>
    <cellStyle name="Standard 4 4 3 2 2 4 5" xfId="38173" xr:uid="{7F4C8C4A-E854-4414-BAD8-1C6857F03514}"/>
    <cellStyle name="Standard 4 4 3 2 2 4 6" xfId="26877" xr:uid="{D1C84862-8B2E-4C02-872C-FD4C345F9C0C}"/>
    <cellStyle name="Standard 4 4 3 2 2 5" xfId="5055" xr:uid="{A7A50423-880C-4DE5-AC78-DD7FE238DB2A}"/>
    <cellStyle name="Standard 4 4 3 2 2 5 2" xfId="7881" xr:uid="{49E0A9B5-F50A-49E7-A5AB-D458462E030C}"/>
    <cellStyle name="Standard 4 4 3 2 2 5 2 2" xfId="13530" xr:uid="{0D2D829E-35F5-4BC3-8C6C-D34F17B6615B}"/>
    <cellStyle name="Standard 4 4 3 2 2 5 2 2 2" xfId="24826" xr:uid="{3D025B77-DB73-4696-B91E-A7F23ACFAF40}"/>
    <cellStyle name="Standard 4 4 3 2 2 5 2 2 2 2" xfId="58714" xr:uid="{91D87CE6-E8FC-4AAE-9221-80FC1A28B425}"/>
    <cellStyle name="Standard 4 4 3 2 2 5 2 2 3" xfId="47418" xr:uid="{80652780-CCFC-42B8-8777-D37613EF13C1}"/>
    <cellStyle name="Standard 4 4 3 2 2 5 2 2 4" xfId="36122" xr:uid="{CD4DB21D-7D11-4F67-A488-5D599F5527E0}"/>
    <cellStyle name="Standard 4 4 3 2 2 5 2 3" xfId="19178" xr:uid="{3D592FF4-5575-4FBC-93C2-8E6677530643}"/>
    <cellStyle name="Standard 4 4 3 2 2 5 2 3 2" xfId="53066" xr:uid="{564A7FA8-F7D3-4143-B8F0-D430C70FDF8E}"/>
    <cellStyle name="Standard 4 4 3 2 2 5 2 4" xfId="41770" xr:uid="{BB66B6D4-4D68-4FE1-BFA5-F21A071372A5}"/>
    <cellStyle name="Standard 4 4 3 2 2 5 2 5" xfId="30474" xr:uid="{6DF1EEA5-7EF3-476E-BC13-4F3535F2B57E}"/>
    <cellStyle name="Standard 4 4 3 2 2 5 3" xfId="10706" xr:uid="{698C7026-A0DF-4280-B888-DDABB9486E22}"/>
    <cellStyle name="Standard 4 4 3 2 2 5 3 2" xfId="22002" xr:uid="{49919689-D942-4FC9-A1F1-CDECB9AA5EC6}"/>
    <cellStyle name="Standard 4 4 3 2 2 5 3 2 2" xfId="55890" xr:uid="{0D4B4831-4050-4401-B1EB-6C6EE3AD2DB6}"/>
    <cellStyle name="Standard 4 4 3 2 2 5 3 3" xfId="44594" xr:uid="{E18D33EB-8F77-40A2-AEFD-95A9F8F4ACF3}"/>
    <cellStyle name="Standard 4 4 3 2 2 5 3 4" xfId="33298" xr:uid="{A0AF465A-A7B7-437C-B376-9CD75E6D6FCE}"/>
    <cellStyle name="Standard 4 4 3 2 2 5 4" xfId="16354" xr:uid="{A63A9836-5D38-4216-BA5F-F1DE2B715EE2}"/>
    <cellStyle name="Standard 4 4 3 2 2 5 4 2" xfId="50242" xr:uid="{4A7B3451-E932-43C8-9D77-9247AEABDA3A}"/>
    <cellStyle name="Standard 4 4 3 2 2 5 5" xfId="38946" xr:uid="{DCF4AD21-2A61-4CE9-AD66-7ABEA30C98D8}"/>
    <cellStyle name="Standard 4 4 3 2 2 5 6" xfId="27650" xr:uid="{008633B1-5842-4763-96BE-894A1A303690}"/>
    <cellStyle name="Standard 4 4 3 2 2 6" xfId="3662" xr:uid="{3663887B-EDFC-4276-A05A-FE27B07E7450}"/>
    <cellStyle name="Standard 4 4 3 2 2 6 2" xfId="6818" xr:uid="{FB48E571-319B-466F-8DF5-E4A39AB64ABB}"/>
    <cellStyle name="Standard 4 4 3 2 2 6 2 2" xfId="12467" xr:uid="{823850D3-17E5-4642-BB45-1C5D7110358A}"/>
    <cellStyle name="Standard 4 4 3 2 2 6 2 2 2" xfId="23763" xr:uid="{BC557B59-2313-4337-94BF-90CDEBF8F8E9}"/>
    <cellStyle name="Standard 4 4 3 2 2 6 2 2 2 2" xfId="57651" xr:uid="{AE91A726-BFAC-4756-8454-E231F6D6F406}"/>
    <cellStyle name="Standard 4 4 3 2 2 6 2 2 3" xfId="46355" xr:uid="{E54FDE9C-1A46-4244-8D27-5E2B7B0EE095}"/>
    <cellStyle name="Standard 4 4 3 2 2 6 2 2 4" xfId="35059" xr:uid="{FD8805EE-E988-42CB-9747-1A720974FE59}"/>
    <cellStyle name="Standard 4 4 3 2 2 6 2 3" xfId="18115" xr:uid="{009F9BB2-BDCB-4C2E-8842-FC710417CE85}"/>
    <cellStyle name="Standard 4 4 3 2 2 6 2 3 2" xfId="52003" xr:uid="{4979A22E-013C-4640-BDBE-895475AAA83D}"/>
    <cellStyle name="Standard 4 4 3 2 2 6 2 4" xfId="40707" xr:uid="{D507EB09-F172-4BB2-9E80-087073B754DB}"/>
    <cellStyle name="Standard 4 4 3 2 2 6 2 5" xfId="29411" xr:uid="{17C8CA1E-79F6-494E-8232-391857C84E91}"/>
    <cellStyle name="Standard 4 4 3 2 2 6 3" xfId="9643" xr:uid="{86D0730D-E852-404A-B932-688211BF42AF}"/>
    <cellStyle name="Standard 4 4 3 2 2 6 3 2" xfId="20939" xr:uid="{1DFEEA14-3B2E-4BA1-A6EB-AFAB0CF5DFC2}"/>
    <cellStyle name="Standard 4 4 3 2 2 6 3 2 2" xfId="54827" xr:uid="{4DFE225A-66C5-4690-B930-F61ABA290F24}"/>
    <cellStyle name="Standard 4 4 3 2 2 6 3 3" xfId="43531" xr:uid="{A8C503E0-6952-454C-ACF1-7F6D2CF54D26}"/>
    <cellStyle name="Standard 4 4 3 2 2 6 3 4" xfId="32235" xr:uid="{423C9075-20F2-430A-A2F0-7E92D29DA68D}"/>
    <cellStyle name="Standard 4 4 3 2 2 6 4" xfId="15291" xr:uid="{F2428798-C4B0-42FB-A0ED-4CF34D25FD82}"/>
    <cellStyle name="Standard 4 4 3 2 2 6 4 2" xfId="49179" xr:uid="{122444B9-C110-4E8C-82DA-F1ADEFA8E28F}"/>
    <cellStyle name="Standard 4 4 3 2 2 6 5" xfId="37883" xr:uid="{22E379DB-4D6A-4B07-A380-8D051981B2DB}"/>
    <cellStyle name="Standard 4 4 3 2 2 6 6" xfId="26587" xr:uid="{85B5D546-567F-4F01-94C4-FCF2A0008504}"/>
    <cellStyle name="Standard 4 4 3 2 2 7" xfId="5767" xr:uid="{DE09167D-33AB-4845-A0AD-19EAE6D7CA6D}"/>
    <cellStyle name="Standard 4 4 3 2 2 7 2" xfId="11417" xr:uid="{1CFAC986-36B1-4E3A-BF48-70659F44E1A8}"/>
    <cellStyle name="Standard 4 4 3 2 2 7 2 2" xfId="22713" xr:uid="{8B232CD5-3412-4EC8-A1BE-C0CFF2D49F6E}"/>
    <cellStyle name="Standard 4 4 3 2 2 7 2 2 2" xfId="56601" xr:uid="{14FB6511-E036-41E9-A673-EEFBF337C7ED}"/>
    <cellStyle name="Standard 4 4 3 2 2 7 2 3" xfId="45305" xr:uid="{D24C0B85-F466-4ADE-9329-258D5C59FD87}"/>
    <cellStyle name="Standard 4 4 3 2 2 7 2 4" xfId="34009" xr:uid="{6577B7B8-C434-49EE-8A49-41225B690AD7}"/>
    <cellStyle name="Standard 4 4 3 2 2 7 3" xfId="17065" xr:uid="{0D10A12F-5018-4334-807F-66190B2E1F71}"/>
    <cellStyle name="Standard 4 4 3 2 2 7 3 2" xfId="50953" xr:uid="{BD4ADB53-3F93-4DB0-B750-634DFC95ABFB}"/>
    <cellStyle name="Standard 4 4 3 2 2 7 4" xfId="39657" xr:uid="{E72B6FAD-0D3D-4793-A559-302C45F9A768}"/>
    <cellStyle name="Standard 4 4 3 2 2 7 5" xfId="28361" xr:uid="{42622BD5-B515-4030-BDFD-910221494AF5}"/>
    <cellStyle name="Standard 4 4 3 2 2 8" xfId="8593" xr:uid="{272CE160-8975-49AE-80FB-31F6558F3754}"/>
    <cellStyle name="Standard 4 4 3 2 2 8 2" xfId="19889" xr:uid="{31DC0B0B-E220-47A9-B820-A066E5E1E6EA}"/>
    <cellStyle name="Standard 4 4 3 2 2 8 2 2" xfId="53777" xr:uid="{B730ACC4-F0C7-400A-88FF-5746CFA40110}"/>
    <cellStyle name="Standard 4 4 3 2 2 8 3" xfId="42481" xr:uid="{0FB2C716-4916-4AB9-BAEE-C812EA273680}"/>
    <cellStyle name="Standard 4 4 3 2 2 8 4" xfId="31185" xr:uid="{12432986-478D-45E1-92FB-4812E9D810CA}"/>
    <cellStyle name="Standard 4 4 3 2 2 9" xfId="14241" xr:uid="{845B816A-9690-4F6F-990B-D4F584B70BD9}"/>
    <cellStyle name="Standard 4 4 3 2 2 9 2" xfId="48129" xr:uid="{783D81D4-8687-4F8D-97E1-6B1805871CC3}"/>
    <cellStyle name="Standard 4 4 3 2 3" xfId="2708" xr:uid="{759EC722-0029-44F3-8400-AB7232CC1B9A}"/>
    <cellStyle name="Standard 4 4 3 2 3 2" xfId="3210" xr:uid="{F7BF434C-5DCB-49CC-982D-868019986729}"/>
    <cellStyle name="Standard 4 4 3 2 3 2 2" xfId="5329" xr:uid="{78551BAC-E479-4D4C-92D0-9A2834BBDE9C}"/>
    <cellStyle name="Standard 4 4 3 2 3 2 2 2" xfId="8155" xr:uid="{8346C8E1-5EE4-4E08-896F-16A428CF0A0C}"/>
    <cellStyle name="Standard 4 4 3 2 3 2 2 2 2" xfId="13804" xr:uid="{49075978-54AD-48BF-BAC0-0F023D7866FB}"/>
    <cellStyle name="Standard 4 4 3 2 3 2 2 2 2 2" xfId="25100" xr:uid="{752347E6-C2C9-4DF4-8843-10458927E6AC}"/>
    <cellStyle name="Standard 4 4 3 2 3 2 2 2 2 2 2" xfId="58988" xr:uid="{C064619B-017D-4FEE-990F-BBDA3F96104A}"/>
    <cellStyle name="Standard 4 4 3 2 3 2 2 2 2 3" xfId="47692" xr:uid="{FFAA0E43-7833-430B-8497-25F159667D61}"/>
    <cellStyle name="Standard 4 4 3 2 3 2 2 2 2 4" xfId="36396" xr:uid="{930F0060-52C2-4AF6-ACAD-D12F2E231020}"/>
    <cellStyle name="Standard 4 4 3 2 3 2 2 2 3" xfId="19452" xr:uid="{773DF48F-FAD7-4A34-BFD8-3D8D97C8E4F9}"/>
    <cellStyle name="Standard 4 4 3 2 3 2 2 2 3 2" xfId="53340" xr:uid="{E18C1F05-C047-4281-9F20-6D95E5D38F7B}"/>
    <cellStyle name="Standard 4 4 3 2 3 2 2 2 4" xfId="42044" xr:uid="{2390FA48-17F6-474E-A613-D4C575CD29F3}"/>
    <cellStyle name="Standard 4 4 3 2 3 2 2 2 5" xfId="30748" xr:uid="{8610586F-8902-4EA7-A361-CB8DCD555FE8}"/>
    <cellStyle name="Standard 4 4 3 2 3 2 2 3" xfId="10980" xr:uid="{7E0D798E-2464-4324-9B7A-DA6D9A15C329}"/>
    <cellStyle name="Standard 4 4 3 2 3 2 2 3 2" xfId="22276" xr:uid="{3CF218E7-FC98-4D0F-8A65-E984275C9502}"/>
    <cellStyle name="Standard 4 4 3 2 3 2 2 3 2 2" xfId="56164" xr:uid="{7D821539-918B-40A8-BD72-A72DB4EF49D7}"/>
    <cellStyle name="Standard 4 4 3 2 3 2 2 3 3" xfId="44868" xr:uid="{282CBCD4-459E-4AA0-88AB-3116C30B5A42}"/>
    <cellStyle name="Standard 4 4 3 2 3 2 2 3 4" xfId="33572" xr:uid="{170008AC-3DFD-4819-B59E-8393758AEA79}"/>
    <cellStyle name="Standard 4 4 3 2 3 2 2 4" xfId="16628" xr:uid="{09D92242-E3F6-4868-9F74-3C626DB8CE1D}"/>
    <cellStyle name="Standard 4 4 3 2 3 2 2 4 2" xfId="50516" xr:uid="{86A23CE5-A8E3-45EA-9F96-2D048FEDC024}"/>
    <cellStyle name="Standard 4 4 3 2 3 2 2 5" xfId="39220" xr:uid="{009D696A-5A1A-47CA-8061-9F5F053B29C0}"/>
    <cellStyle name="Standard 4 4 3 2 3 2 2 6" xfId="27924" xr:uid="{1DC2D6BD-D6EF-48F3-BF69-4D1CFE8D106F}"/>
    <cellStyle name="Standard 4 4 3 2 3 2 3" xfId="6381" xr:uid="{293869CF-1A68-4E5E-BBD8-E81A1FD18617}"/>
    <cellStyle name="Standard 4 4 3 2 3 2 3 2" xfId="12031" xr:uid="{7F581268-6E09-4ED1-A8FC-934C2B245876}"/>
    <cellStyle name="Standard 4 4 3 2 3 2 3 2 2" xfId="23327" xr:uid="{3DC9C49B-BEB7-44EA-B73C-B7E74BD1EE6E}"/>
    <cellStyle name="Standard 4 4 3 2 3 2 3 2 2 2" xfId="57215" xr:uid="{2A327EB8-9528-49F0-93DB-E8072BF64263}"/>
    <cellStyle name="Standard 4 4 3 2 3 2 3 2 3" xfId="45919" xr:uid="{98A0C0C8-F858-4EBE-8089-D9920DA62F17}"/>
    <cellStyle name="Standard 4 4 3 2 3 2 3 2 4" xfId="34623" xr:uid="{1DE14E60-4BA5-41CD-B0AB-082C0CC3A621}"/>
    <cellStyle name="Standard 4 4 3 2 3 2 3 3" xfId="17679" xr:uid="{3B00CBDA-6F4D-45BC-901D-FC7036266B14}"/>
    <cellStyle name="Standard 4 4 3 2 3 2 3 3 2" xfId="51567" xr:uid="{B5028906-B0D5-4A78-89DF-2B879ACE14EF}"/>
    <cellStyle name="Standard 4 4 3 2 3 2 3 4" xfId="40271" xr:uid="{85CB17BB-DC0E-4443-A393-3085276B0EDE}"/>
    <cellStyle name="Standard 4 4 3 2 3 2 3 5" xfId="28975" xr:uid="{A36D4740-1926-4E7D-AB4B-BFB57490F056}"/>
    <cellStyle name="Standard 4 4 3 2 3 2 4" xfId="9207" xr:uid="{5E99A1C0-1E7F-4960-A3A1-ECB8F5144E83}"/>
    <cellStyle name="Standard 4 4 3 2 3 2 4 2" xfId="20503" xr:uid="{67770242-B288-4695-9F78-0465430D23D4}"/>
    <cellStyle name="Standard 4 4 3 2 3 2 4 2 2" xfId="54391" xr:uid="{F40A031E-F067-4AF9-A080-4FAFD5A83C48}"/>
    <cellStyle name="Standard 4 4 3 2 3 2 4 3" xfId="43095" xr:uid="{C3B1CF73-ABD5-4828-8390-469C26A1CC28}"/>
    <cellStyle name="Standard 4 4 3 2 3 2 4 4" xfId="31799" xr:uid="{19C6252C-DC13-4F3C-AB32-573223ED52AF}"/>
    <cellStyle name="Standard 4 4 3 2 3 2 5" xfId="14855" xr:uid="{9E8AB1FA-62B0-447F-BD09-3EAFD70692E1}"/>
    <cellStyle name="Standard 4 4 3 2 3 2 5 2" xfId="48743" xr:uid="{8A8DF4EA-E493-4325-8570-37371D4CE77F}"/>
    <cellStyle name="Standard 4 4 3 2 3 2 6" xfId="37447" xr:uid="{1261B1BB-11A5-41B9-8807-7D5A2FAC1C36}"/>
    <cellStyle name="Standard 4 4 3 2 3 2 7" xfId="26151" xr:uid="{32F5434E-E30B-4663-B0E1-82189B5C0B76}"/>
    <cellStyle name="Standard 4 4 3 2 3 3" xfId="4549" xr:uid="{22011215-2E66-48C5-A30D-F0B8D98EFF7B}"/>
    <cellStyle name="Standard 4 4 3 2 3 3 2" xfId="7421" xr:uid="{DCF7A957-CFDB-4994-B825-CEEF95EBE276}"/>
    <cellStyle name="Standard 4 4 3 2 3 3 2 2" xfId="13070" xr:uid="{EE85CDF8-FF01-43BA-8F45-6EA4238AE4CB}"/>
    <cellStyle name="Standard 4 4 3 2 3 3 2 2 2" xfId="24366" xr:uid="{EA9CC1B3-F368-4569-A658-5B3D8278719F}"/>
    <cellStyle name="Standard 4 4 3 2 3 3 2 2 2 2" xfId="58254" xr:uid="{0FA783C2-9F98-47DF-8FC5-B3FD35A6496B}"/>
    <cellStyle name="Standard 4 4 3 2 3 3 2 2 3" xfId="46958" xr:uid="{10FE8477-4521-4309-9E52-9067CBA555B2}"/>
    <cellStyle name="Standard 4 4 3 2 3 3 2 2 4" xfId="35662" xr:uid="{A36EB847-F856-480A-8D4F-1B84A6CBBEB8}"/>
    <cellStyle name="Standard 4 4 3 2 3 3 2 3" xfId="18718" xr:uid="{B6DAD8C1-939F-4A23-B9B8-CF893038E046}"/>
    <cellStyle name="Standard 4 4 3 2 3 3 2 3 2" xfId="52606" xr:uid="{65EB1784-2099-48FF-A5EF-60AA9331DDD4}"/>
    <cellStyle name="Standard 4 4 3 2 3 3 2 4" xfId="41310" xr:uid="{7705B628-224C-4CEB-9996-ED36F0BC9FE3}"/>
    <cellStyle name="Standard 4 4 3 2 3 3 2 5" xfId="30014" xr:uid="{3D038AFF-7568-4C2D-A5B2-1C49914DB1D2}"/>
    <cellStyle name="Standard 4 4 3 2 3 3 3" xfId="10246" xr:uid="{2239496D-E232-4137-BE16-F3D0F0CA1FA1}"/>
    <cellStyle name="Standard 4 4 3 2 3 3 3 2" xfId="21542" xr:uid="{F82A68AA-0197-4C0A-9D6D-862C0917F3C6}"/>
    <cellStyle name="Standard 4 4 3 2 3 3 3 2 2" xfId="55430" xr:uid="{D6F287F7-ADEA-4038-9A2E-F5F3258BFECF}"/>
    <cellStyle name="Standard 4 4 3 2 3 3 3 3" xfId="44134" xr:uid="{01B0B84B-0DFB-4DE8-8D06-FF76CCDC708A}"/>
    <cellStyle name="Standard 4 4 3 2 3 3 3 4" xfId="32838" xr:uid="{585920B8-6DD3-418E-9A93-84F389A5FB63}"/>
    <cellStyle name="Standard 4 4 3 2 3 3 4" xfId="15894" xr:uid="{1DE26E64-B471-4B83-9005-F716167C30A8}"/>
    <cellStyle name="Standard 4 4 3 2 3 3 4 2" xfId="49782" xr:uid="{9040B041-B6E7-4374-BBE7-BD290CD5862B}"/>
    <cellStyle name="Standard 4 4 3 2 3 3 5" xfId="38486" xr:uid="{2237CD17-99CD-4C9D-BBCB-E48CBD042C56}"/>
    <cellStyle name="Standard 4 4 3 2 3 3 6" xfId="27190" xr:uid="{D7A21032-6CFC-4113-B0D5-003F69178EFF}"/>
    <cellStyle name="Standard 4 4 3 2 3 4" xfId="5881" xr:uid="{4BA2D7AB-7083-4546-963C-DA4B0C434022}"/>
    <cellStyle name="Standard 4 4 3 2 3 4 2" xfId="11531" xr:uid="{DA826E69-58F0-48C2-BC00-7854EF82A928}"/>
    <cellStyle name="Standard 4 4 3 2 3 4 2 2" xfId="22827" xr:uid="{B9F646D1-2FCD-40CB-A3A6-B3FBBF620C9D}"/>
    <cellStyle name="Standard 4 4 3 2 3 4 2 2 2" xfId="56715" xr:uid="{C1DE8770-B146-4456-B0E0-48C13C88273F}"/>
    <cellStyle name="Standard 4 4 3 2 3 4 2 3" xfId="45419" xr:uid="{A03599FE-7E3D-40D5-950D-117FF9E85DFD}"/>
    <cellStyle name="Standard 4 4 3 2 3 4 2 4" xfId="34123" xr:uid="{AF410C07-5DEA-43AA-B077-8D4B668A9B01}"/>
    <cellStyle name="Standard 4 4 3 2 3 4 3" xfId="17179" xr:uid="{FD69251B-B003-4344-BA03-EC36DB953CF6}"/>
    <cellStyle name="Standard 4 4 3 2 3 4 3 2" xfId="51067" xr:uid="{2F6E97A1-7C8E-4229-816F-F58A392BDD13}"/>
    <cellStyle name="Standard 4 4 3 2 3 4 4" xfId="39771" xr:uid="{1B08E6D0-C6C9-42E0-963A-C8DF58E6C710}"/>
    <cellStyle name="Standard 4 4 3 2 3 4 5" xfId="28475" xr:uid="{E7514DC3-704F-4A8D-A63E-99563932A732}"/>
    <cellStyle name="Standard 4 4 3 2 3 5" xfId="8707" xr:uid="{CF0F7F8F-DD14-4F65-8B26-0A59E3D721A8}"/>
    <cellStyle name="Standard 4 4 3 2 3 5 2" xfId="20003" xr:uid="{543721D2-C998-47E7-8DB0-76FF5DEF32AE}"/>
    <cellStyle name="Standard 4 4 3 2 3 5 2 2" xfId="53891" xr:uid="{4F006608-663E-4489-98CA-0F214E3DC309}"/>
    <cellStyle name="Standard 4 4 3 2 3 5 3" xfId="42595" xr:uid="{9B87388D-3670-49A3-9567-24BB74E1EDB0}"/>
    <cellStyle name="Standard 4 4 3 2 3 5 4" xfId="31299" xr:uid="{0ECF43CC-5449-4DB9-A24C-0CE1C78E6674}"/>
    <cellStyle name="Standard 4 4 3 2 3 6" xfId="14355" xr:uid="{0310F78A-814C-4417-9BBA-AFA4F72C0EC1}"/>
    <cellStyle name="Standard 4 4 3 2 3 6 2" xfId="48243" xr:uid="{6F1AF5D4-6183-4B28-A3B5-6CB3560DFD24}"/>
    <cellStyle name="Standard 4 4 3 2 3 7" xfId="36947" xr:uid="{64B58BC7-B803-4A81-8D45-681C83726A87}"/>
    <cellStyle name="Standard 4 4 3 2 3 8" xfId="25651" xr:uid="{43106AEE-B8D2-48CC-8568-6E78C8BAB683}"/>
    <cellStyle name="Standard 4 4 3 2 4" xfId="2963" xr:uid="{953DC808-8DBB-4C07-82D8-C6411B68B6BC}"/>
    <cellStyle name="Standard 4 4 3 2 4 2" xfId="5326" xr:uid="{04F83E72-2B2D-4E4B-B4C3-2F4C4DEFFAFE}"/>
    <cellStyle name="Standard 4 4 3 2 4 2 2" xfId="8152" xr:uid="{9B1BDF53-49AC-4E3C-9238-FE6FCCB85989}"/>
    <cellStyle name="Standard 4 4 3 2 4 2 2 2" xfId="13801" xr:uid="{106A36C4-B12B-41A5-A7E3-4320D6FAEB5C}"/>
    <cellStyle name="Standard 4 4 3 2 4 2 2 2 2" xfId="25097" xr:uid="{6B6C229C-DDB2-4F61-87A8-9C7C0CE58930}"/>
    <cellStyle name="Standard 4 4 3 2 4 2 2 2 2 2" xfId="58985" xr:uid="{E8BBE96E-7E1F-4960-AE9E-E0957F6B6702}"/>
    <cellStyle name="Standard 4 4 3 2 4 2 2 2 3" xfId="47689" xr:uid="{9A3DD239-14F0-439D-8D91-DAFF2C651229}"/>
    <cellStyle name="Standard 4 4 3 2 4 2 2 2 4" xfId="36393" xr:uid="{4EFDDD5C-C1CA-415A-9CD7-FE595F27FE10}"/>
    <cellStyle name="Standard 4 4 3 2 4 2 2 3" xfId="19449" xr:uid="{39810702-8791-4B0A-BC3C-BCC464C8C0DB}"/>
    <cellStyle name="Standard 4 4 3 2 4 2 2 3 2" xfId="53337" xr:uid="{F201D0C5-FC4B-4BEC-9BD4-E9F97B4CDB26}"/>
    <cellStyle name="Standard 4 4 3 2 4 2 2 4" xfId="42041" xr:uid="{3102D1DF-0736-48D0-8132-5BF5048854D2}"/>
    <cellStyle name="Standard 4 4 3 2 4 2 2 5" xfId="30745" xr:uid="{CE43E288-44A9-48B5-A04F-3ECBE0569E7E}"/>
    <cellStyle name="Standard 4 4 3 2 4 2 3" xfId="10977" xr:uid="{A426A101-2CCC-491A-A9E6-7AD08D76EBBC}"/>
    <cellStyle name="Standard 4 4 3 2 4 2 3 2" xfId="22273" xr:uid="{BC78B842-4B0B-4AAF-A4E6-FEE6FB0ED614}"/>
    <cellStyle name="Standard 4 4 3 2 4 2 3 2 2" xfId="56161" xr:uid="{2A372C88-F8C1-490C-9AC3-EFCC8925C5DA}"/>
    <cellStyle name="Standard 4 4 3 2 4 2 3 3" xfId="44865" xr:uid="{218408BD-C28D-470A-974A-399966B9DFCA}"/>
    <cellStyle name="Standard 4 4 3 2 4 2 3 4" xfId="33569" xr:uid="{C83D3A75-C88F-4C84-9263-EE223D3514E9}"/>
    <cellStyle name="Standard 4 4 3 2 4 2 4" xfId="16625" xr:uid="{159E60BB-56BD-497E-AD2B-4D02A2AA5E49}"/>
    <cellStyle name="Standard 4 4 3 2 4 2 4 2" xfId="50513" xr:uid="{D75137A7-081C-425E-AEE9-D1C906E580B8}"/>
    <cellStyle name="Standard 4 4 3 2 4 2 5" xfId="39217" xr:uid="{C3FE48DA-4233-408E-8838-824BB206F0CF}"/>
    <cellStyle name="Standard 4 4 3 2 4 2 6" xfId="27921" xr:uid="{113F8241-2152-4E4E-BFF1-9EABED6D451B}"/>
    <cellStyle name="Standard 4 4 3 2 4 3" xfId="4546" xr:uid="{27E9ADEA-531E-4362-8AB7-0C99B7B2607C}"/>
    <cellStyle name="Standard 4 4 3 2 4 3 2" xfId="7418" xr:uid="{DFBC03FC-C892-4C67-A675-6FA9A3E21AD3}"/>
    <cellStyle name="Standard 4 4 3 2 4 3 2 2" xfId="13067" xr:uid="{22668A70-E7FA-4368-A796-C84FFDAAA6A1}"/>
    <cellStyle name="Standard 4 4 3 2 4 3 2 2 2" xfId="24363" xr:uid="{E29388B3-267E-4FD4-8855-744EC426F3B5}"/>
    <cellStyle name="Standard 4 4 3 2 4 3 2 2 2 2" xfId="58251" xr:uid="{38317E8E-8376-4F54-9F4C-3F564614BD7B}"/>
    <cellStyle name="Standard 4 4 3 2 4 3 2 2 3" xfId="46955" xr:uid="{FA7AD2D3-8FC2-4F28-A13C-A2D613AAE3BC}"/>
    <cellStyle name="Standard 4 4 3 2 4 3 2 2 4" xfId="35659" xr:uid="{B795F1D4-A772-4539-898C-DAD913DCEA4C}"/>
    <cellStyle name="Standard 4 4 3 2 4 3 2 3" xfId="18715" xr:uid="{76712953-835B-4B9E-B6A1-B981CF5F1F16}"/>
    <cellStyle name="Standard 4 4 3 2 4 3 2 3 2" xfId="52603" xr:uid="{2F39ED8C-4B3A-483D-8A60-EC0B069019ED}"/>
    <cellStyle name="Standard 4 4 3 2 4 3 2 4" xfId="41307" xr:uid="{14F5BBF0-3A59-4D03-9400-3B2A7905AD3A}"/>
    <cellStyle name="Standard 4 4 3 2 4 3 2 5" xfId="30011" xr:uid="{F1E699A4-7D1C-4A95-BA87-3BCA134DB0DE}"/>
    <cellStyle name="Standard 4 4 3 2 4 3 3" xfId="10243" xr:uid="{DFC00DED-7C56-4630-86C8-039F11625227}"/>
    <cellStyle name="Standard 4 4 3 2 4 3 3 2" xfId="21539" xr:uid="{1F2AFD75-B271-4C58-84B0-D6C6C10C2E93}"/>
    <cellStyle name="Standard 4 4 3 2 4 3 3 2 2" xfId="55427" xr:uid="{8714230D-BCD8-44FC-A49E-6C2FFE6039F3}"/>
    <cellStyle name="Standard 4 4 3 2 4 3 3 3" xfId="44131" xr:uid="{8B004B42-E5F1-49D7-9C01-0316D50526D0}"/>
    <cellStyle name="Standard 4 4 3 2 4 3 3 4" xfId="32835" xr:uid="{3DFD323C-37DA-4D85-985F-6EAE4BF3BF99}"/>
    <cellStyle name="Standard 4 4 3 2 4 3 4" xfId="15891" xr:uid="{D5AE9D5C-A0FE-47D8-B50F-7F4018B2DB1B}"/>
    <cellStyle name="Standard 4 4 3 2 4 3 4 2" xfId="49779" xr:uid="{C6F8C188-03CB-4E93-A7CC-8A0535F0C12D}"/>
    <cellStyle name="Standard 4 4 3 2 4 3 5" xfId="38483" xr:uid="{51E77D38-6B28-4B8E-8CA4-4C7692038E6A}"/>
    <cellStyle name="Standard 4 4 3 2 4 3 6" xfId="27187" xr:uid="{03C44267-7840-4BB2-BD4E-F78F302D4AFA}"/>
    <cellStyle name="Standard 4 4 3 2 4 4" xfId="6134" xr:uid="{AE5D976B-57D9-452A-8137-547EF389000B}"/>
    <cellStyle name="Standard 4 4 3 2 4 4 2" xfId="11784" xr:uid="{13BDA966-838F-4F61-B80E-AEB9A7DE2811}"/>
    <cellStyle name="Standard 4 4 3 2 4 4 2 2" xfId="23080" xr:uid="{F399B807-2963-433A-9589-B3A34AF62B8C}"/>
    <cellStyle name="Standard 4 4 3 2 4 4 2 2 2" xfId="56968" xr:uid="{EAC31F25-FC95-4116-AE97-864242519284}"/>
    <cellStyle name="Standard 4 4 3 2 4 4 2 3" xfId="45672" xr:uid="{EE94D38A-5E60-4B07-BE3B-87A1C0FF1389}"/>
    <cellStyle name="Standard 4 4 3 2 4 4 2 4" xfId="34376" xr:uid="{CCD9E247-82FA-4EF3-851C-B48BF09747C6}"/>
    <cellStyle name="Standard 4 4 3 2 4 4 3" xfId="17432" xr:uid="{AB709E71-A822-401C-AFE7-DA0450467AE4}"/>
    <cellStyle name="Standard 4 4 3 2 4 4 3 2" xfId="51320" xr:uid="{93816EF4-ECC8-46B0-9D46-00A370DE68E0}"/>
    <cellStyle name="Standard 4 4 3 2 4 4 4" xfId="40024" xr:uid="{739EE211-479F-4565-8B2A-6E3C65BA9973}"/>
    <cellStyle name="Standard 4 4 3 2 4 4 5" xfId="28728" xr:uid="{395C0243-DF9F-4AB8-8EA1-79FA8322F4FC}"/>
    <cellStyle name="Standard 4 4 3 2 4 5" xfId="8960" xr:uid="{F7CF11DE-9E09-4235-87D2-064A80992669}"/>
    <cellStyle name="Standard 4 4 3 2 4 5 2" xfId="20256" xr:uid="{CFBBAA57-1541-4902-A057-F750464307B4}"/>
    <cellStyle name="Standard 4 4 3 2 4 5 2 2" xfId="54144" xr:uid="{4F613164-4569-49D5-A743-4327B374AE3C}"/>
    <cellStyle name="Standard 4 4 3 2 4 5 3" xfId="42848" xr:uid="{CEC4FFB3-615D-48A8-AE4D-1FD00434191B}"/>
    <cellStyle name="Standard 4 4 3 2 4 5 4" xfId="31552" xr:uid="{E93A0FC2-8C5B-4119-8CA7-42F2079567E8}"/>
    <cellStyle name="Standard 4 4 3 2 4 6" xfId="14608" xr:uid="{C7329A1B-4CB3-487C-9059-9AC39309D324}"/>
    <cellStyle name="Standard 4 4 3 2 4 6 2" xfId="48496" xr:uid="{3EBBEC06-C155-45A6-9FD7-037A738D5E23}"/>
    <cellStyle name="Standard 4 4 3 2 4 7" xfId="37200" xr:uid="{B91F506D-0B39-41F3-B048-54C20F8856A4}"/>
    <cellStyle name="Standard 4 4 3 2 4 8" xfId="25904" xr:uid="{015D2FF7-99FD-47A1-959C-EB51A45AF6BA}"/>
    <cellStyle name="Standard 4 4 3 2 5" xfId="3844" xr:uid="{8EB8FDBD-4D7E-4A7E-9827-8171192EE2A4}"/>
    <cellStyle name="Standard 4 4 3 2 5 2" xfId="6998" xr:uid="{ADCB8965-AE76-48AF-8BAC-C5C38BE1EC13}"/>
    <cellStyle name="Standard 4 4 3 2 5 2 2" xfId="12647" xr:uid="{16C33FAD-249A-4954-B15B-52924D94855A}"/>
    <cellStyle name="Standard 4 4 3 2 5 2 2 2" xfId="23943" xr:uid="{8B57A143-5DEE-44C1-B6A2-B53D18096D37}"/>
    <cellStyle name="Standard 4 4 3 2 5 2 2 2 2" xfId="57831" xr:uid="{E286E24C-90E9-4675-A94A-B40A7AECC89B}"/>
    <cellStyle name="Standard 4 4 3 2 5 2 2 3" xfId="46535" xr:uid="{22C15E5B-E271-428C-8C67-E5BFA61F6ABF}"/>
    <cellStyle name="Standard 4 4 3 2 5 2 2 4" xfId="35239" xr:uid="{38E2E007-1D5E-470B-A145-490D186BE1F1}"/>
    <cellStyle name="Standard 4 4 3 2 5 2 3" xfId="18295" xr:uid="{BEDBF23C-C0D8-4574-997F-B8E4F5079557}"/>
    <cellStyle name="Standard 4 4 3 2 5 2 3 2" xfId="52183" xr:uid="{28879296-67FE-4E82-898B-573CF4120219}"/>
    <cellStyle name="Standard 4 4 3 2 5 2 4" xfId="40887" xr:uid="{1440EC4C-BB74-4113-9275-82F324C0BD4F}"/>
    <cellStyle name="Standard 4 4 3 2 5 2 5" xfId="29591" xr:uid="{9F43B420-EBB9-4269-B18C-2BB1FCA875DE}"/>
    <cellStyle name="Standard 4 4 3 2 5 3" xfId="9823" xr:uid="{84247837-E7CD-440B-9762-17CC37CF9519}"/>
    <cellStyle name="Standard 4 4 3 2 5 3 2" xfId="21119" xr:uid="{4183E955-9005-4937-BB96-7FD200E6687D}"/>
    <cellStyle name="Standard 4 4 3 2 5 3 2 2" xfId="55007" xr:uid="{745BEE73-7ACA-4B14-B0BB-252193EFF685}"/>
    <cellStyle name="Standard 4 4 3 2 5 3 3" xfId="43711" xr:uid="{71B4041B-FD95-4A3D-9F1B-815CAFD7AE12}"/>
    <cellStyle name="Standard 4 4 3 2 5 3 4" xfId="32415" xr:uid="{4B5E8184-6806-4DA1-850E-6427B48372E0}"/>
    <cellStyle name="Standard 4 4 3 2 5 4" xfId="15471" xr:uid="{74C6CC0D-748C-462F-9291-92B7E067C262}"/>
    <cellStyle name="Standard 4 4 3 2 5 4 2" xfId="49359" xr:uid="{3C0CD851-5A73-4746-9C0D-CAD0522F7DFB}"/>
    <cellStyle name="Standard 4 4 3 2 5 5" xfId="38063" xr:uid="{5AB7298D-283D-4EB4-89AE-D424A13E5B3D}"/>
    <cellStyle name="Standard 4 4 3 2 5 6" xfId="26767" xr:uid="{84186809-FE78-402E-8625-D02B6D328ED5}"/>
    <cellStyle name="Standard 4 4 3 2 6" xfId="4945" xr:uid="{51B23ED2-2695-4854-8E3A-7C53ED4E5E12}"/>
    <cellStyle name="Standard 4 4 3 2 6 2" xfId="7771" xr:uid="{19EC1D2F-F326-4165-B8B6-EDD3802B9957}"/>
    <cellStyle name="Standard 4 4 3 2 6 2 2" xfId="13420" xr:uid="{D424ACBB-93AE-492F-9697-BD193D18822A}"/>
    <cellStyle name="Standard 4 4 3 2 6 2 2 2" xfId="24716" xr:uid="{08870DEF-FCEF-4D9F-B80A-FEF124F4951D}"/>
    <cellStyle name="Standard 4 4 3 2 6 2 2 2 2" xfId="58604" xr:uid="{836C3DD2-0383-407B-9E97-A22D5768725A}"/>
    <cellStyle name="Standard 4 4 3 2 6 2 2 3" xfId="47308" xr:uid="{51A71E16-31BC-4263-BD0A-1041FC890AF1}"/>
    <cellStyle name="Standard 4 4 3 2 6 2 2 4" xfId="36012" xr:uid="{7331D7AF-2963-4B50-8A1E-543D49FD82DF}"/>
    <cellStyle name="Standard 4 4 3 2 6 2 3" xfId="19068" xr:uid="{066F013A-F27E-4CCE-A3FD-CC9D4D21314B}"/>
    <cellStyle name="Standard 4 4 3 2 6 2 3 2" xfId="52956" xr:uid="{01CDE2CD-9885-407C-88B4-7836CA4BBBDF}"/>
    <cellStyle name="Standard 4 4 3 2 6 2 4" xfId="41660" xr:uid="{B9C27784-0BF3-4407-A1B5-5525F6ECC44D}"/>
    <cellStyle name="Standard 4 4 3 2 6 2 5" xfId="30364" xr:uid="{E6DD851D-9FF0-43B6-9FD8-B2B521805219}"/>
    <cellStyle name="Standard 4 4 3 2 6 3" xfId="10596" xr:uid="{D3936421-0FC8-46AB-B544-D4F14036B1A6}"/>
    <cellStyle name="Standard 4 4 3 2 6 3 2" xfId="21892" xr:uid="{CFB2BE43-68A5-46DD-8688-FE29F144B5B5}"/>
    <cellStyle name="Standard 4 4 3 2 6 3 2 2" xfId="55780" xr:uid="{DC60F79C-3EBC-47D3-880D-FF614F02C235}"/>
    <cellStyle name="Standard 4 4 3 2 6 3 3" xfId="44484" xr:uid="{2F733428-E45C-4AF1-B579-AD0CE1CD322F}"/>
    <cellStyle name="Standard 4 4 3 2 6 3 4" xfId="33188" xr:uid="{08D3502F-643B-4CFC-B517-2A24252A8E4D}"/>
    <cellStyle name="Standard 4 4 3 2 6 4" xfId="16244" xr:uid="{29C0B4ED-5F3E-46F5-88DF-AAB4046CD62B}"/>
    <cellStyle name="Standard 4 4 3 2 6 4 2" xfId="50132" xr:uid="{6BA4BD3B-928F-450D-8C08-E68986144E7F}"/>
    <cellStyle name="Standard 4 4 3 2 6 5" xfId="38836" xr:uid="{4411C483-ED79-4BA7-9E75-5C5F9E7BE0DF}"/>
    <cellStyle name="Standard 4 4 3 2 6 6" xfId="27540" xr:uid="{971418EC-F53A-4ED8-BD0B-4849E8B74215}"/>
    <cellStyle name="Standard 4 4 3 2 7" xfId="3550" xr:uid="{E30F55ED-7992-4656-AE0A-41A7E79F0319}"/>
    <cellStyle name="Standard 4 4 3 2 7 2" xfId="6706" xr:uid="{A8936C12-8B5F-4E30-A5C1-CE7B5B1DFC8B}"/>
    <cellStyle name="Standard 4 4 3 2 7 2 2" xfId="12355" xr:uid="{5CBA073E-5603-420C-A06F-A0E4EDFC4FBD}"/>
    <cellStyle name="Standard 4 4 3 2 7 2 2 2" xfId="23651" xr:uid="{2F9A5928-4609-4575-A18F-BA0134130EDF}"/>
    <cellStyle name="Standard 4 4 3 2 7 2 2 2 2" xfId="57539" xr:uid="{6F3C77AE-D4AF-42F1-8E51-7444ECEF305C}"/>
    <cellStyle name="Standard 4 4 3 2 7 2 2 3" xfId="46243" xr:uid="{F6790F47-15BB-485E-8E69-CDB25D1C3B53}"/>
    <cellStyle name="Standard 4 4 3 2 7 2 2 4" xfId="34947" xr:uid="{6BB4553C-AF0A-4B9B-9F91-DACB0F989CAA}"/>
    <cellStyle name="Standard 4 4 3 2 7 2 3" xfId="18003" xr:uid="{05755783-3613-4EAF-98D9-11F6F1C3D85D}"/>
    <cellStyle name="Standard 4 4 3 2 7 2 3 2" xfId="51891" xr:uid="{37A11685-8CE3-4905-8042-2ED0EF34E9A5}"/>
    <cellStyle name="Standard 4 4 3 2 7 2 4" xfId="40595" xr:uid="{5724211C-42A7-46C7-A90C-B15642FDE9DC}"/>
    <cellStyle name="Standard 4 4 3 2 7 2 5" xfId="29299" xr:uid="{54AF1941-F7A4-43A8-BE91-BD4BEA41313C}"/>
    <cellStyle name="Standard 4 4 3 2 7 3" xfId="9531" xr:uid="{C03E3904-08FE-40B9-8224-4A78121AEE41}"/>
    <cellStyle name="Standard 4 4 3 2 7 3 2" xfId="20827" xr:uid="{DF9D2E83-3441-430A-98F5-58D73CEDDE26}"/>
    <cellStyle name="Standard 4 4 3 2 7 3 2 2" xfId="54715" xr:uid="{CB4DC01C-AECF-4958-AD5C-32D49DC389F3}"/>
    <cellStyle name="Standard 4 4 3 2 7 3 3" xfId="43419" xr:uid="{99E0AFAD-6A54-49D4-A271-4D9200B403F9}"/>
    <cellStyle name="Standard 4 4 3 2 7 3 4" xfId="32123" xr:uid="{0FF28CB5-C189-4DD2-8250-FDCF6BB47091}"/>
    <cellStyle name="Standard 4 4 3 2 7 4" xfId="15179" xr:uid="{5942DF43-79E1-41F6-A463-B4EA19EBACF0}"/>
    <cellStyle name="Standard 4 4 3 2 7 4 2" xfId="49067" xr:uid="{3E30B518-34BF-4159-976E-56DCA8BB6DE9}"/>
    <cellStyle name="Standard 4 4 3 2 7 5" xfId="37771" xr:uid="{89719A58-1D6F-4FAD-9D5E-611CEFCA3233}"/>
    <cellStyle name="Standard 4 4 3 2 7 6" xfId="26475" xr:uid="{C7D9AC6B-FE0A-4894-83D6-3A3AEFB2EE0E}"/>
    <cellStyle name="Standard 4 4 3 2 8" xfId="5634" xr:uid="{CE6C92EC-8BFC-48AC-92BA-D76B6FDA6724}"/>
    <cellStyle name="Standard 4 4 3 2 8 2" xfId="11284" xr:uid="{2731FD05-3123-476A-AE1B-2EAAF1A865BC}"/>
    <cellStyle name="Standard 4 4 3 2 8 2 2" xfId="22580" xr:uid="{0205BE7B-D110-4388-A384-1E4E8A935358}"/>
    <cellStyle name="Standard 4 4 3 2 8 2 2 2" xfId="56468" xr:uid="{54C4BFA2-983B-41EB-A53F-E40B16429DF2}"/>
    <cellStyle name="Standard 4 4 3 2 8 2 3" xfId="45172" xr:uid="{3A3F636A-CD81-4829-9376-6E65F82AF2B4}"/>
    <cellStyle name="Standard 4 4 3 2 8 2 4" xfId="33876" xr:uid="{097BDD2B-E063-44AE-9B60-D9755D8338AB}"/>
    <cellStyle name="Standard 4 4 3 2 8 3" xfId="16932" xr:uid="{4669850E-9BB2-475D-91AD-5BFE192BB2DF}"/>
    <cellStyle name="Standard 4 4 3 2 8 3 2" xfId="50820" xr:uid="{26CEAA4F-2440-4B35-8305-4C05A0C1F190}"/>
    <cellStyle name="Standard 4 4 3 2 8 4" xfId="39524" xr:uid="{EB1DDD67-823A-4EBE-973D-2651A3433569}"/>
    <cellStyle name="Standard 4 4 3 2 8 5" xfId="28228" xr:uid="{5378170E-4630-43B2-ADC1-19D191295658}"/>
    <cellStyle name="Standard 4 4 3 2 9" xfId="8460" xr:uid="{4E611520-FDB3-439A-A0B8-04161431FD20}"/>
    <cellStyle name="Standard 4 4 3 2 9 2" xfId="19756" xr:uid="{740E3C45-8C22-41A1-8041-60247B5B5C67}"/>
    <cellStyle name="Standard 4 4 3 2 9 2 2" xfId="53644" xr:uid="{067A20A9-D611-4299-BDEC-D15F9A30408D}"/>
    <cellStyle name="Standard 4 4 3 2 9 3" xfId="42348" xr:uid="{66562A84-F79B-4352-BB6E-F2E169A19EE4}"/>
    <cellStyle name="Standard 4 4 3 2 9 4" xfId="31052" xr:uid="{746E5A49-A46A-4C3A-B1D6-3C022A26DC00}"/>
    <cellStyle name="Standard 4 4 3 3" xfId="1630" xr:uid="{06206D04-8624-4934-8C92-3BD1D4A0565B}"/>
    <cellStyle name="Standard 4 4 3 3 10" xfId="36789" xr:uid="{2E0E6510-E08F-4B46-A6E5-37F0CDD46CBE}"/>
    <cellStyle name="Standard 4 4 3 3 11" xfId="25493" xr:uid="{48109FEC-311E-4C6D-AFC5-BD1DC90F683A}"/>
    <cellStyle name="Standard 4 4 3 3 2" xfId="2796" xr:uid="{5F89D461-5EC0-46CA-A3AE-379265F49A99}"/>
    <cellStyle name="Standard 4 4 3 3 2 2" xfId="3298" xr:uid="{76ADAA8D-ACEF-490C-8C9F-E26328347710}"/>
    <cellStyle name="Standard 4 4 3 3 2 2 2" xfId="5331" xr:uid="{8B7BD79E-570C-4AC7-9C34-5263127BEC89}"/>
    <cellStyle name="Standard 4 4 3 3 2 2 2 2" xfId="8157" xr:uid="{4FD47EED-6311-4DEE-9553-889A4774CABA}"/>
    <cellStyle name="Standard 4 4 3 3 2 2 2 2 2" xfId="13806" xr:uid="{CF4A7C84-2222-4AEE-AE92-C2C0F0A3CB97}"/>
    <cellStyle name="Standard 4 4 3 3 2 2 2 2 2 2" xfId="25102" xr:uid="{A0E4D2F6-6506-4084-A0D9-F0C3769DC4A5}"/>
    <cellStyle name="Standard 4 4 3 3 2 2 2 2 2 2 2" xfId="58990" xr:uid="{6A980B88-F172-4CAC-88B3-2825BD8390C8}"/>
    <cellStyle name="Standard 4 4 3 3 2 2 2 2 2 3" xfId="47694" xr:uid="{714B4E6A-A6C4-43EF-ABA3-E2F274967A8D}"/>
    <cellStyle name="Standard 4 4 3 3 2 2 2 2 2 4" xfId="36398" xr:uid="{867F4DED-79EC-4353-87A8-4E3E31E7138D}"/>
    <cellStyle name="Standard 4 4 3 3 2 2 2 2 3" xfId="19454" xr:uid="{2D2B2F21-CBEB-4223-8844-0073266E2E53}"/>
    <cellStyle name="Standard 4 4 3 3 2 2 2 2 3 2" xfId="53342" xr:uid="{AB93BDE5-FE69-44A3-A7B6-2B1FFB890D3A}"/>
    <cellStyle name="Standard 4 4 3 3 2 2 2 2 4" xfId="42046" xr:uid="{B3421E47-48FA-47AF-B7DE-176B4D30DD2D}"/>
    <cellStyle name="Standard 4 4 3 3 2 2 2 2 5" xfId="30750" xr:uid="{34C2DE1C-15B9-4EC4-9015-0300AD0401D9}"/>
    <cellStyle name="Standard 4 4 3 3 2 2 2 3" xfId="10982" xr:uid="{E82F724F-6963-4E33-B035-F6F13EC6F973}"/>
    <cellStyle name="Standard 4 4 3 3 2 2 2 3 2" xfId="22278" xr:uid="{173FCC80-FA37-4998-82F7-79FB9817B0E6}"/>
    <cellStyle name="Standard 4 4 3 3 2 2 2 3 2 2" xfId="56166" xr:uid="{610333B7-4A34-4FC7-9FB4-4972B72B13DD}"/>
    <cellStyle name="Standard 4 4 3 3 2 2 2 3 3" xfId="44870" xr:uid="{C1FE07C8-C7ED-4EAE-9C61-E661FE6D7806}"/>
    <cellStyle name="Standard 4 4 3 3 2 2 2 3 4" xfId="33574" xr:uid="{5EA70A76-2164-45FC-9CC6-13C23EE0D1FF}"/>
    <cellStyle name="Standard 4 4 3 3 2 2 2 4" xfId="16630" xr:uid="{AA4E99F5-6DA6-4178-9A44-1FBF8A5E8B18}"/>
    <cellStyle name="Standard 4 4 3 3 2 2 2 4 2" xfId="50518" xr:uid="{59712B6E-2B64-4EDF-BF67-307C1ECE2F55}"/>
    <cellStyle name="Standard 4 4 3 3 2 2 2 5" xfId="39222" xr:uid="{847E7DEF-F5B0-4AAA-AD22-0A7ABF478A4C}"/>
    <cellStyle name="Standard 4 4 3 3 2 2 2 6" xfId="27926" xr:uid="{D1DD6AE0-FAF6-4D95-A460-0E080D8208D3}"/>
    <cellStyle name="Standard 4 4 3 3 2 2 3" xfId="6469" xr:uid="{420296A4-49ED-4B50-A469-5292AF193DFF}"/>
    <cellStyle name="Standard 4 4 3 3 2 2 3 2" xfId="12119" xr:uid="{8B15310E-A882-4EB8-95F3-33652B8E074C}"/>
    <cellStyle name="Standard 4 4 3 3 2 2 3 2 2" xfId="23415" xr:uid="{B6935567-62AF-4EBD-BA1A-24B10CE93DC9}"/>
    <cellStyle name="Standard 4 4 3 3 2 2 3 2 2 2" xfId="57303" xr:uid="{79FE924C-D2BD-4295-9503-0C3885437677}"/>
    <cellStyle name="Standard 4 4 3 3 2 2 3 2 3" xfId="46007" xr:uid="{E8B1334A-C092-41DD-8E43-8E55A91D712E}"/>
    <cellStyle name="Standard 4 4 3 3 2 2 3 2 4" xfId="34711" xr:uid="{3DD57442-8A04-4088-9452-ACA4B388B40A}"/>
    <cellStyle name="Standard 4 4 3 3 2 2 3 3" xfId="17767" xr:uid="{9E929C2C-4DE6-42A8-8027-37C74347E428}"/>
    <cellStyle name="Standard 4 4 3 3 2 2 3 3 2" xfId="51655" xr:uid="{FA771B32-252B-4E9F-9668-65F23D932985}"/>
    <cellStyle name="Standard 4 4 3 3 2 2 3 4" xfId="40359" xr:uid="{B41AF5B6-5DA2-472F-98D8-C1D5AD5B7818}"/>
    <cellStyle name="Standard 4 4 3 3 2 2 3 5" xfId="29063" xr:uid="{6504D80A-D672-4E69-86AF-30564BE66D65}"/>
    <cellStyle name="Standard 4 4 3 3 2 2 4" xfId="9295" xr:uid="{D980DE09-934D-4741-A15E-6C7F096A6970}"/>
    <cellStyle name="Standard 4 4 3 3 2 2 4 2" xfId="20591" xr:uid="{F149F65B-17C8-4FD6-818B-024F21FE5069}"/>
    <cellStyle name="Standard 4 4 3 3 2 2 4 2 2" xfId="54479" xr:uid="{2DAB96CE-B32A-46AE-B622-2E03EF80FC1C}"/>
    <cellStyle name="Standard 4 4 3 3 2 2 4 3" xfId="43183" xr:uid="{CB7E0025-9B48-4072-9C51-4699B5ABA005}"/>
    <cellStyle name="Standard 4 4 3 3 2 2 4 4" xfId="31887" xr:uid="{6CFBDC29-4BC1-4714-AA41-042FE241CAC8}"/>
    <cellStyle name="Standard 4 4 3 3 2 2 5" xfId="14943" xr:uid="{35851A5B-5C69-4E68-9FB9-22B09FDA3004}"/>
    <cellStyle name="Standard 4 4 3 3 2 2 5 2" xfId="48831" xr:uid="{41CA062A-26BF-4289-84F0-E20C1E06B23A}"/>
    <cellStyle name="Standard 4 4 3 3 2 2 6" xfId="37535" xr:uid="{6D17A9E3-8F66-4714-96B2-A714A6611BA9}"/>
    <cellStyle name="Standard 4 4 3 3 2 2 7" xfId="26239" xr:uid="{2BCE5402-5A45-466A-941B-FE8A91CC23A2}"/>
    <cellStyle name="Standard 4 4 3 3 2 3" xfId="4551" xr:uid="{4FE38BA2-AEA5-4A7E-95CE-A27E00EC4266}"/>
    <cellStyle name="Standard 4 4 3 3 2 3 2" xfId="7423" xr:uid="{B89D99E9-1273-4CF9-9F0A-EB19B09B8E96}"/>
    <cellStyle name="Standard 4 4 3 3 2 3 2 2" xfId="13072" xr:uid="{689E2BF9-D72E-404B-8E2E-02C7FB129B56}"/>
    <cellStyle name="Standard 4 4 3 3 2 3 2 2 2" xfId="24368" xr:uid="{366128A6-8C0C-4111-8A6C-D76D9B72FF2D}"/>
    <cellStyle name="Standard 4 4 3 3 2 3 2 2 2 2" xfId="58256" xr:uid="{0D9C5C42-9B3C-426C-A28E-342C02B27535}"/>
    <cellStyle name="Standard 4 4 3 3 2 3 2 2 3" xfId="46960" xr:uid="{C4ECEA51-702E-4EB6-89EA-DD6D5365E919}"/>
    <cellStyle name="Standard 4 4 3 3 2 3 2 2 4" xfId="35664" xr:uid="{A44D7702-FFE1-46C9-B031-552385C704D9}"/>
    <cellStyle name="Standard 4 4 3 3 2 3 2 3" xfId="18720" xr:uid="{812E9F64-214E-41C7-8C36-D19DB75FA4FC}"/>
    <cellStyle name="Standard 4 4 3 3 2 3 2 3 2" xfId="52608" xr:uid="{8C205798-4DC9-487F-B48B-CC0680C917F3}"/>
    <cellStyle name="Standard 4 4 3 3 2 3 2 4" xfId="41312" xr:uid="{0B2BB6D6-E967-42A3-9FCD-5FCFE5D48EA6}"/>
    <cellStyle name="Standard 4 4 3 3 2 3 2 5" xfId="30016" xr:uid="{3F676136-8C73-48CE-91C8-16F2F36211BE}"/>
    <cellStyle name="Standard 4 4 3 3 2 3 3" xfId="10248" xr:uid="{4399E1E1-87AD-445B-B2A8-3689FC35D687}"/>
    <cellStyle name="Standard 4 4 3 3 2 3 3 2" xfId="21544" xr:uid="{BB4B963F-0DC5-434E-BE32-6A4D80F50183}"/>
    <cellStyle name="Standard 4 4 3 3 2 3 3 2 2" xfId="55432" xr:uid="{301B57F6-A028-4409-8FAE-E64ECC1B7F96}"/>
    <cellStyle name="Standard 4 4 3 3 2 3 3 3" xfId="44136" xr:uid="{DC81E338-AF55-407A-85C6-8504897CFFF6}"/>
    <cellStyle name="Standard 4 4 3 3 2 3 3 4" xfId="32840" xr:uid="{F553DA35-9567-49B3-B90A-4E5CDB0E618D}"/>
    <cellStyle name="Standard 4 4 3 3 2 3 4" xfId="15896" xr:uid="{11332B20-5640-4ADE-9410-23E092D46CEB}"/>
    <cellStyle name="Standard 4 4 3 3 2 3 4 2" xfId="49784" xr:uid="{4C50EFD9-7430-4BC1-83B5-9EDE44F45B9B}"/>
    <cellStyle name="Standard 4 4 3 3 2 3 5" xfId="38488" xr:uid="{868D8ACD-7347-4ACC-80A2-DC0730E92527}"/>
    <cellStyle name="Standard 4 4 3 3 2 3 6" xfId="27192" xr:uid="{2B9DFD2C-DFF3-4AED-BE55-AB15366CB52D}"/>
    <cellStyle name="Standard 4 4 3 3 2 4" xfId="5969" xr:uid="{A0294E70-CF5A-4D1E-90BD-7401D0B345F7}"/>
    <cellStyle name="Standard 4 4 3 3 2 4 2" xfId="11619" xr:uid="{B9A87B1E-135E-4E45-8339-147F0252C3F0}"/>
    <cellStyle name="Standard 4 4 3 3 2 4 2 2" xfId="22915" xr:uid="{1BCDB50F-3804-4B92-8CA9-15AC1D898631}"/>
    <cellStyle name="Standard 4 4 3 3 2 4 2 2 2" xfId="56803" xr:uid="{9CAAEE63-1774-4326-829C-4C93C140DBE4}"/>
    <cellStyle name="Standard 4 4 3 3 2 4 2 3" xfId="45507" xr:uid="{3BEB2EB0-1468-48D6-BC2D-9B2A2C022E36}"/>
    <cellStyle name="Standard 4 4 3 3 2 4 2 4" xfId="34211" xr:uid="{FFE2AC14-F965-43B5-A5C3-92CC5E954D93}"/>
    <cellStyle name="Standard 4 4 3 3 2 4 3" xfId="17267" xr:uid="{FF3BFA72-DF11-498C-83CE-2EEB2A93D438}"/>
    <cellStyle name="Standard 4 4 3 3 2 4 3 2" xfId="51155" xr:uid="{5E39A0FE-6F4E-4566-853F-141AA9074083}"/>
    <cellStyle name="Standard 4 4 3 3 2 4 4" xfId="39859" xr:uid="{C6619DFB-8591-47AE-A173-D929B902EC60}"/>
    <cellStyle name="Standard 4 4 3 3 2 4 5" xfId="28563" xr:uid="{1638DA8C-F4D3-4B05-9A5A-997EDAC59D27}"/>
    <cellStyle name="Standard 4 4 3 3 2 5" xfId="8795" xr:uid="{BDFF2DB5-F905-4A87-AB3E-96B610E00D38}"/>
    <cellStyle name="Standard 4 4 3 3 2 5 2" xfId="20091" xr:uid="{16A179C8-EE92-4B36-BED2-6DC7FA16ADA4}"/>
    <cellStyle name="Standard 4 4 3 3 2 5 2 2" xfId="53979" xr:uid="{DDB7A6FF-0E1D-45B0-8B1E-B5819B438129}"/>
    <cellStyle name="Standard 4 4 3 3 2 5 3" xfId="42683" xr:uid="{CB6FE2D3-C3A8-475C-9A19-BD427BFA40C6}"/>
    <cellStyle name="Standard 4 4 3 3 2 5 4" xfId="31387" xr:uid="{C72C6D57-EA5B-437B-A9B9-0670100DDB57}"/>
    <cellStyle name="Standard 4 4 3 3 2 6" xfId="14443" xr:uid="{6661342B-651B-42A2-99F7-C44A27ED19D1}"/>
    <cellStyle name="Standard 4 4 3 3 2 6 2" xfId="48331" xr:uid="{AC4C6608-64D6-4630-BF03-7463F85534D2}"/>
    <cellStyle name="Standard 4 4 3 3 2 7" xfId="37035" xr:uid="{CAB098CF-F9E9-45F6-9DC8-B8F0165F4756}"/>
    <cellStyle name="Standard 4 4 3 3 2 8" xfId="25739" xr:uid="{8482936D-6D5F-44A5-BD76-EE2892DBEF74}"/>
    <cellStyle name="Standard 4 4 3 3 3" xfId="3052" xr:uid="{598C92FE-06E6-4BE7-AE17-AC211D2F6384}"/>
    <cellStyle name="Standard 4 4 3 3 3 2" xfId="5330" xr:uid="{E009C2D2-28FB-4C74-99CF-0C8A5E4524A0}"/>
    <cellStyle name="Standard 4 4 3 3 3 2 2" xfId="8156" xr:uid="{6EB7F8C3-317E-4D94-A7F0-0CB7DA0607FD}"/>
    <cellStyle name="Standard 4 4 3 3 3 2 2 2" xfId="13805" xr:uid="{CD4D1257-7A94-4514-ACFC-5D06043CDA4D}"/>
    <cellStyle name="Standard 4 4 3 3 3 2 2 2 2" xfId="25101" xr:uid="{A1CEA7F4-6557-440C-AEFB-D6E1A295B8ED}"/>
    <cellStyle name="Standard 4 4 3 3 3 2 2 2 2 2" xfId="58989" xr:uid="{B0FC2FF4-E37D-4854-B1E7-E4B26F52141C}"/>
    <cellStyle name="Standard 4 4 3 3 3 2 2 2 3" xfId="47693" xr:uid="{80CF9A5D-6FDE-4251-B38F-CBD4640FBC21}"/>
    <cellStyle name="Standard 4 4 3 3 3 2 2 2 4" xfId="36397" xr:uid="{6FEAA498-E054-4F23-BF8C-604DBDB49A95}"/>
    <cellStyle name="Standard 4 4 3 3 3 2 2 3" xfId="19453" xr:uid="{9C0C8E23-FA8A-476F-9183-F8F6F82E7927}"/>
    <cellStyle name="Standard 4 4 3 3 3 2 2 3 2" xfId="53341" xr:uid="{C63D1992-5EFE-40D2-8587-ABF00BD75D7B}"/>
    <cellStyle name="Standard 4 4 3 3 3 2 2 4" xfId="42045" xr:uid="{6399405A-636A-44D4-B02D-FBD190ADACA8}"/>
    <cellStyle name="Standard 4 4 3 3 3 2 2 5" xfId="30749" xr:uid="{6AF843DF-B2C0-44C6-8EB2-28BD13147AA3}"/>
    <cellStyle name="Standard 4 4 3 3 3 2 3" xfId="10981" xr:uid="{DDDE2BAB-88EA-4194-985F-C3D830BDE998}"/>
    <cellStyle name="Standard 4 4 3 3 3 2 3 2" xfId="22277" xr:uid="{AD625FDD-5D25-41A3-9FC5-5F051EB09B6B}"/>
    <cellStyle name="Standard 4 4 3 3 3 2 3 2 2" xfId="56165" xr:uid="{0B7CDC55-322F-4F0F-A58A-0B6DC9D88EED}"/>
    <cellStyle name="Standard 4 4 3 3 3 2 3 3" xfId="44869" xr:uid="{4110D3F8-C7B0-4071-B058-E765E9BD6F84}"/>
    <cellStyle name="Standard 4 4 3 3 3 2 3 4" xfId="33573" xr:uid="{B4E0FED1-9EEE-4D4C-8B2E-C502A74980E2}"/>
    <cellStyle name="Standard 4 4 3 3 3 2 4" xfId="16629" xr:uid="{AFFF87AA-86BF-4F67-9B71-1B217A77C7ED}"/>
    <cellStyle name="Standard 4 4 3 3 3 2 4 2" xfId="50517" xr:uid="{266570AE-5A93-4ACB-867D-FDA65ACED31D}"/>
    <cellStyle name="Standard 4 4 3 3 3 2 5" xfId="39221" xr:uid="{7287962E-483E-4BE4-848D-C1A889A4F491}"/>
    <cellStyle name="Standard 4 4 3 3 3 2 6" xfId="27925" xr:uid="{7D350837-9D19-4481-9B5C-EAE7E5FE3925}"/>
    <cellStyle name="Standard 4 4 3 3 3 3" xfId="4550" xr:uid="{B196D740-BFE3-415E-BB2B-D6921BBD275A}"/>
    <cellStyle name="Standard 4 4 3 3 3 3 2" xfId="7422" xr:uid="{FD03DD09-7B9C-4123-A4C7-D32B97947799}"/>
    <cellStyle name="Standard 4 4 3 3 3 3 2 2" xfId="13071" xr:uid="{F7FE9740-61CF-4BF0-B9FA-A043E66BDE20}"/>
    <cellStyle name="Standard 4 4 3 3 3 3 2 2 2" xfId="24367" xr:uid="{22EAAD87-C9A1-4D7B-9F67-6F3D018CC0E3}"/>
    <cellStyle name="Standard 4 4 3 3 3 3 2 2 2 2" xfId="58255" xr:uid="{5914A36E-B6B8-402E-8F60-6ABDD633E351}"/>
    <cellStyle name="Standard 4 4 3 3 3 3 2 2 3" xfId="46959" xr:uid="{3A79FD2F-3B28-40DA-90A5-BC2B5C96B111}"/>
    <cellStyle name="Standard 4 4 3 3 3 3 2 2 4" xfId="35663" xr:uid="{07688270-ED81-49F0-8C67-CAAD5F74398A}"/>
    <cellStyle name="Standard 4 4 3 3 3 3 2 3" xfId="18719" xr:uid="{6C29EB5C-27E2-48EB-8FF3-C1D21E51B0C5}"/>
    <cellStyle name="Standard 4 4 3 3 3 3 2 3 2" xfId="52607" xr:uid="{331064AC-A4E2-4FD4-8DE1-5DA090283862}"/>
    <cellStyle name="Standard 4 4 3 3 3 3 2 4" xfId="41311" xr:uid="{A2DC3B7F-36B2-4540-8A1B-686916D1421B}"/>
    <cellStyle name="Standard 4 4 3 3 3 3 2 5" xfId="30015" xr:uid="{243263DC-33DD-4E59-A5F8-92A41A778C55}"/>
    <cellStyle name="Standard 4 4 3 3 3 3 3" xfId="10247" xr:uid="{D1FF5326-2C6A-4681-8FDD-3918F8A87A47}"/>
    <cellStyle name="Standard 4 4 3 3 3 3 3 2" xfId="21543" xr:uid="{9E7D4373-1C2D-4FA1-B770-4D9E4D8EF7E0}"/>
    <cellStyle name="Standard 4 4 3 3 3 3 3 2 2" xfId="55431" xr:uid="{0A76027D-9559-49C8-8014-CDDCEB061F97}"/>
    <cellStyle name="Standard 4 4 3 3 3 3 3 3" xfId="44135" xr:uid="{6B03C76B-40F6-4FB7-93F3-6EFF511FA50F}"/>
    <cellStyle name="Standard 4 4 3 3 3 3 3 4" xfId="32839" xr:uid="{1BE2EEB6-6D0F-4C2B-8A22-CC93920F0E8A}"/>
    <cellStyle name="Standard 4 4 3 3 3 3 4" xfId="15895" xr:uid="{01ED28F0-7944-4987-B746-5C9A8CB8526B}"/>
    <cellStyle name="Standard 4 4 3 3 3 3 4 2" xfId="49783" xr:uid="{75AEDD46-9187-49E9-8485-18CFEB3991DB}"/>
    <cellStyle name="Standard 4 4 3 3 3 3 5" xfId="38487" xr:uid="{BF588697-CC1A-46BA-A957-6A030984AB15}"/>
    <cellStyle name="Standard 4 4 3 3 3 3 6" xfId="27191" xr:uid="{8530A011-360A-4721-BB25-B209937F1A00}"/>
    <cellStyle name="Standard 4 4 3 3 3 4" xfId="6223" xr:uid="{52F06CE0-35F9-4A11-8870-CE49CBCBEA94}"/>
    <cellStyle name="Standard 4 4 3 3 3 4 2" xfId="11873" xr:uid="{25A0226D-6414-401C-84CA-2EDA14F9DFF8}"/>
    <cellStyle name="Standard 4 4 3 3 3 4 2 2" xfId="23169" xr:uid="{8095BBD3-AD4B-426C-9D83-5DB194DF8B86}"/>
    <cellStyle name="Standard 4 4 3 3 3 4 2 2 2" xfId="57057" xr:uid="{287F6EE5-12CE-4899-8FA6-5F6C9963B37C}"/>
    <cellStyle name="Standard 4 4 3 3 3 4 2 3" xfId="45761" xr:uid="{F5796F16-3633-4D31-B10D-FC53772C80B9}"/>
    <cellStyle name="Standard 4 4 3 3 3 4 2 4" xfId="34465" xr:uid="{FD45B773-1697-473F-A845-5CBFCC0A2F98}"/>
    <cellStyle name="Standard 4 4 3 3 3 4 3" xfId="17521" xr:uid="{FD590477-4AA8-4502-80EC-BCA8BBD59FA7}"/>
    <cellStyle name="Standard 4 4 3 3 3 4 3 2" xfId="51409" xr:uid="{C5972A53-4B5B-4540-9C9D-913BE2EEFEC5}"/>
    <cellStyle name="Standard 4 4 3 3 3 4 4" xfId="40113" xr:uid="{166C4902-44A2-4388-B9EB-CF618D49C43E}"/>
    <cellStyle name="Standard 4 4 3 3 3 4 5" xfId="28817" xr:uid="{68725943-0AD0-4E5B-AF59-A764499A3E1B}"/>
    <cellStyle name="Standard 4 4 3 3 3 5" xfId="9049" xr:uid="{B04276CA-036C-483A-BF41-1A5A837218BD}"/>
    <cellStyle name="Standard 4 4 3 3 3 5 2" xfId="20345" xr:uid="{B2AB3A9F-3D73-4257-92B0-80A1B0942505}"/>
    <cellStyle name="Standard 4 4 3 3 3 5 2 2" xfId="54233" xr:uid="{06060E9C-103A-4B37-926D-C84254AEF085}"/>
    <cellStyle name="Standard 4 4 3 3 3 5 3" xfId="42937" xr:uid="{E920485A-E847-46FA-8ECF-6A7534EAABE6}"/>
    <cellStyle name="Standard 4 4 3 3 3 5 4" xfId="31641" xr:uid="{62152EC7-6B2C-4439-8B7F-16BDE9EC673B}"/>
    <cellStyle name="Standard 4 4 3 3 3 6" xfId="14697" xr:uid="{3373A039-4D69-4366-A066-E7CEE75F4D6F}"/>
    <cellStyle name="Standard 4 4 3 3 3 6 2" xfId="48585" xr:uid="{6922504E-85E3-4B28-AF52-0BADE5F8A2B6}"/>
    <cellStyle name="Standard 4 4 3 3 3 7" xfId="37289" xr:uid="{C521C871-8FBC-4E55-A555-DE18B1590F73}"/>
    <cellStyle name="Standard 4 4 3 3 3 8" xfId="25993" xr:uid="{8B7CF26A-6ACA-4C2B-B302-958B2B53209A}"/>
    <cellStyle name="Standard 4 4 3 3 4" xfId="3910" xr:uid="{2816C88F-721B-40E6-A04B-A6FB1B780C63}"/>
    <cellStyle name="Standard 4 4 3 3 4 2" xfId="7064" xr:uid="{86A0A3CF-41AB-4CCC-A5FE-6B1CA3930D7D}"/>
    <cellStyle name="Standard 4 4 3 3 4 2 2" xfId="12713" xr:uid="{865C2FEB-5190-4D6F-9785-2A1493A5DDA4}"/>
    <cellStyle name="Standard 4 4 3 3 4 2 2 2" xfId="24009" xr:uid="{C08922F0-D5AD-44F6-8E02-78FF34E9374E}"/>
    <cellStyle name="Standard 4 4 3 3 4 2 2 2 2" xfId="57897" xr:uid="{97766DC2-34A0-49DD-A5D4-B433ABA80EFC}"/>
    <cellStyle name="Standard 4 4 3 3 4 2 2 3" xfId="46601" xr:uid="{FE8184EE-1C53-4958-A02B-6D933CBF81A9}"/>
    <cellStyle name="Standard 4 4 3 3 4 2 2 4" xfId="35305" xr:uid="{21E5CCE9-BCA8-4053-A6AE-21D5D83DE24B}"/>
    <cellStyle name="Standard 4 4 3 3 4 2 3" xfId="18361" xr:uid="{14573715-25F3-4CA9-83EE-BAA9A019D154}"/>
    <cellStyle name="Standard 4 4 3 3 4 2 3 2" xfId="52249" xr:uid="{8633DDDA-5B21-4582-9A26-A5ED1FFAB67A}"/>
    <cellStyle name="Standard 4 4 3 3 4 2 4" xfId="40953" xr:uid="{A724F8B0-8F37-46DF-B380-8D2516B1FA97}"/>
    <cellStyle name="Standard 4 4 3 3 4 2 5" xfId="29657" xr:uid="{6CD132B3-FC0F-4C6C-80A1-96D6C826750D}"/>
    <cellStyle name="Standard 4 4 3 3 4 3" xfId="9889" xr:uid="{B8D4F5B6-9B9C-4D40-AF46-9808A9BBA76E}"/>
    <cellStyle name="Standard 4 4 3 3 4 3 2" xfId="21185" xr:uid="{BED57EF4-EFAC-461C-A254-E2AEA018084B}"/>
    <cellStyle name="Standard 4 4 3 3 4 3 2 2" xfId="55073" xr:uid="{0E2DB337-D7B5-4CA9-A265-FDFCE927581A}"/>
    <cellStyle name="Standard 4 4 3 3 4 3 3" xfId="43777" xr:uid="{E2269D1E-5297-4A27-A5B0-0538D76C11F2}"/>
    <cellStyle name="Standard 4 4 3 3 4 3 4" xfId="32481" xr:uid="{6D9FEF6B-D039-451D-92E1-A11E2A112776}"/>
    <cellStyle name="Standard 4 4 3 3 4 4" xfId="15537" xr:uid="{E2F2677D-1C3E-4617-99C6-55DCA4DF83C3}"/>
    <cellStyle name="Standard 4 4 3 3 4 4 2" xfId="49425" xr:uid="{5D34B0AE-E9D7-448A-8215-6800A0C3E0CA}"/>
    <cellStyle name="Standard 4 4 3 3 4 5" xfId="38129" xr:uid="{83B9B0FC-26A3-46D5-8809-AE025F2C6A63}"/>
    <cellStyle name="Standard 4 4 3 3 4 6" xfId="26833" xr:uid="{DCC00985-AF57-43B6-9C77-8BA1ED6D2C3B}"/>
    <cellStyle name="Standard 4 4 3 3 5" xfId="5011" xr:uid="{987E0597-76F8-470C-9831-419C66B54449}"/>
    <cellStyle name="Standard 4 4 3 3 5 2" xfId="7837" xr:uid="{D0FA0197-8369-4F2B-A47D-5CB9990B6B9C}"/>
    <cellStyle name="Standard 4 4 3 3 5 2 2" xfId="13486" xr:uid="{E405C879-A4F5-4D3C-BFD1-8A4869FD3DEE}"/>
    <cellStyle name="Standard 4 4 3 3 5 2 2 2" xfId="24782" xr:uid="{AB010A25-8FDB-4233-83CA-2920711F7446}"/>
    <cellStyle name="Standard 4 4 3 3 5 2 2 2 2" xfId="58670" xr:uid="{99BDAA7D-DF25-4359-88CF-47221DBD7B4B}"/>
    <cellStyle name="Standard 4 4 3 3 5 2 2 3" xfId="47374" xr:uid="{44671C91-4033-423D-A690-3BFE49DFDBA4}"/>
    <cellStyle name="Standard 4 4 3 3 5 2 2 4" xfId="36078" xr:uid="{27FFEED2-3115-4A7E-822D-FCC0D94F8848}"/>
    <cellStyle name="Standard 4 4 3 3 5 2 3" xfId="19134" xr:uid="{21EA025F-458E-4B89-B585-C7E3855F8705}"/>
    <cellStyle name="Standard 4 4 3 3 5 2 3 2" xfId="53022" xr:uid="{075060CA-49F7-4DB0-8D17-D6E5C31B583F}"/>
    <cellStyle name="Standard 4 4 3 3 5 2 4" xfId="41726" xr:uid="{28B67BA1-BB13-44EB-BA8B-1640698E6173}"/>
    <cellStyle name="Standard 4 4 3 3 5 2 5" xfId="30430" xr:uid="{8AF0B7D8-BA21-4564-96D1-C078F1FA6E97}"/>
    <cellStyle name="Standard 4 4 3 3 5 3" xfId="10662" xr:uid="{12FD3177-FD79-4067-9FAE-3D4D30639196}"/>
    <cellStyle name="Standard 4 4 3 3 5 3 2" xfId="21958" xr:uid="{75BACD0C-1A33-4731-86F1-A609EDE41288}"/>
    <cellStyle name="Standard 4 4 3 3 5 3 2 2" xfId="55846" xr:uid="{1384754A-1BDD-4F58-94F3-B052BA10B3CE}"/>
    <cellStyle name="Standard 4 4 3 3 5 3 3" xfId="44550" xr:uid="{F9820D53-458D-46B5-A180-11B08A6564E0}"/>
    <cellStyle name="Standard 4 4 3 3 5 3 4" xfId="33254" xr:uid="{76F4C211-F5FC-4B00-BF68-3D970237A8E5}"/>
    <cellStyle name="Standard 4 4 3 3 5 4" xfId="16310" xr:uid="{708139E7-D3F3-4E27-B8C1-978E70B518C7}"/>
    <cellStyle name="Standard 4 4 3 3 5 4 2" xfId="50198" xr:uid="{8F48646F-EE33-4D3E-8289-3B86D0973090}"/>
    <cellStyle name="Standard 4 4 3 3 5 5" xfId="38902" xr:uid="{238022D8-C645-45F8-ADD0-C998C18BD0B8}"/>
    <cellStyle name="Standard 4 4 3 3 5 6" xfId="27606" xr:uid="{68D02C80-3CD2-4004-BAEB-004ABE26C55A}"/>
    <cellStyle name="Standard 4 4 3 3 6" xfId="3618" xr:uid="{C298F75A-101F-4966-92B5-A507B385114B}"/>
    <cellStyle name="Standard 4 4 3 3 6 2" xfId="6774" xr:uid="{B2F26A42-AD64-46FC-9710-18BB998DBA7D}"/>
    <cellStyle name="Standard 4 4 3 3 6 2 2" xfId="12423" xr:uid="{57095520-4EE3-45A8-BC63-0784FEFC3127}"/>
    <cellStyle name="Standard 4 4 3 3 6 2 2 2" xfId="23719" xr:uid="{0AB1D282-6102-4EA5-8978-5EFD964BFD8E}"/>
    <cellStyle name="Standard 4 4 3 3 6 2 2 2 2" xfId="57607" xr:uid="{8C345F3A-0E6C-4255-A5CD-8D771B51F3B0}"/>
    <cellStyle name="Standard 4 4 3 3 6 2 2 3" xfId="46311" xr:uid="{E78731C6-263C-461E-903D-037F6A61577C}"/>
    <cellStyle name="Standard 4 4 3 3 6 2 2 4" xfId="35015" xr:uid="{C2218138-E17E-4A38-BEC8-78A41B4DB883}"/>
    <cellStyle name="Standard 4 4 3 3 6 2 3" xfId="18071" xr:uid="{28C22176-F50D-45FD-9505-75B714F981DE}"/>
    <cellStyle name="Standard 4 4 3 3 6 2 3 2" xfId="51959" xr:uid="{922403FC-8A72-4EB2-AF54-FC5BE0C41C79}"/>
    <cellStyle name="Standard 4 4 3 3 6 2 4" xfId="40663" xr:uid="{64B6029C-AC9C-4469-856B-26365D746C8E}"/>
    <cellStyle name="Standard 4 4 3 3 6 2 5" xfId="29367" xr:uid="{B7EC1E99-54E5-497A-99A0-BB84229B2B1C}"/>
    <cellStyle name="Standard 4 4 3 3 6 3" xfId="9599" xr:uid="{61FB8AD1-A963-4704-889E-82D28296B395}"/>
    <cellStyle name="Standard 4 4 3 3 6 3 2" xfId="20895" xr:uid="{A841D441-5187-4E41-AE66-A0A20B555063}"/>
    <cellStyle name="Standard 4 4 3 3 6 3 2 2" xfId="54783" xr:uid="{BA6E4595-B8FA-46BA-8E08-A56E51D8FDE9}"/>
    <cellStyle name="Standard 4 4 3 3 6 3 3" xfId="43487" xr:uid="{C6B6EF2F-5C21-4B71-A8B0-8623DEB8DB5A}"/>
    <cellStyle name="Standard 4 4 3 3 6 3 4" xfId="32191" xr:uid="{BBE2282C-557C-4740-B31A-36E3E80628B0}"/>
    <cellStyle name="Standard 4 4 3 3 6 4" xfId="15247" xr:uid="{33723289-C183-487C-8B69-71ACC28CA4B1}"/>
    <cellStyle name="Standard 4 4 3 3 6 4 2" xfId="49135" xr:uid="{1D4EF692-FE14-4AF7-866A-2697F2705A1A}"/>
    <cellStyle name="Standard 4 4 3 3 6 5" xfId="37839" xr:uid="{88317F26-6C89-4C69-AEC0-2A9F6DAB2324}"/>
    <cellStyle name="Standard 4 4 3 3 6 6" xfId="26543" xr:uid="{3C898B75-D727-4A14-BF29-FAF631DC13E0}"/>
    <cellStyle name="Standard 4 4 3 3 7" xfId="5723" xr:uid="{8F2CC204-4419-4F8A-B432-D56B4962EDEF}"/>
    <cellStyle name="Standard 4 4 3 3 7 2" xfId="11373" xr:uid="{385D1C7D-DBE3-4C65-87BC-86BB3A109C4E}"/>
    <cellStyle name="Standard 4 4 3 3 7 2 2" xfId="22669" xr:uid="{C1319A07-200D-42FF-95B2-9299C68CEEE9}"/>
    <cellStyle name="Standard 4 4 3 3 7 2 2 2" xfId="56557" xr:uid="{52D49D2A-8EE4-4F98-9958-8A559D5BFF25}"/>
    <cellStyle name="Standard 4 4 3 3 7 2 3" xfId="45261" xr:uid="{19EB84AB-FEE0-4140-B43B-05925BB2FCA8}"/>
    <cellStyle name="Standard 4 4 3 3 7 2 4" xfId="33965" xr:uid="{10FCA9EC-0754-4FF7-9EF3-86626FA6425F}"/>
    <cellStyle name="Standard 4 4 3 3 7 3" xfId="17021" xr:uid="{04727031-EB7E-4A45-B6C2-5DD735F4395D}"/>
    <cellStyle name="Standard 4 4 3 3 7 3 2" xfId="50909" xr:uid="{2CE53480-6696-43E9-978D-203CE1884508}"/>
    <cellStyle name="Standard 4 4 3 3 7 4" xfId="39613" xr:uid="{0CD39ED6-4407-4727-A6C5-911D8C3B7867}"/>
    <cellStyle name="Standard 4 4 3 3 7 5" xfId="28317" xr:uid="{E0269310-B75F-47A6-A048-456EC21DDE6C}"/>
    <cellStyle name="Standard 4 4 3 3 8" xfId="8549" xr:uid="{86F8FCD4-2288-4370-AFD4-F0E218A3CB5E}"/>
    <cellStyle name="Standard 4 4 3 3 8 2" xfId="19845" xr:uid="{76638C8B-504F-464A-9484-FDBC01CBFA40}"/>
    <cellStyle name="Standard 4 4 3 3 8 2 2" xfId="53733" xr:uid="{8C40D1CA-996E-4FF8-A163-6F88646FE46C}"/>
    <cellStyle name="Standard 4 4 3 3 8 3" xfId="42437" xr:uid="{5510A647-0507-4F52-8A9A-A1043FB21F81}"/>
    <cellStyle name="Standard 4 4 3 3 8 4" xfId="31141" xr:uid="{125DB53E-F55B-468A-BCFC-CE1932709707}"/>
    <cellStyle name="Standard 4 4 3 3 9" xfId="14197" xr:uid="{B68532B2-7BA8-4059-8FFB-A75AA879390E}"/>
    <cellStyle name="Standard 4 4 3 3 9 2" xfId="48085" xr:uid="{68B9C027-CC8D-4565-8DA2-A8E91756958A}"/>
    <cellStyle name="Standard 4 4 3 4" xfId="2664" xr:uid="{59FB1AF2-A933-46FF-ACFB-FFE1CBAC1120}"/>
    <cellStyle name="Standard 4 4 3 4 10" xfId="25607" xr:uid="{053BD2DF-80A0-45CC-81D4-D5CC4F6233CF}"/>
    <cellStyle name="Standard 4 4 3 4 2" xfId="3166" xr:uid="{D3748B18-B8A5-4026-8B2A-39455E5BFD5A}"/>
    <cellStyle name="Standard 4 4 3 4 2 2" xfId="5332" xr:uid="{59189F99-D775-4EA8-BEFE-7CA19B42864D}"/>
    <cellStyle name="Standard 4 4 3 4 2 2 2" xfId="8158" xr:uid="{8380239F-A604-4577-83D3-72251FF685AA}"/>
    <cellStyle name="Standard 4 4 3 4 2 2 2 2" xfId="13807" xr:uid="{B5F18617-30CC-4742-ACBE-EEBDC261A539}"/>
    <cellStyle name="Standard 4 4 3 4 2 2 2 2 2" xfId="25103" xr:uid="{F188555B-3B7B-4672-BC5A-83ADF8135733}"/>
    <cellStyle name="Standard 4 4 3 4 2 2 2 2 2 2" xfId="58991" xr:uid="{674F43EE-6496-4C60-93BD-E6AC4C2699AA}"/>
    <cellStyle name="Standard 4 4 3 4 2 2 2 2 3" xfId="47695" xr:uid="{964E6362-1B37-458E-B4E3-F6489E2BD5CF}"/>
    <cellStyle name="Standard 4 4 3 4 2 2 2 2 4" xfId="36399" xr:uid="{80032BAD-46D2-4805-91C7-DE347CAD83C3}"/>
    <cellStyle name="Standard 4 4 3 4 2 2 2 3" xfId="19455" xr:uid="{3A935ABB-8486-4708-B90D-4E0E36520C1A}"/>
    <cellStyle name="Standard 4 4 3 4 2 2 2 3 2" xfId="53343" xr:uid="{D20351EA-6649-4A70-BFAD-D8D60FA47F00}"/>
    <cellStyle name="Standard 4 4 3 4 2 2 2 4" xfId="42047" xr:uid="{C3F26694-389E-4120-9EBE-AC85BB11ED2F}"/>
    <cellStyle name="Standard 4 4 3 4 2 2 2 5" xfId="30751" xr:uid="{935701B8-DE6F-4418-A43F-7D698920A36B}"/>
    <cellStyle name="Standard 4 4 3 4 2 2 3" xfId="10983" xr:uid="{BE0ADC17-3DE0-404C-BBF5-0A9556FF0F29}"/>
    <cellStyle name="Standard 4 4 3 4 2 2 3 2" xfId="22279" xr:uid="{A7541435-8EA0-43DA-8715-4C9AFF046A9B}"/>
    <cellStyle name="Standard 4 4 3 4 2 2 3 2 2" xfId="56167" xr:uid="{F2082248-1B68-4CAD-9F3C-93861A8EDA1C}"/>
    <cellStyle name="Standard 4 4 3 4 2 2 3 3" xfId="44871" xr:uid="{49900830-B809-4976-926B-10EFC90D4EE8}"/>
    <cellStyle name="Standard 4 4 3 4 2 2 3 4" xfId="33575" xr:uid="{4E98D519-DE6C-4A64-B201-98552F3D88CC}"/>
    <cellStyle name="Standard 4 4 3 4 2 2 4" xfId="16631" xr:uid="{F5D806FF-AF86-481E-8EC0-4E074A58AF22}"/>
    <cellStyle name="Standard 4 4 3 4 2 2 4 2" xfId="50519" xr:uid="{7B7B8E10-F1CF-4C60-88AD-1DFE6D42F85C}"/>
    <cellStyle name="Standard 4 4 3 4 2 2 5" xfId="39223" xr:uid="{4CAB1415-E3A5-4695-8BDF-A3438A7ADA2C}"/>
    <cellStyle name="Standard 4 4 3 4 2 2 6" xfId="27927" xr:uid="{43B2FBDC-D941-4F4D-A093-431FE63F62EA}"/>
    <cellStyle name="Standard 4 4 3 4 2 3" xfId="4552" xr:uid="{4D49B333-080B-45DE-ABB5-9E638A329076}"/>
    <cellStyle name="Standard 4 4 3 4 2 3 2" xfId="7424" xr:uid="{228F33FC-6880-452C-9088-3F80CD1FB8DC}"/>
    <cellStyle name="Standard 4 4 3 4 2 3 2 2" xfId="13073" xr:uid="{6D1E99DC-DD25-4E56-9EA5-57928140C7E0}"/>
    <cellStyle name="Standard 4 4 3 4 2 3 2 2 2" xfId="24369" xr:uid="{FE0B4304-41C1-44B7-A379-7CBB6DA0CDA5}"/>
    <cellStyle name="Standard 4 4 3 4 2 3 2 2 2 2" xfId="58257" xr:uid="{7B584A11-89B2-4676-832F-2E2C47802153}"/>
    <cellStyle name="Standard 4 4 3 4 2 3 2 2 3" xfId="46961" xr:uid="{1961C0CE-CDC2-4A30-ACDE-17B538745328}"/>
    <cellStyle name="Standard 4 4 3 4 2 3 2 2 4" xfId="35665" xr:uid="{236B53E8-0E91-495F-A389-862E58FE96E1}"/>
    <cellStyle name="Standard 4 4 3 4 2 3 2 3" xfId="18721" xr:uid="{BEB971A6-7EC5-4659-9E20-E6A60EAD5ACE}"/>
    <cellStyle name="Standard 4 4 3 4 2 3 2 3 2" xfId="52609" xr:uid="{DF466F1A-6012-4BC4-BDFE-4A8F2E086B3D}"/>
    <cellStyle name="Standard 4 4 3 4 2 3 2 4" xfId="41313" xr:uid="{ABAB6E4B-59BD-4A59-9DD7-A9CFD2B539FC}"/>
    <cellStyle name="Standard 4 4 3 4 2 3 2 5" xfId="30017" xr:uid="{58C4736F-D01C-4FEC-9242-0C6D8AD1791E}"/>
    <cellStyle name="Standard 4 4 3 4 2 3 3" xfId="10249" xr:uid="{CC9067E8-6428-48C4-A731-DE1B73AD0BA5}"/>
    <cellStyle name="Standard 4 4 3 4 2 3 3 2" xfId="21545" xr:uid="{13CB3DB0-8727-4CA1-8912-689ECB48A7D0}"/>
    <cellStyle name="Standard 4 4 3 4 2 3 3 2 2" xfId="55433" xr:uid="{8751FBE8-1894-44D8-AFA8-6796890E48C7}"/>
    <cellStyle name="Standard 4 4 3 4 2 3 3 3" xfId="44137" xr:uid="{9049EA27-A338-4F92-B7C3-6C2AD06DBFEB}"/>
    <cellStyle name="Standard 4 4 3 4 2 3 3 4" xfId="32841" xr:uid="{F1867CF1-3B95-4D4F-8CA7-9A4435BFCF67}"/>
    <cellStyle name="Standard 4 4 3 4 2 3 4" xfId="15897" xr:uid="{C15D4F43-8D42-4D2A-87D0-D0A63E2678E1}"/>
    <cellStyle name="Standard 4 4 3 4 2 3 4 2" xfId="49785" xr:uid="{E55702E9-DD73-44CE-B078-3AE1416BA6EF}"/>
    <cellStyle name="Standard 4 4 3 4 2 3 5" xfId="38489" xr:uid="{B32631B1-38B2-4EC0-8FB2-5D7100101F1B}"/>
    <cellStyle name="Standard 4 4 3 4 2 3 6" xfId="27193" xr:uid="{357F1FE5-0798-44DC-A670-BEEF86902C09}"/>
    <cellStyle name="Standard 4 4 3 4 2 4" xfId="6337" xr:uid="{84DF69F5-D030-4441-9F90-1CEA00C67902}"/>
    <cellStyle name="Standard 4 4 3 4 2 4 2" xfId="11987" xr:uid="{C1ECAB7F-0979-4D70-B0F5-0FF7FC9FE9CA}"/>
    <cellStyle name="Standard 4 4 3 4 2 4 2 2" xfId="23283" xr:uid="{4ED8B02D-D74D-4969-92F5-35BFD55DC879}"/>
    <cellStyle name="Standard 4 4 3 4 2 4 2 2 2" xfId="57171" xr:uid="{13390E02-18EA-45C8-B3A4-431DC0EC6A82}"/>
    <cellStyle name="Standard 4 4 3 4 2 4 2 3" xfId="45875" xr:uid="{C692F4E2-0BAD-4C43-8462-24D3A0A711EF}"/>
    <cellStyle name="Standard 4 4 3 4 2 4 2 4" xfId="34579" xr:uid="{E8AA2F33-726B-4FFB-8890-7BFEF75CA870}"/>
    <cellStyle name="Standard 4 4 3 4 2 4 3" xfId="17635" xr:uid="{BBC6E67A-5A06-46A6-89CA-257BBEBEC948}"/>
    <cellStyle name="Standard 4 4 3 4 2 4 3 2" xfId="51523" xr:uid="{CD91EE4C-42FA-4568-BF1E-1BF38C5FD005}"/>
    <cellStyle name="Standard 4 4 3 4 2 4 4" xfId="40227" xr:uid="{15A6D00E-4CA1-4D27-8387-0D2B241A0690}"/>
    <cellStyle name="Standard 4 4 3 4 2 4 5" xfId="28931" xr:uid="{CA7FE696-6560-4BDF-8606-B3DD0F87B68E}"/>
    <cellStyle name="Standard 4 4 3 4 2 5" xfId="9163" xr:uid="{3C08F238-9755-42AA-B282-73A103B132CC}"/>
    <cellStyle name="Standard 4 4 3 4 2 5 2" xfId="20459" xr:uid="{1CFBCCBA-510C-44EE-91FF-82F3EFFAC211}"/>
    <cellStyle name="Standard 4 4 3 4 2 5 2 2" xfId="54347" xr:uid="{68CA0A98-2349-4D3D-B078-06DE3F2C7EA3}"/>
    <cellStyle name="Standard 4 4 3 4 2 5 3" xfId="43051" xr:uid="{6EFFBE51-DDDB-49FF-9955-C4FAC1C77EB9}"/>
    <cellStyle name="Standard 4 4 3 4 2 5 4" xfId="31755" xr:uid="{B011305B-432C-49C1-88C1-541D473588B6}"/>
    <cellStyle name="Standard 4 4 3 4 2 6" xfId="14811" xr:uid="{B4A01896-A2EA-4291-981A-85388E60C5F5}"/>
    <cellStyle name="Standard 4 4 3 4 2 6 2" xfId="48699" xr:uid="{4F4EAC46-9A6B-4F1D-B9D0-151975E07012}"/>
    <cellStyle name="Standard 4 4 3 4 2 7" xfId="37403" xr:uid="{467E6748-6ED8-4B09-A4B0-C3A45D7B8D36}"/>
    <cellStyle name="Standard 4 4 3 4 2 8" xfId="26107" xr:uid="{879D1C2A-B7C0-4D93-8112-EEE093D3BC97}"/>
    <cellStyle name="Standard 4 4 3 4 3" xfId="3800" xr:uid="{1CFD9CB7-6580-4089-93A4-7919DCB0D640}"/>
    <cellStyle name="Standard 4 4 3 4 3 2" xfId="6954" xr:uid="{229E448F-3397-4173-B016-EB3CEFA8B1E8}"/>
    <cellStyle name="Standard 4 4 3 4 3 2 2" xfId="12603" xr:uid="{4867FCCC-6B2B-4E14-9B7D-F1AB6DE9FF56}"/>
    <cellStyle name="Standard 4 4 3 4 3 2 2 2" xfId="23899" xr:uid="{0C1F5E99-B529-4585-A031-F7E63957C28B}"/>
    <cellStyle name="Standard 4 4 3 4 3 2 2 2 2" xfId="57787" xr:uid="{1B20176C-C7DA-4F13-BF97-DBEB310D0044}"/>
    <cellStyle name="Standard 4 4 3 4 3 2 2 3" xfId="46491" xr:uid="{E07199E2-E3AD-4E03-BA53-FD9A445478AE}"/>
    <cellStyle name="Standard 4 4 3 4 3 2 2 4" xfId="35195" xr:uid="{12D62A1F-A59F-44C0-8808-2C8DF6285C47}"/>
    <cellStyle name="Standard 4 4 3 4 3 2 3" xfId="18251" xr:uid="{D044252D-6171-4BFE-92C5-494656B1880D}"/>
    <cellStyle name="Standard 4 4 3 4 3 2 3 2" xfId="52139" xr:uid="{9078AAEF-9B36-41D0-AE46-C3F3454B6693}"/>
    <cellStyle name="Standard 4 4 3 4 3 2 4" xfId="40843" xr:uid="{8E1C2EC0-9697-469C-AB24-FED455A497D2}"/>
    <cellStyle name="Standard 4 4 3 4 3 2 5" xfId="29547" xr:uid="{195C4E64-F843-4714-AF8C-9B3730054644}"/>
    <cellStyle name="Standard 4 4 3 4 3 3" xfId="9779" xr:uid="{7824F647-6E97-4850-9553-A5181C9E80B7}"/>
    <cellStyle name="Standard 4 4 3 4 3 3 2" xfId="21075" xr:uid="{98EB0787-FFCF-49E3-AF4F-FA8E0B930D4C}"/>
    <cellStyle name="Standard 4 4 3 4 3 3 2 2" xfId="54963" xr:uid="{8F44127B-5321-4A12-8AB9-71F5BDD003EB}"/>
    <cellStyle name="Standard 4 4 3 4 3 3 3" xfId="43667" xr:uid="{C69DBFDE-817A-4D5A-985A-DD241FF40703}"/>
    <cellStyle name="Standard 4 4 3 4 3 3 4" xfId="32371" xr:uid="{AB1F1FD7-F724-43DF-A9AC-30B78C293D3B}"/>
    <cellStyle name="Standard 4 4 3 4 3 4" xfId="15427" xr:uid="{6F6E22D0-D619-4CE1-8B27-977E6000A85A}"/>
    <cellStyle name="Standard 4 4 3 4 3 4 2" xfId="49315" xr:uid="{A2A54AA5-B09B-4DF5-97BA-2AE6A6FAA27B}"/>
    <cellStyle name="Standard 4 4 3 4 3 5" xfId="38019" xr:uid="{CEEDBBE8-AC02-46D4-AEC8-5F359CDE0C98}"/>
    <cellStyle name="Standard 4 4 3 4 3 6" xfId="26723" xr:uid="{A23C8262-9204-493F-BBD7-A6811AA7872D}"/>
    <cellStyle name="Standard 4 4 3 4 4" xfId="4901" xr:uid="{5525645B-F03A-4F8B-9C9B-E0D761904FD9}"/>
    <cellStyle name="Standard 4 4 3 4 4 2" xfId="7727" xr:uid="{D2A893EF-8BA1-4FF1-8BED-ABFEF39D962E}"/>
    <cellStyle name="Standard 4 4 3 4 4 2 2" xfId="13376" xr:uid="{19887FD5-E596-48B0-A7A4-9586A809FE6A}"/>
    <cellStyle name="Standard 4 4 3 4 4 2 2 2" xfId="24672" xr:uid="{D5476A2A-0583-4FC3-A90B-A31F741F1F82}"/>
    <cellStyle name="Standard 4 4 3 4 4 2 2 2 2" xfId="58560" xr:uid="{E3C2B8BC-C07F-450D-8302-7482C250953B}"/>
    <cellStyle name="Standard 4 4 3 4 4 2 2 3" xfId="47264" xr:uid="{18BA18BC-9EFE-4A89-A9DF-5FE909B6B6E9}"/>
    <cellStyle name="Standard 4 4 3 4 4 2 2 4" xfId="35968" xr:uid="{1B29D0D3-10FC-41B7-874D-437AF4131808}"/>
    <cellStyle name="Standard 4 4 3 4 4 2 3" xfId="19024" xr:uid="{E4A81791-31F7-4710-A68F-1CDAFC3DD42C}"/>
    <cellStyle name="Standard 4 4 3 4 4 2 3 2" xfId="52912" xr:uid="{B5C940E4-8BC2-41D6-B448-4AE610DEC03D}"/>
    <cellStyle name="Standard 4 4 3 4 4 2 4" xfId="41616" xr:uid="{DC47E390-459C-4C6B-AC55-84C46D843056}"/>
    <cellStyle name="Standard 4 4 3 4 4 2 5" xfId="30320" xr:uid="{DA4840F7-C74A-4DE8-9A18-6551D1B3B75A}"/>
    <cellStyle name="Standard 4 4 3 4 4 3" xfId="10552" xr:uid="{F690CF34-8DC5-4BDA-B101-BA191DF6BFB0}"/>
    <cellStyle name="Standard 4 4 3 4 4 3 2" xfId="21848" xr:uid="{7EB46A32-8FC9-493C-A860-F7FB0A6F4616}"/>
    <cellStyle name="Standard 4 4 3 4 4 3 2 2" xfId="55736" xr:uid="{5C13150F-195B-491E-AD51-029CF6E061DB}"/>
    <cellStyle name="Standard 4 4 3 4 4 3 3" xfId="44440" xr:uid="{90267FAB-33B7-4F04-967C-5BA9D133382F}"/>
    <cellStyle name="Standard 4 4 3 4 4 3 4" xfId="33144" xr:uid="{59E09357-C858-4980-B507-2B3AADEB21A5}"/>
    <cellStyle name="Standard 4 4 3 4 4 4" xfId="16200" xr:uid="{11D1708A-A85A-4C10-AAD5-F009ECFC3E5D}"/>
    <cellStyle name="Standard 4 4 3 4 4 4 2" xfId="50088" xr:uid="{39D08766-20DA-44B7-B9C8-AE6210A86BEA}"/>
    <cellStyle name="Standard 4 4 3 4 4 5" xfId="38792" xr:uid="{20AB44E8-45C0-4B51-B3DD-1592B4CE0458}"/>
    <cellStyle name="Standard 4 4 3 4 4 6" xfId="27496" xr:uid="{E116BA8A-F9A6-4C58-9071-5769F1DA448A}"/>
    <cellStyle name="Standard 4 4 3 4 5" xfId="3505" xr:uid="{94A6A676-BCAE-4B30-97AC-E57F7FBF69FE}"/>
    <cellStyle name="Standard 4 4 3 4 5 2" xfId="6662" xr:uid="{3F1BD70F-D45D-4FFE-8861-A86F3FC8CE82}"/>
    <cellStyle name="Standard 4 4 3 4 5 2 2" xfId="12311" xr:uid="{978B697A-4784-4987-950D-E5D655D53292}"/>
    <cellStyle name="Standard 4 4 3 4 5 2 2 2" xfId="23607" xr:uid="{CD38BD00-443E-4C67-A771-CC88C70451C7}"/>
    <cellStyle name="Standard 4 4 3 4 5 2 2 2 2" xfId="57495" xr:uid="{AA4F4CCC-2D23-42BF-AE08-02AF3DD6E1CE}"/>
    <cellStyle name="Standard 4 4 3 4 5 2 2 3" xfId="46199" xr:uid="{7E9CDE76-7E23-4122-AF2D-6C0934405FB7}"/>
    <cellStyle name="Standard 4 4 3 4 5 2 2 4" xfId="34903" xr:uid="{EA142330-D3EC-4370-B2C0-43AC83FF57F0}"/>
    <cellStyle name="Standard 4 4 3 4 5 2 3" xfId="17959" xr:uid="{F80012A0-869D-44AB-B81C-2DFEBA6B34D4}"/>
    <cellStyle name="Standard 4 4 3 4 5 2 3 2" xfId="51847" xr:uid="{E16F8340-2B5F-4005-BB8E-D296EAAD3E31}"/>
    <cellStyle name="Standard 4 4 3 4 5 2 4" xfId="40551" xr:uid="{8D803815-BDFA-4F0D-ACAD-8CE40F17D954}"/>
    <cellStyle name="Standard 4 4 3 4 5 2 5" xfId="29255" xr:uid="{CD5C1643-975E-4DC0-AEB8-38B11AEEE964}"/>
    <cellStyle name="Standard 4 4 3 4 5 3" xfId="9487" xr:uid="{BAACA7D2-4371-425E-BE0F-8C7B00FC1C49}"/>
    <cellStyle name="Standard 4 4 3 4 5 3 2" xfId="20783" xr:uid="{F789A455-65D8-4E65-B77C-C9336127FACB}"/>
    <cellStyle name="Standard 4 4 3 4 5 3 2 2" xfId="54671" xr:uid="{D36FE214-792A-499C-A85F-2A4AC4499EC3}"/>
    <cellStyle name="Standard 4 4 3 4 5 3 3" xfId="43375" xr:uid="{5F4BD7D2-BA23-4522-85F8-E34566725198}"/>
    <cellStyle name="Standard 4 4 3 4 5 3 4" xfId="32079" xr:uid="{DCAA160F-E96E-441A-9058-FC6B2BD50117}"/>
    <cellStyle name="Standard 4 4 3 4 5 4" xfId="15135" xr:uid="{C038568E-EDD8-4039-9411-FAE3D2292A59}"/>
    <cellStyle name="Standard 4 4 3 4 5 4 2" xfId="49023" xr:uid="{669BD81B-AAB0-4784-AB7E-72895B720CAF}"/>
    <cellStyle name="Standard 4 4 3 4 5 5" xfId="37727" xr:uid="{482D1D0E-B9E8-4360-93F6-B064F57F60E8}"/>
    <cellStyle name="Standard 4 4 3 4 5 6" xfId="26431" xr:uid="{D1F7162B-273B-44ED-8271-D38E1B8EBDB4}"/>
    <cellStyle name="Standard 4 4 3 4 6" xfId="5837" xr:uid="{E7280EA5-BF23-4701-8294-86BAC1A8B2CF}"/>
    <cellStyle name="Standard 4 4 3 4 6 2" xfId="11487" xr:uid="{72DD13CF-3B97-4C82-B257-7AF03D308D00}"/>
    <cellStyle name="Standard 4 4 3 4 6 2 2" xfId="22783" xr:uid="{2A173242-9D65-4B84-8E52-4C44E76F26F5}"/>
    <cellStyle name="Standard 4 4 3 4 6 2 2 2" xfId="56671" xr:uid="{E7CC547F-8832-4ADD-974C-ED0C39EA3FC5}"/>
    <cellStyle name="Standard 4 4 3 4 6 2 3" xfId="45375" xr:uid="{8E4647FA-E047-4AEF-B87F-6DD7DBBD0B71}"/>
    <cellStyle name="Standard 4 4 3 4 6 2 4" xfId="34079" xr:uid="{39AEFFEC-4A69-4975-868F-E11226F656EE}"/>
    <cellStyle name="Standard 4 4 3 4 6 3" xfId="17135" xr:uid="{C60151CF-9ED3-4BFB-AFEB-2A6C472C7B72}"/>
    <cellStyle name="Standard 4 4 3 4 6 3 2" xfId="51023" xr:uid="{773E11EB-9638-48AF-A1D9-139F2BD723BF}"/>
    <cellStyle name="Standard 4 4 3 4 6 4" xfId="39727" xr:uid="{06A4CDE9-4D7E-4AAB-9A90-B88D0773433B}"/>
    <cellStyle name="Standard 4 4 3 4 6 5" xfId="28431" xr:uid="{05FF4DB2-2443-4D6B-9FA6-772E51373812}"/>
    <cellStyle name="Standard 4 4 3 4 7" xfId="8663" xr:uid="{111601D8-AFB6-4FD3-AE4F-72025A9BCB08}"/>
    <cellStyle name="Standard 4 4 3 4 7 2" xfId="19959" xr:uid="{320F6FC6-EF90-4A78-A862-325AE8787FC5}"/>
    <cellStyle name="Standard 4 4 3 4 7 2 2" xfId="53847" xr:uid="{A31EB4C6-20F0-44C1-A020-8614560FAE15}"/>
    <cellStyle name="Standard 4 4 3 4 7 3" xfId="42551" xr:uid="{85D761CC-8486-4EFB-9815-C11095AA2EF7}"/>
    <cellStyle name="Standard 4 4 3 4 7 4" xfId="31255" xr:uid="{D058C01F-A0F7-4212-ABD8-7F8EBBB85637}"/>
    <cellStyle name="Standard 4 4 3 4 8" xfId="14311" xr:uid="{D8D0A770-8AD9-48B0-9A78-39CD4503991B}"/>
    <cellStyle name="Standard 4 4 3 4 8 2" xfId="48199" xr:uid="{34B19E73-17F5-429B-9E52-E8E5D297B921}"/>
    <cellStyle name="Standard 4 4 3 4 9" xfId="36903" xr:uid="{AB882531-D93A-4BA9-86D2-FF6748BAC3A8}"/>
    <cellStyle name="Standard 4 4 3 5" xfId="2919" xr:uid="{8BE9857C-0AF8-4E7B-A4BF-793EA2298736}"/>
    <cellStyle name="Standard 4 4 3 5 2" xfId="5325" xr:uid="{2CAFADB4-F9D8-42C5-B4DE-2D526FA46097}"/>
    <cellStyle name="Standard 4 4 3 5 2 2" xfId="8151" xr:uid="{02FBB819-8A0E-481F-ADDB-9022F0CC61D0}"/>
    <cellStyle name="Standard 4 4 3 5 2 2 2" xfId="13800" xr:uid="{E773414B-0BBE-4DC5-950A-7284F2225B9F}"/>
    <cellStyle name="Standard 4 4 3 5 2 2 2 2" xfId="25096" xr:uid="{3757E899-36EF-4CEF-8641-1D8A52B793DB}"/>
    <cellStyle name="Standard 4 4 3 5 2 2 2 2 2" xfId="58984" xr:uid="{567A7ABE-6819-4AF2-8BAB-3A22E5938397}"/>
    <cellStyle name="Standard 4 4 3 5 2 2 2 3" xfId="47688" xr:uid="{E0379874-3984-4ADE-8446-28DA4D54FA4B}"/>
    <cellStyle name="Standard 4 4 3 5 2 2 2 4" xfId="36392" xr:uid="{B513E16E-6CBE-4F71-9120-D617E7C6EF4A}"/>
    <cellStyle name="Standard 4 4 3 5 2 2 3" xfId="19448" xr:uid="{23746068-5A52-41E4-8017-A294242A1570}"/>
    <cellStyle name="Standard 4 4 3 5 2 2 3 2" xfId="53336" xr:uid="{9710924A-CF50-44D5-9A30-D5C0ED9C47D3}"/>
    <cellStyle name="Standard 4 4 3 5 2 2 4" xfId="42040" xr:uid="{25E98711-6C88-4117-851C-DA543A9AD985}"/>
    <cellStyle name="Standard 4 4 3 5 2 2 5" xfId="30744" xr:uid="{A09EFA0F-81FE-409A-96C8-20DB0DF6C119}"/>
    <cellStyle name="Standard 4 4 3 5 2 3" xfId="10976" xr:uid="{3EDF2FD1-ABD4-40A5-A916-4131AAB727D3}"/>
    <cellStyle name="Standard 4 4 3 5 2 3 2" xfId="22272" xr:uid="{744F6986-272F-47AE-9100-2F13E7935DF5}"/>
    <cellStyle name="Standard 4 4 3 5 2 3 2 2" xfId="56160" xr:uid="{74B3380C-FCE6-4CCF-8F5D-0DA42234B1CD}"/>
    <cellStyle name="Standard 4 4 3 5 2 3 3" xfId="44864" xr:uid="{7A6D1C30-C618-4587-8F0B-5B37610DD03B}"/>
    <cellStyle name="Standard 4 4 3 5 2 3 4" xfId="33568" xr:uid="{CED25AA2-E74C-4236-BA05-29B7FE7D1721}"/>
    <cellStyle name="Standard 4 4 3 5 2 4" xfId="16624" xr:uid="{77050FA3-CC1A-44DA-9F06-D5C0C7F2E3EF}"/>
    <cellStyle name="Standard 4 4 3 5 2 4 2" xfId="50512" xr:uid="{33F12172-164C-4435-93C5-0477599308EB}"/>
    <cellStyle name="Standard 4 4 3 5 2 5" xfId="39216" xr:uid="{A2B588F2-C3AA-4BE7-8282-AC3BC25EF5E6}"/>
    <cellStyle name="Standard 4 4 3 5 2 6" xfId="27920" xr:uid="{7662AB89-C46A-4F8E-BD3D-A4DF7759CDB9}"/>
    <cellStyle name="Standard 4 4 3 5 3" xfId="4545" xr:uid="{71A62864-0AFB-4B20-A002-75EEC4F1867B}"/>
    <cellStyle name="Standard 4 4 3 5 3 2" xfId="7417" xr:uid="{E4206497-F140-4D09-B444-EE61AA8AD2BD}"/>
    <cellStyle name="Standard 4 4 3 5 3 2 2" xfId="13066" xr:uid="{FC923F74-1382-4549-9EE4-BC585B7A6F24}"/>
    <cellStyle name="Standard 4 4 3 5 3 2 2 2" xfId="24362" xr:uid="{62D8612A-276F-4A52-A260-47FA13FAF4D9}"/>
    <cellStyle name="Standard 4 4 3 5 3 2 2 2 2" xfId="58250" xr:uid="{18DD53C0-F5ED-45DF-9479-620782B51251}"/>
    <cellStyle name="Standard 4 4 3 5 3 2 2 3" xfId="46954" xr:uid="{9C203ABC-E547-42AB-8B79-690539B0D8BB}"/>
    <cellStyle name="Standard 4 4 3 5 3 2 2 4" xfId="35658" xr:uid="{210635A0-10BD-42EF-98C2-9A07DA705223}"/>
    <cellStyle name="Standard 4 4 3 5 3 2 3" xfId="18714" xr:uid="{AA9E15B3-E4A8-483D-8636-2CFF8C0076D9}"/>
    <cellStyle name="Standard 4 4 3 5 3 2 3 2" xfId="52602" xr:uid="{28FFD3D5-4225-4172-AEDD-AB5D13B70AED}"/>
    <cellStyle name="Standard 4 4 3 5 3 2 4" xfId="41306" xr:uid="{1CBFFE23-8284-4C19-ACFD-AAABCF772E89}"/>
    <cellStyle name="Standard 4 4 3 5 3 2 5" xfId="30010" xr:uid="{04BF266A-017A-451E-A51C-9CEC4D999420}"/>
    <cellStyle name="Standard 4 4 3 5 3 3" xfId="10242" xr:uid="{208A676C-245F-4351-B69B-904BEED12901}"/>
    <cellStyle name="Standard 4 4 3 5 3 3 2" xfId="21538" xr:uid="{EEC106B7-9313-4DE8-B63B-0F1DF67B242C}"/>
    <cellStyle name="Standard 4 4 3 5 3 3 2 2" xfId="55426" xr:uid="{621C597B-D4BA-4176-B17C-11063330D38A}"/>
    <cellStyle name="Standard 4 4 3 5 3 3 3" xfId="44130" xr:uid="{7262E5BF-D9AD-44E0-8C0F-E95C8F5CA8A6}"/>
    <cellStyle name="Standard 4 4 3 5 3 3 4" xfId="32834" xr:uid="{3A74C941-129D-4925-8C1B-EB30F31F6464}"/>
    <cellStyle name="Standard 4 4 3 5 3 4" xfId="15890" xr:uid="{F0737410-8EC0-4489-9083-5DD01084A18F}"/>
    <cellStyle name="Standard 4 4 3 5 3 4 2" xfId="49778" xr:uid="{39120E28-5272-4104-A623-D887719F8F70}"/>
    <cellStyle name="Standard 4 4 3 5 3 5" xfId="38482" xr:uid="{0E89BB96-8F4E-40EF-8824-EB3216AD18C2}"/>
    <cellStyle name="Standard 4 4 3 5 3 6" xfId="27186" xr:uid="{F956E4AE-BF00-406B-855F-4E0BCCFA218B}"/>
    <cellStyle name="Standard 4 4 3 5 4" xfId="6090" xr:uid="{D3B3A19A-864F-485D-8365-77F36BA57160}"/>
    <cellStyle name="Standard 4 4 3 5 4 2" xfId="11740" xr:uid="{892861F2-365F-4E72-BE50-06C6A06E7AEF}"/>
    <cellStyle name="Standard 4 4 3 5 4 2 2" xfId="23036" xr:uid="{5FEDD0D2-E2D7-4581-AB40-EA0BC4F7AE4D}"/>
    <cellStyle name="Standard 4 4 3 5 4 2 2 2" xfId="56924" xr:uid="{B70ECF77-CB54-4555-9067-AB522DBCB9CA}"/>
    <cellStyle name="Standard 4 4 3 5 4 2 3" xfId="45628" xr:uid="{8800908F-9FE2-44C6-ABA1-FF68083823C7}"/>
    <cellStyle name="Standard 4 4 3 5 4 2 4" xfId="34332" xr:uid="{BC7B0789-E8C7-4F86-BA82-4F20051B5156}"/>
    <cellStyle name="Standard 4 4 3 5 4 3" xfId="17388" xr:uid="{97F0AB06-905D-473C-92A9-0ED2615091B2}"/>
    <cellStyle name="Standard 4 4 3 5 4 3 2" xfId="51276" xr:uid="{4C42841D-9785-45D1-B141-C94629C64B3E}"/>
    <cellStyle name="Standard 4 4 3 5 4 4" xfId="39980" xr:uid="{DE4A7426-14FA-4C6A-B68F-25F6F5A56AC8}"/>
    <cellStyle name="Standard 4 4 3 5 4 5" xfId="28684" xr:uid="{FE71EC43-4901-433C-818F-BBA48DB9C857}"/>
    <cellStyle name="Standard 4 4 3 5 5" xfId="8916" xr:uid="{D44E489B-61F5-4CB7-98DB-8EEEEFC2DE3E}"/>
    <cellStyle name="Standard 4 4 3 5 5 2" xfId="20212" xr:uid="{694D921B-30A7-4EA5-9BDE-2D93F5819A19}"/>
    <cellStyle name="Standard 4 4 3 5 5 2 2" xfId="54100" xr:uid="{7E3BBB5B-34E6-45F5-A440-B5382E00451B}"/>
    <cellStyle name="Standard 4 4 3 5 5 3" xfId="42804" xr:uid="{42B1D8FE-F479-4FF1-B07D-ED197AB904FF}"/>
    <cellStyle name="Standard 4 4 3 5 5 4" xfId="31508" xr:uid="{6936E542-9B11-44A1-93E7-90D52AB0F4B6}"/>
    <cellStyle name="Standard 4 4 3 5 6" xfId="14564" xr:uid="{C4460611-F674-48FC-9090-E560DF4BE0EA}"/>
    <cellStyle name="Standard 4 4 3 5 6 2" xfId="48452" xr:uid="{3A3404A6-2E99-450A-AF7D-07E3EF1AC4F7}"/>
    <cellStyle name="Standard 4 4 3 5 7" xfId="37156" xr:uid="{FEB8891D-7F51-43E0-8421-BF0C6CE3BA7F}"/>
    <cellStyle name="Standard 4 4 3 5 8" xfId="25860" xr:uid="{8FDDC68D-2823-4FD3-80FB-BF32FC0CAAD6}"/>
    <cellStyle name="Standard 4 4 3 6" xfId="3733" xr:uid="{9EF480BF-8434-4427-8354-0DB9390ED04A}"/>
    <cellStyle name="Standard 4 4 3 6 2" xfId="6887" xr:uid="{646DF063-7BFC-435E-8F03-83D00E882388}"/>
    <cellStyle name="Standard 4 4 3 6 2 2" xfId="12536" xr:uid="{66BC7B82-C636-428C-B3FF-648229D273E4}"/>
    <cellStyle name="Standard 4 4 3 6 2 2 2" xfId="23832" xr:uid="{DD5C6F6B-5C21-4C0A-8A56-704EF3646323}"/>
    <cellStyle name="Standard 4 4 3 6 2 2 2 2" xfId="57720" xr:uid="{49A3A267-404C-4208-AF2B-58E7D9A28F3B}"/>
    <cellStyle name="Standard 4 4 3 6 2 2 3" xfId="46424" xr:uid="{021BE460-7308-4767-9239-F7F8AF59286B}"/>
    <cellStyle name="Standard 4 4 3 6 2 2 4" xfId="35128" xr:uid="{C0D5A5DB-30FC-4A0C-89F5-AF8210619E60}"/>
    <cellStyle name="Standard 4 4 3 6 2 3" xfId="18184" xr:uid="{3FE815A6-00A5-45A3-8638-03DCF92C6A0E}"/>
    <cellStyle name="Standard 4 4 3 6 2 3 2" xfId="52072" xr:uid="{90812399-5E38-4BD7-8D02-D4A708874935}"/>
    <cellStyle name="Standard 4 4 3 6 2 4" xfId="40776" xr:uid="{3543B1B2-92FB-40AC-84BA-3A5C0D455027}"/>
    <cellStyle name="Standard 4 4 3 6 2 5" xfId="29480" xr:uid="{1B4F848D-9AEE-4476-AE70-275D0D0DA23E}"/>
    <cellStyle name="Standard 4 4 3 6 3" xfId="9712" xr:uid="{09D0597C-155B-4154-9C73-A7E42601B9DB}"/>
    <cellStyle name="Standard 4 4 3 6 3 2" xfId="21008" xr:uid="{7F077873-570B-46C1-ADF9-31F772623EAA}"/>
    <cellStyle name="Standard 4 4 3 6 3 2 2" xfId="54896" xr:uid="{0DB15E5F-02D4-4E17-A3BB-D0C76A095779}"/>
    <cellStyle name="Standard 4 4 3 6 3 3" xfId="43600" xr:uid="{C07192D7-643D-4BE3-A397-E0564EA5BA63}"/>
    <cellStyle name="Standard 4 4 3 6 3 4" xfId="32304" xr:uid="{2AF9882E-00AD-4C58-9034-CC3E71FD4B3A}"/>
    <cellStyle name="Standard 4 4 3 6 4" xfId="15360" xr:uid="{49E24C15-43E1-4A35-ADA6-2BD92CA51B1A}"/>
    <cellStyle name="Standard 4 4 3 6 4 2" xfId="49248" xr:uid="{D617BDB6-2886-4A6F-ACF6-6DE808B65911}"/>
    <cellStyle name="Standard 4 4 3 6 5" xfId="37952" xr:uid="{D5CDB324-A98F-4482-BA70-5324B51D22EC}"/>
    <cellStyle name="Standard 4 4 3 6 6" xfId="26656" xr:uid="{94BF0B38-7BB3-4712-9A32-E92FDB038500}"/>
    <cellStyle name="Standard 4 4 3 7" xfId="4834" xr:uid="{EDB14BF5-83B9-4F05-B2A3-D03FE856B81C}"/>
    <cellStyle name="Standard 4 4 3 7 2" xfId="7660" xr:uid="{3A7E16E6-16C5-4DD8-814A-5AC1C812A0BF}"/>
    <cellStyle name="Standard 4 4 3 7 2 2" xfId="13309" xr:uid="{70CA1A12-781E-43D1-B9E2-B848064F20E2}"/>
    <cellStyle name="Standard 4 4 3 7 2 2 2" xfId="24605" xr:uid="{F2C2971B-40E9-4F3C-829E-0C95F5DAD304}"/>
    <cellStyle name="Standard 4 4 3 7 2 2 2 2" xfId="58493" xr:uid="{20C05BAF-C297-49B6-9BBC-DB537FE1529D}"/>
    <cellStyle name="Standard 4 4 3 7 2 2 3" xfId="47197" xr:uid="{815FAA34-5B95-44DD-943E-7CDAEAD8A925}"/>
    <cellStyle name="Standard 4 4 3 7 2 2 4" xfId="35901" xr:uid="{46B3E037-2984-4ACC-80F6-560CEF40E468}"/>
    <cellStyle name="Standard 4 4 3 7 2 3" xfId="18957" xr:uid="{3A4406F1-0AAB-453D-89E2-B20AE831B0EE}"/>
    <cellStyle name="Standard 4 4 3 7 2 3 2" xfId="52845" xr:uid="{36E5E75C-04A9-4C62-A07F-4F46478535FF}"/>
    <cellStyle name="Standard 4 4 3 7 2 4" xfId="41549" xr:uid="{E8AE54C5-342C-433C-8F82-5DFEF6831227}"/>
    <cellStyle name="Standard 4 4 3 7 2 5" xfId="30253" xr:uid="{D6B35334-410E-4F63-B921-E7DBBE76B091}"/>
    <cellStyle name="Standard 4 4 3 7 3" xfId="10485" xr:uid="{81263FFF-00F2-437E-A169-71D63F5989ED}"/>
    <cellStyle name="Standard 4 4 3 7 3 2" xfId="21781" xr:uid="{052E1208-BBC1-4F85-8CA1-1C0A4FA18B3C}"/>
    <cellStyle name="Standard 4 4 3 7 3 2 2" xfId="55669" xr:uid="{A315565C-DCE8-4801-A0F0-B2213380106D}"/>
    <cellStyle name="Standard 4 4 3 7 3 3" xfId="44373" xr:uid="{7F16B50F-6AC4-4D68-93F3-36862F6846A6}"/>
    <cellStyle name="Standard 4 4 3 7 3 4" xfId="33077" xr:uid="{2A3295DA-A70D-4663-A239-5CB4E15F66B1}"/>
    <cellStyle name="Standard 4 4 3 7 4" xfId="16133" xr:uid="{52C0FF4D-E32C-4C1B-9224-A2B345DAAA79}"/>
    <cellStyle name="Standard 4 4 3 7 4 2" xfId="50021" xr:uid="{FF995D74-E5FB-4AF6-89F4-AA67C518B879}"/>
    <cellStyle name="Standard 4 4 3 7 5" xfId="38725" xr:uid="{D13700A8-009E-4EB2-992C-BDD8974B87C7}"/>
    <cellStyle name="Standard 4 4 3 7 6" xfId="27429" xr:uid="{636E9014-8D83-4F4D-8F4A-AF6861D6DAC2}"/>
    <cellStyle name="Standard 4 4 3 8" xfId="3432" xr:uid="{B9DBF614-1626-4D18-86C7-2376C68B70F7}"/>
    <cellStyle name="Standard 4 4 3 8 2" xfId="6590" xr:uid="{7CD2B77B-D3DD-41B3-9E6A-3E4FAE318930}"/>
    <cellStyle name="Standard 4 4 3 8 2 2" xfId="12239" xr:uid="{F519C770-9B15-41EE-B9C7-0FA50B97D0FE}"/>
    <cellStyle name="Standard 4 4 3 8 2 2 2" xfId="23535" xr:uid="{F926B126-F396-4475-BC21-91AF565E60C2}"/>
    <cellStyle name="Standard 4 4 3 8 2 2 2 2" xfId="57423" xr:uid="{C92E11C1-906F-4EDE-A8DC-2468F493E408}"/>
    <cellStyle name="Standard 4 4 3 8 2 2 3" xfId="46127" xr:uid="{E805D745-0477-42BD-A44B-976E7033C947}"/>
    <cellStyle name="Standard 4 4 3 8 2 2 4" xfId="34831" xr:uid="{A68D32D7-19DC-45FA-8AE5-5E02E3EBEBF9}"/>
    <cellStyle name="Standard 4 4 3 8 2 3" xfId="17887" xr:uid="{85DF3960-C1C3-4D12-8B34-BA0F2DDF275C}"/>
    <cellStyle name="Standard 4 4 3 8 2 3 2" xfId="51775" xr:uid="{E7D3BC7C-BC5B-4C52-BCD8-019238C5696B}"/>
    <cellStyle name="Standard 4 4 3 8 2 4" xfId="40479" xr:uid="{5E23AA23-9D7E-4791-8881-ACD7FF05B4ED}"/>
    <cellStyle name="Standard 4 4 3 8 2 5" xfId="29183" xr:uid="{E19EF76F-A0C2-4C54-99AC-6F9215FCA85E}"/>
    <cellStyle name="Standard 4 4 3 8 3" xfId="9415" xr:uid="{81FB56CA-0BE7-4323-8A4B-8286FF29F0D7}"/>
    <cellStyle name="Standard 4 4 3 8 3 2" xfId="20711" xr:uid="{AEE7F93D-5441-4DE3-A743-A6F6F9F25E34}"/>
    <cellStyle name="Standard 4 4 3 8 3 2 2" xfId="54599" xr:uid="{F48F7C8A-A18A-46E9-8C78-60EB39C86D7B}"/>
    <cellStyle name="Standard 4 4 3 8 3 3" xfId="43303" xr:uid="{3DCB3B00-5A2A-403B-97A4-BA33B617BA63}"/>
    <cellStyle name="Standard 4 4 3 8 3 4" xfId="32007" xr:uid="{A62A4D0A-EA27-441B-9E29-66555981639B}"/>
    <cellStyle name="Standard 4 4 3 8 4" xfId="15063" xr:uid="{7B9BC2AB-EDE3-44E1-B1A4-3D298E3D1557}"/>
    <cellStyle name="Standard 4 4 3 8 4 2" xfId="48951" xr:uid="{42FC2D59-34DA-4836-A47D-92DE6D01D857}"/>
    <cellStyle name="Standard 4 4 3 8 5" xfId="37655" xr:uid="{12039C8A-B2DE-4FD6-B466-1A065822E0CB}"/>
    <cellStyle name="Standard 4 4 3 8 6" xfId="26359" xr:uid="{5B102113-A5DD-4B64-B96E-5362DA5E17E1}"/>
    <cellStyle name="Standard 4 4 3 9" xfId="5590" xr:uid="{F6298922-6026-4B76-8C98-4CEFAAA9D086}"/>
    <cellStyle name="Standard 4 4 3 9 2" xfId="11240" xr:uid="{3E598AE2-5A1E-4B47-9D75-133218C64E8B}"/>
    <cellStyle name="Standard 4 4 3 9 2 2" xfId="22536" xr:uid="{3F5B25F5-9BA0-4824-AFBB-3396577044A7}"/>
    <cellStyle name="Standard 4 4 3 9 2 2 2" xfId="56424" xr:uid="{D2C66562-41DF-4BAB-AB72-1AEC0D4D3C19}"/>
    <cellStyle name="Standard 4 4 3 9 2 3" xfId="45128" xr:uid="{15FDECFC-B96B-4EB3-84EA-0AC88EF20896}"/>
    <cellStyle name="Standard 4 4 3 9 2 4" xfId="33832" xr:uid="{182E4743-C4C2-4FFA-990B-DEEC014C1600}"/>
    <cellStyle name="Standard 4 4 3 9 3" xfId="16888" xr:uid="{7A8E0AE2-409D-4750-952B-ED6E60126898}"/>
    <cellStyle name="Standard 4 4 3 9 3 2" xfId="50776" xr:uid="{D8E9CF9B-7CE7-49CE-8F9F-34C79BA0DBC5}"/>
    <cellStyle name="Standard 4 4 3 9 4" xfId="39480" xr:uid="{7267722B-BBC6-465D-B379-7559F7FC4732}"/>
    <cellStyle name="Standard 4 4 3 9 5" xfId="28184" xr:uid="{BAD3E6AC-E064-4BD3-AA56-6E153C449FB9}"/>
    <cellStyle name="Standard 4 4 4" xfId="1554" xr:uid="{75778990-413B-40E2-9CC0-FB115A7B80C9}"/>
    <cellStyle name="Standard 4 4 4 10" xfId="36743" xr:uid="{1AF558F8-F639-444A-8F44-52494A4DE194}"/>
    <cellStyle name="Standard 4 4 4 11" xfId="25447" xr:uid="{0F813F72-14AA-41DC-B652-D24777576DCC}"/>
    <cellStyle name="Standard 4 4 4 2" xfId="2750" xr:uid="{173856EA-556C-41AD-A9FB-4D4E6F5CDF01}"/>
    <cellStyle name="Standard 4 4 4 2 2" xfId="3252" xr:uid="{EEB3261E-042F-40BF-811D-C147294159AF}"/>
    <cellStyle name="Standard 4 4 4 2 2 2" xfId="5334" xr:uid="{5148D21A-FB0E-4776-A1C2-286CE67B5B98}"/>
    <cellStyle name="Standard 4 4 4 2 2 2 2" xfId="8160" xr:uid="{DBF9176F-1EA1-443D-AA7E-FF969E8058F6}"/>
    <cellStyle name="Standard 4 4 4 2 2 2 2 2" xfId="13809" xr:uid="{596D992F-B25D-4E5F-9E64-BA29A2441999}"/>
    <cellStyle name="Standard 4 4 4 2 2 2 2 2 2" xfId="25105" xr:uid="{4AE709A7-5199-4552-89E1-925DED961370}"/>
    <cellStyle name="Standard 4 4 4 2 2 2 2 2 2 2" xfId="58993" xr:uid="{167FDAAE-F7FA-409F-B0FF-4331090B2E43}"/>
    <cellStyle name="Standard 4 4 4 2 2 2 2 2 3" xfId="47697" xr:uid="{2F88010D-3FBC-4C14-8284-439E9FE796C1}"/>
    <cellStyle name="Standard 4 4 4 2 2 2 2 2 4" xfId="36401" xr:uid="{B6723C0D-31F0-489E-956B-460C23112499}"/>
    <cellStyle name="Standard 4 4 4 2 2 2 2 3" xfId="19457" xr:uid="{A983C856-0AAF-4ABE-A223-F6F7C8CD53A4}"/>
    <cellStyle name="Standard 4 4 4 2 2 2 2 3 2" xfId="53345" xr:uid="{DA1AA029-7EE7-4AFD-9982-0BC375AA7D90}"/>
    <cellStyle name="Standard 4 4 4 2 2 2 2 4" xfId="42049" xr:uid="{3CB8DC74-4153-41A8-9EBB-CE00CE045F27}"/>
    <cellStyle name="Standard 4 4 4 2 2 2 2 5" xfId="30753" xr:uid="{D3F4584A-BDB3-4597-80DB-7B32DB4F5C76}"/>
    <cellStyle name="Standard 4 4 4 2 2 2 3" xfId="10985" xr:uid="{A6356161-8986-4C80-9DFB-8B92E753BAB7}"/>
    <cellStyle name="Standard 4 4 4 2 2 2 3 2" xfId="22281" xr:uid="{FF14E08F-A8BD-4D85-AD3D-D990EFE3AD4D}"/>
    <cellStyle name="Standard 4 4 4 2 2 2 3 2 2" xfId="56169" xr:uid="{2617EEDE-1FFA-4B5F-B83C-D1B5214CE8BB}"/>
    <cellStyle name="Standard 4 4 4 2 2 2 3 3" xfId="44873" xr:uid="{FA87ED4F-88D9-43F1-AFD0-5B04D6032325}"/>
    <cellStyle name="Standard 4 4 4 2 2 2 3 4" xfId="33577" xr:uid="{EB7313D9-4AA1-493D-87B8-A8220404EE50}"/>
    <cellStyle name="Standard 4 4 4 2 2 2 4" xfId="16633" xr:uid="{A92B809A-4B4C-4836-899C-A8851D5337FE}"/>
    <cellStyle name="Standard 4 4 4 2 2 2 4 2" xfId="50521" xr:uid="{62AC38A1-4A93-4B8E-B6F0-DA9968390455}"/>
    <cellStyle name="Standard 4 4 4 2 2 2 5" xfId="39225" xr:uid="{86C15052-B5BF-488B-B633-71F7D3319FB7}"/>
    <cellStyle name="Standard 4 4 4 2 2 2 6" xfId="27929" xr:uid="{5918E269-1D85-42B6-AB1B-4D19E3767A55}"/>
    <cellStyle name="Standard 4 4 4 2 2 3" xfId="6423" xr:uid="{3E207FD9-2804-4CE1-BC22-A3907741ACDA}"/>
    <cellStyle name="Standard 4 4 4 2 2 3 2" xfId="12073" xr:uid="{5FB7137B-8F0C-4BCA-8FE3-5DA09C2CC54D}"/>
    <cellStyle name="Standard 4 4 4 2 2 3 2 2" xfId="23369" xr:uid="{8940A5B2-0CF8-4644-B596-8DEECB3E05FC}"/>
    <cellStyle name="Standard 4 4 4 2 2 3 2 2 2" xfId="57257" xr:uid="{C451C740-909A-401A-B61B-E83F81533F69}"/>
    <cellStyle name="Standard 4 4 4 2 2 3 2 3" xfId="45961" xr:uid="{9A547F87-6728-429E-959B-3CB2B33EF6FF}"/>
    <cellStyle name="Standard 4 4 4 2 2 3 2 4" xfId="34665" xr:uid="{16B243E5-D79E-4448-BD95-834E96897FC2}"/>
    <cellStyle name="Standard 4 4 4 2 2 3 3" xfId="17721" xr:uid="{5252C53F-94E4-411D-B860-F4354CBC9B77}"/>
    <cellStyle name="Standard 4 4 4 2 2 3 3 2" xfId="51609" xr:uid="{F18B900D-E196-4A19-A49D-BC8D76593CD1}"/>
    <cellStyle name="Standard 4 4 4 2 2 3 4" xfId="40313" xr:uid="{791A990F-3D6B-4CC2-BC9B-33FA7C9EB47B}"/>
    <cellStyle name="Standard 4 4 4 2 2 3 5" xfId="29017" xr:uid="{CE647A81-89F6-4A7C-8B15-F3F7842271E4}"/>
    <cellStyle name="Standard 4 4 4 2 2 4" xfId="9249" xr:uid="{3189A0A4-6342-4E49-A80E-123A703DBBA7}"/>
    <cellStyle name="Standard 4 4 4 2 2 4 2" xfId="20545" xr:uid="{A4B05AA1-8E19-48CD-AD5C-854C617AF811}"/>
    <cellStyle name="Standard 4 4 4 2 2 4 2 2" xfId="54433" xr:uid="{6A2F924B-CFE4-4BA0-BE2B-DE673A29BB48}"/>
    <cellStyle name="Standard 4 4 4 2 2 4 3" xfId="43137" xr:uid="{A1B05E94-7E16-44DF-8617-C360CBC67488}"/>
    <cellStyle name="Standard 4 4 4 2 2 4 4" xfId="31841" xr:uid="{040A7886-7498-4D74-B5FD-6588BC0C3BD8}"/>
    <cellStyle name="Standard 4 4 4 2 2 5" xfId="14897" xr:uid="{EBF0A51E-84D1-4619-8E52-8320C472F008}"/>
    <cellStyle name="Standard 4 4 4 2 2 5 2" xfId="48785" xr:uid="{1A50930D-EF39-4DB1-8ABB-D2250998DA4F}"/>
    <cellStyle name="Standard 4 4 4 2 2 6" xfId="37489" xr:uid="{DD484912-2DC3-4979-A408-22AC0952169D}"/>
    <cellStyle name="Standard 4 4 4 2 2 7" xfId="26193" xr:uid="{0FB762AE-60BE-4909-9D7E-C8AC110C7C24}"/>
    <cellStyle name="Standard 4 4 4 2 3" xfId="4554" xr:uid="{F945514C-B0A9-436D-AC2C-6AAA0438898E}"/>
    <cellStyle name="Standard 4 4 4 2 3 2" xfId="7426" xr:uid="{4FD864B5-0F16-4F36-9494-C1139B7D37E2}"/>
    <cellStyle name="Standard 4 4 4 2 3 2 2" xfId="13075" xr:uid="{40D7641B-24B2-4B2E-A27D-B3047DD93B35}"/>
    <cellStyle name="Standard 4 4 4 2 3 2 2 2" xfId="24371" xr:uid="{D958EFCC-DA91-4282-AEF2-6CED634DB221}"/>
    <cellStyle name="Standard 4 4 4 2 3 2 2 2 2" xfId="58259" xr:uid="{9F4CCB09-8640-4955-B341-1E3C5E1E52F2}"/>
    <cellStyle name="Standard 4 4 4 2 3 2 2 3" xfId="46963" xr:uid="{E7480076-427B-4F43-BEB1-6F20B8C4B208}"/>
    <cellStyle name="Standard 4 4 4 2 3 2 2 4" xfId="35667" xr:uid="{7E73CAB0-18AA-459C-A551-DD6854C7046A}"/>
    <cellStyle name="Standard 4 4 4 2 3 2 3" xfId="18723" xr:uid="{BC76D598-8D25-40B9-9FF6-7B2A7D3A2CD8}"/>
    <cellStyle name="Standard 4 4 4 2 3 2 3 2" xfId="52611" xr:uid="{DB04452D-D2B8-4466-9BED-B2AA8C5C3856}"/>
    <cellStyle name="Standard 4 4 4 2 3 2 4" xfId="41315" xr:uid="{C57D9112-D12D-47A3-A8D2-4E3271CFB7C8}"/>
    <cellStyle name="Standard 4 4 4 2 3 2 5" xfId="30019" xr:uid="{71F82EB5-26E5-41DD-9E61-A67CB56092FB}"/>
    <cellStyle name="Standard 4 4 4 2 3 3" xfId="10251" xr:uid="{AE0E92D0-7D2D-42A5-8906-7D19FC688ADA}"/>
    <cellStyle name="Standard 4 4 4 2 3 3 2" xfId="21547" xr:uid="{7E03F532-B12A-42CD-BF1D-CD329120780E}"/>
    <cellStyle name="Standard 4 4 4 2 3 3 2 2" xfId="55435" xr:uid="{3DDCC9A6-0002-4F80-8F38-07BC699FD9CC}"/>
    <cellStyle name="Standard 4 4 4 2 3 3 3" xfId="44139" xr:uid="{85B6EDF9-3A2F-485B-BEFE-AB615AA1C8D4}"/>
    <cellStyle name="Standard 4 4 4 2 3 3 4" xfId="32843" xr:uid="{62650840-A9C1-40F6-8DBE-BBBF0A554242}"/>
    <cellStyle name="Standard 4 4 4 2 3 4" xfId="15899" xr:uid="{B070AED1-7533-4A44-9DE3-99DEF284E35D}"/>
    <cellStyle name="Standard 4 4 4 2 3 4 2" xfId="49787" xr:uid="{9451F26F-935E-4102-B052-FBB1E45F759F}"/>
    <cellStyle name="Standard 4 4 4 2 3 5" xfId="38491" xr:uid="{92761152-963C-4C24-8DB9-9EFE3400BB13}"/>
    <cellStyle name="Standard 4 4 4 2 3 6" xfId="27195" xr:uid="{0CB92ADB-3C14-46E7-A630-34CA4B8B0F94}"/>
    <cellStyle name="Standard 4 4 4 2 4" xfId="5923" xr:uid="{FACF2503-CD44-465B-8DF7-5C94BACC11CF}"/>
    <cellStyle name="Standard 4 4 4 2 4 2" xfId="11573" xr:uid="{B8EBCDE0-989A-4DDC-BB43-941642EC1DBC}"/>
    <cellStyle name="Standard 4 4 4 2 4 2 2" xfId="22869" xr:uid="{08764DF9-61BA-4088-97AA-FE438A9209A2}"/>
    <cellStyle name="Standard 4 4 4 2 4 2 2 2" xfId="56757" xr:uid="{2CBDB9DB-7B68-42B8-8CC0-5032E1A882F8}"/>
    <cellStyle name="Standard 4 4 4 2 4 2 3" xfId="45461" xr:uid="{428FA0A3-5FFE-4C30-B46C-900C6BA48ECD}"/>
    <cellStyle name="Standard 4 4 4 2 4 2 4" xfId="34165" xr:uid="{6A357A85-9D0A-4D29-99E1-CB873F916EFA}"/>
    <cellStyle name="Standard 4 4 4 2 4 3" xfId="17221" xr:uid="{4C7279A8-5976-433D-8B06-0AE875CEEFFD}"/>
    <cellStyle name="Standard 4 4 4 2 4 3 2" xfId="51109" xr:uid="{7C036049-0039-4089-A492-93B12F155DD8}"/>
    <cellStyle name="Standard 4 4 4 2 4 4" xfId="39813" xr:uid="{E2BEC881-1127-41FA-BA11-154E0C7EEF1D}"/>
    <cellStyle name="Standard 4 4 4 2 4 5" xfId="28517" xr:uid="{F7C87328-A186-42D9-88FC-2AEDE7C896F6}"/>
    <cellStyle name="Standard 4 4 4 2 5" xfId="8749" xr:uid="{37338E2E-ECC0-4C46-9378-BEE22A024DEF}"/>
    <cellStyle name="Standard 4 4 4 2 5 2" xfId="20045" xr:uid="{FDE936EC-6A68-49A9-9272-85DA34A52591}"/>
    <cellStyle name="Standard 4 4 4 2 5 2 2" xfId="53933" xr:uid="{23E6ABE3-73BE-45E9-8F65-D0C166608CC8}"/>
    <cellStyle name="Standard 4 4 4 2 5 3" xfId="42637" xr:uid="{11AA2607-6BC9-4A58-81D5-91F33AFE7898}"/>
    <cellStyle name="Standard 4 4 4 2 5 4" xfId="31341" xr:uid="{14BD0853-02A9-4C60-B93B-84F3FD23361D}"/>
    <cellStyle name="Standard 4 4 4 2 6" xfId="14397" xr:uid="{CD0DF83F-3434-491C-BADB-97347393EE26}"/>
    <cellStyle name="Standard 4 4 4 2 6 2" xfId="48285" xr:uid="{B142E953-09F3-4FD6-AF0E-021B186127C2}"/>
    <cellStyle name="Standard 4 4 4 2 7" xfId="36989" xr:uid="{DB0CC9A1-4DF6-4056-A332-0A4B6B603D96}"/>
    <cellStyle name="Standard 4 4 4 2 8" xfId="25693" xr:uid="{C48532A9-4B85-402E-86BE-62F6C25493A0}"/>
    <cellStyle name="Standard 4 4 4 3" xfId="3006" xr:uid="{128DBA08-2DFE-4FF9-88CC-80A55F83A23E}"/>
    <cellStyle name="Standard 4 4 4 3 2" xfId="5333" xr:uid="{28769616-A8FA-48DA-85F2-010F9D8238B7}"/>
    <cellStyle name="Standard 4 4 4 3 2 2" xfId="8159" xr:uid="{456FF5FA-8973-4C16-885C-9BAE7DD5486D}"/>
    <cellStyle name="Standard 4 4 4 3 2 2 2" xfId="13808" xr:uid="{E2A67F99-7FE1-4F63-B52F-51EE9510BC3F}"/>
    <cellStyle name="Standard 4 4 4 3 2 2 2 2" xfId="25104" xr:uid="{8CF971E5-A1BD-4AF7-BE26-6B8F4FA23D3C}"/>
    <cellStyle name="Standard 4 4 4 3 2 2 2 2 2" xfId="58992" xr:uid="{48B3E608-5A7B-4D00-AE36-659176DF5834}"/>
    <cellStyle name="Standard 4 4 4 3 2 2 2 3" xfId="47696" xr:uid="{73196E37-78C1-44D6-919D-243548CC99E4}"/>
    <cellStyle name="Standard 4 4 4 3 2 2 2 4" xfId="36400" xr:uid="{8CBF3DE1-69BC-4A5D-8159-9E87933C872F}"/>
    <cellStyle name="Standard 4 4 4 3 2 2 3" xfId="19456" xr:uid="{E1E7FD29-3ADA-454B-B9D1-FB02AF0C52DA}"/>
    <cellStyle name="Standard 4 4 4 3 2 2 3 2" xfId="53344" xr:uid="{59C4023D-DD53-48E9-90EE-570E0417E2FA}"/>
    <cellStyle name="Standard 4 4 4 3 2 2 4" xfId="42048" xr:uid="{8EF0A003-80F1-4832-AF60-434E9BEDA451}"/>
    <cellStyle name="Standard 4 4 4 3 2 2 5" xfId="30752" xr:uid="{1AF3682A-F53F-4F1C-BCB6-29455C8D956E}"/>
    <cellStyle name="Standard 4 4 4 3 2 3" xfId="10984" xr:uid="{7E8A8BBC-3386-4DE1-A7D7-2B8C5778312E}"/>
    <cellStyle name="Standard 4 4 4 3 2 3 2" xfId="22280" xr:uid="{AA823D99-1190-453D-8A2B-7EB5EEA19438}"/>
    <cellStyle name="Standard 4 4 4 3 2 3 2 2" xfId="56168" xr:uid="{12CEA910-26C6-4DB8-AF26-6CB6FE388D51}"/>
    <cellStyle name="Standard 4 4 4 3 2 3 3" xfId="44872" xr:uid="{B3D09E22-72B9-4F08-89CB-943D47B3D800}"/>
    <cellStyle name="Standard 4 4 4 3 2 3 4" xfId="33576" xr:uid="{006E93D1-1AA0-4864-88EB-B560CEC0EA19}"/>
    <cellStyle name="Standard 4 4 4 3 2 4" xfId="16632" xr:uid="{1DFCC197-72AF-4C0E-8993-D2FC4BE9C8E3}"/>
    <cellStyle name="Standard 4 4 4 3 2 4 2" xfId="50520" xr:uid="{6604B29A-8ACA-412B-A427-EB7DB6957F1E}"/>
    <cellStyle name="Standard 4 4 4 3 2 5" xfId="39224" xr:uid="{78281953-E3CC-4E36-A774-9C2F26E06FAB}"/>
    <cellStyle name="Standard 4 4 4 3 2 6" xfId="27928" xr:uid="{291F740A-77FD-4FE3-99EA-80905377D1B8}"/>
    <cellStyle name="Standard 4 4 4 3 3" xfId="4553" xr:uid="{B2E1F6CE-3392-4C40-BAC1-EC56063B45EC}"/>
    <cellStyle name="Standard 4 4 4 3 3 2" xfId="7425" xr:uid="{3B0AA2EC-B307-463F-9EBD-C5BD42D18125}"/>
    <cellStyle name="Standard 4 4 4 3 3 2 2" xfId="13074" xr:uid="{5D6BBB98-2734-4445-BB8C-07679C8E00FA}"/>
    <cellStyle name="Standard 4 4 4 3 3 2 2 2" xfId="24370" xr:uid="{5398BF19-3933-48BC-9F5B-5DF817480A50}"/>
    <cellStyle name="Standard 4 4 4 3 3 2 2 2 2" xfId="58258" xr:uid="{5CF9E647-76FC-46E4-BD29-1A15F9C1DD34}"/>
    <cellStyle name="Standard 4 4 4 3 3 2 2 3" xfId="46962" xr:uid="{D70ADA6F-76C1-4CED-B1E1-A6307920E105}"/>
    <cellStyle name="Standard 4 4 4 3 3 2 2 4" xfId="35666" xr:uid="{FEBD4EB5-63B5-4049-BA0F-FD467BC467B0}"/>
    <cellStyle name="Standard 4 4 4 3 3 2 3" xfId="18722" xr:uid="{E7CCBC28-C9CD-4580-8CE0-8FE7BA9B9B4B}"/>
    <cellStyle name="Standard 4 4 4 3 3 2 3 2" xfId="52610" xr:uid="{26DCA18D-AE68-44AE-AEF1-8D05B8900E5F}"/>
    <cellStyle name="Standard 4 4 4 3 3 2 4" xfId="41314" xr:uid="{D7EF134F-985A-49BF-AD56-6B876DCC15E9}"/>
    <cellStyle name="Standard 4 4 4 3 3 2 5" xfId="30018" xr:uid="{010D38B5-C46D-4A86-8BC4-7CD04AED24BD}"/>
    <cellStyle name="Standard 4 4 4 3 3 3" xfId="10250" xr:uid="{3E479725-6C6B-4288-898C-26E0B84DB731}"/>
    <cellStyle name="Standard 4 4 4 3 3 3 2" xfId="21546" xr:uid="{189D8FF2-1BDD-48F3-BECF-394B76BA0BEA}"/>
    <cellStyle name="Standard 4 4 4 3 3 3 2 2" xfId="55434" xr:uid="{FB311664-1239-48AF-BE5B-9D45DDD2D2BF}"/>
    <cellStyle name="Standard 4 4 4 3 3 3 3" xfId="44138" xr:uid="{3AF59988-0E67-4984-A8E0-D0BCA7588B83}"/>
    <cellStyle name="Standard 4 4 4 3 3 3 4" xfId="32842" xr:uid="{9D40C246-9467-4614-AB16-FAE094E402D4}"/>
    <cellStyle name="Standard 4 4 4 3 3 4" xfId="15898" xr:uid="{F1A290D2-F2B4-4409-83BD-CD0D82DDFBEA}"/>
    <cellStyle name="Standard 4 4 4 3 3 4 2" xfId="49786" xr:uid="{1D9D35AC-D2D3-4B33-8769-EF00F43B9A71}"/>
    <cellStyle name="Standard 4 4 4 3 3 5" xfId="38490" xr:uid="{21DC33F3-240B-4C5F-A17E-8C301583C2D5}"/>
    <cellStyle name="Standard 4 4 4 3 3 6" xfId="27194" xr:uid="{3A644749-B433-4EC6-9191-49E3C8147DC1}"/>
    <cellStyle name="Standard 4 4 4 3 4" xfId="6177" xr:uid="{625ECFE7-6070-402D-9331-8893E982138A}"/>
    <cellStyle name="Standard 4 4 4 3 4 2" xfId="11827" xr:uid="{41C9E8F4-5613-4CF8-8A4A-E68285BAAAE8}"/>
    <cellStyle name="Standard 4 4 4 3 4 2 2" xfId="23123" xr:uid="{A650D31F-7F22-4DA1-8ADC-BA4AD8F792FA}"/>
    <cellStyle name="Standard 4 4 4 3 4 2 2 2" xfId="57011" xr:uid="{1BBB7332-DA0C-4C66-8703-E21CD1780367}"/>
    <cellStyle name="Standard 4 4 4 3 4 2 3" xfId="45715" xr:uid="{B5DED803-A998-465E-837E-D1B284DA01D2}"/>
    <cellStyle name="Standard 4 4 4 3 4 2 4" xfId="34419" xr:uid="{A12B5F3E-EBDC-427A-B528-E1ADDA7078D4}"/>
    <cellStyle name="Standard 4 4 4 3 4 3" xfId="17475" xr:uid="{0BAE2869-854F-491D-ACDE-4574032D9B7F}"/>
    <cellStyle name="Standard 4 4 4 3 4 3 2" xfId="51363" xr:uid="{51764C99-D131-4C4E-B370-12F6B15E842A}"/>
    <cellStyle name="Standard 4 4 4 3 4 4" xfId="40067" xr:uid="{9FA4E100-0FE1-4922-979B-9300023E62DA}"/>
    <cellStyle name="Standard 4 4 4 3 4 5" xfId="28771" xr:uid="{0ECE7C8B-B016-4718-81C5-F38067E51DE8}"/>
    <cellStyle name="Standard 4 4 4 3 5" xfId="9003" xr:uid="{596FCEC2-F3C9-44BC-AB77-F5C032C0552F}"/>
    <cellStyle name="Standard 4 4 4 3 5 2" xfId="20299" xr:uid="{23143769-E314-443F-981A-F79298543B66}"/>
    <cellStyle name="Standard 4 4 4 3 5 2 2" xfId="54187" xr:uid="{3BE32FA2-83CA-4F73-B071-C22BF4DE1B39}"/>
    <cellStyle name="Standard 4 4 4 3 5 3" xfId="42891" xr:uid="{14189AAA-C60F-4F3C-8A88-7871A615CD8B}"/>
    <cellStyle name="Standard 4 4 4 3 5 4" xfId="31595" xr:uid="{9B4B918F-F05A-4B8C-8A61-65C7C6D0026D}"/>
    <cellStyle name="Standard 4 4 4 3 6" xfId="14651" xr:uid="{E790B9FC-1BD9-49B6-B39E-1C0B675F6AEE}"/>
    <cellStyle name="Standard 4 4 4 3 6 2" xfId="48539" xr:uid="{5AC3DDD3-07BD-4B26-9E55-95AC6B8BC2FB}"/>
    <cellStyle name="Standard 4 4 4 3 7" xfId="37243" xr:uid="{634D5399-A043-41E2-A5E0-FB2D4D43C9A5}"/>
    <cellStyle name="Standard 4 4 4 3 8" xfId="25947" xr:uid="{8199BDEE-FD21-4428-9F11-37D5EA79789D}"/>
    <cellStyle name="Standard 4 4 4 4" xfId="3866" xr:uid="{444826D5-9094-4FEB-8729-74B50A1C3010}"/>
    <cellStyle name="Standard 4 4 4 4 2" xfId="7020" xr:uid="{F6F4C230-0DF3-403E-BF3F-E5589174D1CD}"/>
    <cellStyle name="Standard 4 4 4 4 2 2" xfId="12669" xr:uid="{E2EEF39C-34E7-4A3E-8B74-40043C5C04C4}"/>
    <cellStyle name="Standard 4 4 4 4 2 2 2" xfId="23965" xr:uid="{EFDA0C45-0F2B-401B-8535-A6D6AC9BD1EC}"/>
    <cellStyle name="Standard 4 4 4 4 2 2 2 2" xfId="57853" xr:uid="{512229B6-02AE-4109-ADF8-F8205E15B5C8}"/>
    <cellStyle name="Standard 4 4 4 4 2 2 3" xfId="46557" xr:uid="{76A98BF1-8371-4153-8BD6-012C59F9FDC1}"/>
    <cellStyle name="Standard 4 4 4 4 2 2 4" xfId="35261" xr:uid="{EDAAB7DB-5E5E-4990-B44D-DC958D1627BD}"/>
    <cellStyle name="Standard 4 4 4 4 2 3" xfId="18317" xr:uid="{C1F40B7E-CA43-44CB-A584-BC52ABC3AE53}"/>
    <cellStyle name="Standard 4 4 4 4 2 3 2" xfId="52205" xr:uid="{860E8782-3173-48D9-88E9-2F00B46AEBE8}"/>
    <cellStyle name="Standard 4 4 4 4 2 4" xfId="40909" xr:uid="{31A7BB67-4E2E-4D35-8D51-96F3550843C5}"/>
    <cellStyle name="Standard 4 4 4 4 2 5" xfId="29613" xr:uid="{E21D3DE9-D16A-4C5B-AA93-8D52C9F67D02}"/>
    <cellStyle name="Standard 4 4 4 4 3" xfId="9845" xr:uid="{4C0E85BE-0C6C-48EE-B24E-EAA41D89D272}"/>
    <cellStyle name="Standard 4 4 4 4 3 2" xfId="21141" xr:uid="{EE757EAC-D62F-40F6-BDD1-E6856C3A556E}"/>
    <cellStyle name="Standard 4 4 4 4 3 2 2" xfId="55029" xr:uid="{18C97700-4369-4027-BC1C-59E9539C8104}"/>
    <cellStyle name="Standard 4 4 4 4 3 3" xfId="43733" xr:uid="{CD149E41-0C60-4A66-996C-5FD4D6BB196E}"/>
    <cellStyle name="Standard 4 4 4 4 3 4" xfId="32437" xr:uid="{01464BCE-DE10-4E8C-84B0-66369BA8AF6D}"/>
    <cellStyle name="Standard 4 4 4 4 4" xfId="15493" xr:uid="{F035CEBF-DE2E-494B-8D6F-A6C78D07D4BF}"/>
    <cellStyle name="Standard 4 4 4 4 4 2" xfId="49381" xr:uid="{E6333011-4A07-4374-AEA6-77DA47DD6F2E}"/>
    <cellStyle name="Standard 4 4 4 4 5" xfId="38085" xr:uid="{64E122D1-4340-42E7-B843-71DE82C23B3B}"/>
    <cellStyle name="Standard 4 4 4 4 6" xfId="26789" xr:uid="{34B3AAED-78F4-4274-96C2-0730B628EB2C}"/>
    <cellStyle name="Standard 4 4 4 5" xfId="4967" xr:uid="{86AD6F02-99F4-4C1A-AED6-5E738FE9FA6E}"/>
    <cellStyle name="Standard 4 4 4 5 2" xfId="7793" xr:uid="{FB84F2CD-24C9-48FE-A5BD-E0EEF5FB0E0A}"/>
    <cellStyle name="Standard 4 4 4 5 2 2" xfId="13442" xr:uid="{7D3B4256-37A0-4D14-9A40-70EAB201F399}"/>
    <cellStyle name="Standard 4 4 4 5 2 2 2" xfId="24738" xr:uid="{8007F369-F5CC-4AE8-8DE7-C455C35C497B}"/>
    <cellStyle name="Standard 4 4 4 5 2 2 2 2" xfId="58626" xr:uid="{FABA1E49-48CF-44B7-A044-8561E907D1DF}"/>
    <cellStyle name="Standard 4 4 4 5 2 2 3" xfId="47330" xr:uid="{6ABDFA35-9B86-442C-B5FD-47728D50722A}"/>
    <cellStyle name="Standard 4 4 4 5 2 2 4" xfId="36034" xr:uid="{7780385B-061D-481B-8E59-B15FA57D8604}"/>
    <cellStyle name="Standard 4 4 4 5 2 3" xfId="19090" xr:uid="{1B7DF5D1-D16A-49F3-A46A-BA8DFFD0B076}"/>
    <cellStyle name="Standard 4 4 4 5 2 3 2" xfId="52978" xr:uid="{B7C99DE5-0114-48EE-BA96-EFDEAA41F955}"/>
    <cellStyle name="Standard 4 4 4 5 2 4" xfId="41682" xr:uid="{0E49DB42-575F-4E33-A31C-33859C0E339D}"/>
    <cellStyle name="Standard 4 4 4 5 2 5" xfId="30386" xr:uid="{D3D962C3-4FD0-4689-807A-484665FB79A4}"/>
    <cellStyle name="Standard 4 4 4 5 3" xfId="10618" xr:uid="{582EDF62-D635-47F0-B1E5-11177DAD06AE}"/>
    <cellStyle name="Standard 4 4 4 5 3 2" xfId="21914" xr:uid="{9E0C0163-4AD3-4F37-92C1-117AA2F16910}"/>
    <cellStyle name="Standard 4 4 4 5 3 2 2" xfId="55802" xr:uid="{7BFEEB2A-6E02-4FD0-8D5E-DEA0DB7ED8E4}"/>
    <cellStyle name="Standard 4 4 4 5 3 3" xfId="44506" xr:uid="{A374EA32-CD50-474B-9256-677840D3F070}"/>
    <cellStyle name="Standard 4 4 4 5 3 4" xfId="33210" xr:uid="{4F032BAE-CD36-4B2E-90CD-89D525B159D8}"/>
    <cellStyle name="Standard 4 4 4 5 4" xfId="16266" xr:uid="{6D4BE3F3-1BA6-46BB-A707-39C0DFBEF89A}"/>
    <cellStyle name="Standard 4 4 4 5 4 2" xfId="50154" xr:uid="{B5C7C803-D7E5-48B6-8B10-3050BD79DFA0}"/>
    <cellStyle name="Standard 4 4 4 5 5" xfId="38858" xr:uid="{8F72E0D1-8430-41F3-B122-F68CA5F83910}"/>
    <cellStyle name="Standard 4 4 4 5 6" xfId="27562" xr:uid="{FD78B226-B808-4AF1-A2B4-567735D24CC0}"/>
    <cellStyle name="Standard 4 4 4 6" xfId="3573" xr:uid="{8EFFC2C7-6703-47AB-B4AB-CC60D70D96E1}"/>
    <cellStyle name="Standard 4 4 4 6 2" xfId="6729" xr:uid="{E685F76D-5605-43DF-8AA5-6F6163BE8C9C}"/>
    <cellStyle name="Standard 4 4 4 6 2 2" xfId="12378" xr:uid="{5C2866E2-B560-49FB-995B-F73CAEEC6EE8}"/>
    <cellStyle name="Standard 4 4 4 6 2 2 2" xfId="23674" xr:uid="{DCF764A3-E26B-4735-9CD5-5523ADD025CB}"/>
    <cellStyle name="Standard 4 4 4 6 2 2 2 2" xfId="57562" xr:uid="{BBAD9C82-84F7-49A9-A600-CFFF3D85F096}"/>
    <cellStyle name="Standard 4 4 4 6 2 2 3" xfId="46266" xr:uid="{CDF90841-C1FB-4E71-ABD8-9CACF00E6980}"/>
    <cellStyle name="Standard 4 4 4 6 2 2 4" xfId="34970" xr:uid="{362A8C08-2E40-4411-AB0D-00328C433E11}"/>
    <cellStyle name="Standard 4 4 4 6 2 3" xfId="18026" xr:uid="{C1D411D8-DCA9-4080-BDBC-97B0F8717C36}"/>
    <cellStyle name="Standard 4 4 4 6 2 3 2" xfId="51914" xr:uid="{98D1EF9C-D017-45EF-9216-36F9DBC362B4}"/>
    <cellStyle name="Standard 4 4 4 6 2 4" xfId="40618" xr:uid="{F9FF99CA-55C3-4037-BB64-EBD3C5E09EE7}"/>
    <cellStyle name="Standard 4 4 4 6 2 5" xfId="29322" xr:uid="{EB33AC7C-E774-482F-A6AB-ABE171418A04}"/>
    <cellStyle name="Standard 4 4 4 6 3" xfId="9554" xr:uid="{A66A50A8-D0E6-4E85-BEB5-B12B054CD783}"/>
    <cellStyle name="Standard 4 4 4 6 3 2" xfId="20850" xr:uid="{5C78A4DE-0DB6-4782-A33C-CDBFA5F671F2}"/>
    <cellStyle name="Standard 4 4 4 6 3 2 2" xfId="54738" xr:uid="{C807CCC7-8B8D-4EB5-B5B1-510AC8133F54}"/>
    <cellStyle name="Standard 4 4 4 6 3 3" xfId="43442" xr:uid="{015DD257-53A8-47B7-8C3E-635171C22059}"/>
    <cellStyle name="Standard 4 4 4 6 3 4" xfId="32146" xr:uid="{A9F91537-0CFC-450D-911A-7A18D3D5437A}"/>
    <cellStyle name="Standard 4 4 4 6 4" xfId="15202" xr:uid="{37FCE150-B6BB-4799-BC6F-020F8D2595FB}"/>
    <cellStyle name="Standard 4 4 4 6 4 2" xfId="49090" xr:uid="{7AF6AD6F-20F1-4D44-8242-481E058DC7FE}"/>
    <cellStyle name="Standard 4 4 4 6 5" xfId="37794" xr:uid="{9CBFD53C-FEE4-4FEE-8A26-EC9F3940B9FD}"/>
    <cellStyle name="Standard 4 4 4 6 6" xfId="26498" xr:uid="{2F34B0A1-1C6F-44FF-880F-0DE0D077D87A}"/>
    <cellStyle name="Standard 4 4 4 7" xfId="5677" xr:uid="{CDD6FCA4-0DC4-4B1E-A4C3-8111EC050F1C}"/>
    <cellStyle name="Standard 4 4 4 7 2" xfId="11327" xr:uid="{F8C8A43C-B3D6-403F-9AE5-BBA2B0DD6FB9}"/>
    <cellStyle name="Standard 4 4 4 7 2 2" xfId="22623" xr:uid="{060EB8D3-AE19-4459-8BC1-BE78E75BB58A}"/>
    <cellStyle name="Standard 4 4 4 7 2 2 2" xfId="56511" xr:uid="{FF5D68C3-BDD4-43B6-BC3F-3A73A59D54ED}"/>
    <cellStyle name="Standard 4 4 4 7 2 3" xfId="45215" xr:uid="{B902CFA7-531F-4B63-99E7-84FA11250713}"/>
    <cellStyle name="Standard 4 4 4 7 2 4" xfId="33919" xr:uid="{83C767E2-864C-4971-A9D7-E3908541FB7A}"/>
    <cellStyle name="Standard 4 4 4 7 3" xfId="16975" xr:uid="{59CFA936-9D41-4FB4-8B00-B108F6B5A4FD}"/>
    <cellStyle name="Standard 4 4 4 7 3 2" xfId="50863" xr:uid="{1ABD4E61-D114-40B8-9534-F4E8FF5C16F4}"/>
    <cellStyle name="Standard 4 4 4 7 4" xfId="39567" xr:uid="{D6AD8768-33FE-4056-8BF3-9F2C3677A10A}"/>
    <cellStyle name="Standard 4 4 4 7 5" xfId="28271" xr:uid="{894BBA1E-AE71-4E08-BE48-11CBB9D5E403}"/>
    <cellStyle name="Standard 4 4 4 8" xfId="8503" xr:uid="{8AAAA213-04FB-444E-B097-2E48879815B7}"/>
    <cellStyle name="Standard 4 4 4 8 2" xfId="19799" xr:uid="{BC9A7680-F194-4E43-A453-D5C39CE65A2B}"/>
    <cellStyle name="Standard 4 4 4 8 2 2" xfId="53687" xr:uid="{C70E0E07-E5CA-4FC1-B07D-8F1C02940180}"/>
    <cellStyle name="Standard 4 4 4 8 3" xfId="42391" xr:uid="{1BAC1A6B-3BF5-4879-9812-1E47BB0D5F9E}"/>
    <cellStyle name="Standard 4 4 4 8 4" xfId="31095" xr:uid="{BFD93EE0-38D1-497E-BFED-6549543C91D7}"/>
    <cellStyle name="Standard 4 4 4 9" xfId="14151" xr:uid="{40911D10-B26A-42EB-BC18-18B966805724}"/>
    <cellStyle name="Standard 4 4 4 9 2" xfId="48039" xr:uid="{E18FC520-C825-47BA-8F70-7997AFFB4C02}"/>
    <cellStyle name="Standard 4 4 5" xfId="2619" xr:uid="{C1572A9A-9D84-49E0-B376-D65C6193A152}"/>
    <cellStyle name="Standard 4 4 5 10" xfId="25562" xr:uid="{2C6E4CC9-8F9C-44CF-A3C3-572360742487}"/>
    <cellStyle name="Standard 4 4 5 2" xfId="3121" xr:uid="{BCCDA220-D965-4A22-B520-62265348D89E}"/>
    <cellStyle name="Standard 4 4 5 2 2" xfId="5335" xr:uid="{C9717EAD-ED43-40E9-85C3-D55849ED94C8}"/>
    <cellStyle name="Standard 4 4 5 2 2 2" xfId="8161" xr:uid="{D0EDA9C2-A3F8-4CA0-AA99-8B5C99CB321E}"/>
    <cellStyle name="Standard 4 4 5 2 2 2 2" xfId="13810" xr:uid="{E991A920-443D-4418-9E22-ACFBF8780F7C}"/>
    <cellStyle name="Standard 4 4 5 2 2 2 2 2" xfId="25106" xr:uid="{7B6D5070-76CC-4F50-90AA-7DA80CECDAD3}"/>
    <cellStyle name="Standard 4 4 5 2 2 2 2 2 2" xfId="58994" xr:uid="{3F1B1178-450B-432A-8BEE-EF971188032F}"/>
    <cellStyle name="Standard 4 4 5 2 2 2 2 3" xfId="47698" xr:uid="{D26339C1-F6A9-4DAA-B665-982407628F87}"/>
    <cellStyle name="Standard 4 4 5 2 2 2 2 4" xfId="36402" xr:uid="{5B7E7B61-8E91-4822-B5C2-7A8903CE691E}"/>
    <cellStyle name="Standard 4 4 5 2 2 2 3" xfId="19458" xr:uid="{8425B0E7-A7B0-46FF-9E82-7625B0F68DBA}"/>
    <cellStyle name="Standard 4 4 5 2 2 2 3 2" xfId="53346" xr:uid="{1EA61BB5-4950-4833-80EC-9656DEF01B70}"/>
    <cellStyle name="Standard 4 4 5 2 2 2 4" xfId="42050" xr:uid="{E4BF2BA0-1115-4DDD-B172-B55B1ABCF1E8}"/>
    <cellStyle name="Standard 4 4 5 2 2 2 5" xfId="30754" xr:uid="{BD5175EA-736E-4CFF-BA3F-F97F911FBDCC}"/>
    <cellStyle name="Standard 4 4 5 2 2 3" xfId="10986" xr:uid="{D2E60B9D-1218-43ED-B268-E850E2EAC9E8}"/>
    <cellStyle name="Standard 4 4 5 2 2 3 2" xfId="22282" xr:uid="{8B283CD8-D844-44A6-B8A7-F4D175124FF0}"/>
    <cellStyle name="Standard 4 4 5 2 2 3 2 2" xfId="56170" xr:uid="{CE0D212D-4A71-4ED2-90A9-3C1E11ADC155}"/>
    <cellStyle name="Standard 4 4 5 2 2 3 3" xfId="44874" xr:uid="{7F0EB0AB-294C-4791-88D4-A57D8B791AA3}"/>
    <cellStyle name="Standard 4 4 5 2 2 3 4" xfId="33578" xr:uid="{A906B1AA-0A53-44B7-B3D5-F05607E5517E}"/>
    <cellStyle name="Standard 4 4 5 2 2 4" xfId="16634" xr:uid="{36C650EE-C4A4-4645-BB2B-8309F02FDC50}"/>
    <cellStyle name="Standard 4 4 5 2 2 4 2" xfId="50522" xr:uid="{457FC505-C631-48F5-9028-B0E94772D2DF}"/>
    <cellStyle name="Standard 4 4 5 2 2 5" xfId="39226" xr:uid="{633D44A0-5506-411D-B31B-1140B89EC884}"/>
    <cellStyle name="Standard 4 4 5 2 2 6" xfId="27930" xr:uid="{2B22CD95-4E99-4EE8-A270-BB084067E497}"/>
    <cellStyle name="Standard 4 4 5 2 3" xfId="4555" xr:uid="{D51E6051-E5DC-44ED-8A48-8773FCA912B2}"/>
    <cellStyle name="Standard 4 4 5 2 3 2" xfId="7427" xr:uid="{999EDF3E-AD2F-44CE-A1C8-64A425BF050E}"/>
    <cellStyle name="Standard 4 4 5 2 3 2 2" xfId="13076" xr:uid="{1AA9D197-0123-49D1-9607-E8174EC86FD4}"/>
    <cellStyle name="Standard 4 4 5 2 3 2 2 2" xfId="24372" xr:uid="{E3EDDFB8-42E0-43B6-810F-89D59CC79A4D}"/>
    <cellStyle name="Standard 4 4 5 2 3 2 2 2 2" xfId="58260" xr:uid="{C8A53309-7138-418E-88B6-189543607448}"/>
    <cellStyle name="Standard 4 4 5 2 3 2 2 3" xfId="46964" xr:uid="{F5233D64-8103-4415-A35D-D0B630615E88}"/>
    <cellStyle name="Standard 4 4 5 2 3 2 2 4" xfId="35668" xr:uid="{B6E43CBB-EF09-4849-AD25-5526B074F850}"/>
    <cellStyle name="Standard 4 4 5 2 3 2 3" xfId="18724" xr:uid="{C9268FBC-C9A0-4D67-B492-A3058BEE8F78}"/>
    <cellStyle name="Standard 4 4 5 2 3 2 3 2" xfId="52612" xr:uid="{9A8339D7-479E-4013-BE27-26E17CC101EB}"/>
    <cellStyle name="Standard 4 4 5 2 3 2 4" xfId="41316" xr:uid="{8AF551EB-86ED-44A0-ACBE-39069C1ACB37}"/>
    <cellStyle name="Standard 4 4 5 2 3 2 5" xfId="30020" xr:uid="{42536620-04D1-47C2-9D85-F9C5DDFB2FD1}"/>
    <cellStyle name="Standard 4 4 5 2 3 3" xfId="10252" xr:uid="{77502EFF-7929-4306-B875-E8DB4E7630DE}"/>
    <cellStyle name="Standard 4 4 5 2 3 3 2" xfId="21548" xr:uid="{0E8E975D-5A2C-40DC-BC9F-082C50E16D15}"/>
    <cellStyle name="Standard 4 4 5 2 3 3 2 2" xfId="55436" xr:uid="{B6562561-171E-4F72-9F55-13D74BBF25AB}"/>
    <cellStyle name="Standard 4 4 5 2 3 3 3" xfId="44140" xr:uid="{28B2F8F1-6D38-49E3-972A-7EFC65E5B843}"/>
    <cellStyle name="Standard 4 4 5 2 3 3 4" xfId="32844" xr:uid="{9DA5C305-7433-4674-B614-E8BF3DF57C40}"/>
    <cellStyle name="Standard 4 4 5 2 3 4" xfId="15900" xr:uid="{55F67B99-DAAE-4492-A772-6B229196F134}"/>
    <cellStyle name="Standard 4 4 5 2 3 4 2" xfId="49788" xr:uid="{9BEBE80E-E3F5-4695-B070-C8A65CA93A55}"/>
    <cellStyle name="Standard 4 4 5 2 3 5" xfId="38492" xr:uid="{4C20DAB4-E914-4A8E-B628-03BCAD313DAB}"/>
    <cellStyle name="Standard 4 4 5 2 3 6" xfId="27196" xr:uid="{1FB25BB5-AEEC-4A74-957C-D774B1885ADA}"/>
    <cellStyle name="Standard 4 4 5 2 4" xfId="6292" xr:uid="{C1DD408E-F753-4861-B74E-3384E9DBD331}"/>
    <cellStyle name="Standard 4 4 5 2 4 2" xfId="11942" xr:uid="{6BEC8560-EC99-4C78-9D73-2646ED39414E}"/>
    <cellStyle name="Standard 4 4 5 2 4 2 2" xfId="23238" xr:uid="{6A5919B8-686D-4176-B551-6503193D38B4}"/>
    <cellStyle name="Standard 4 4 5 2 4 2 2 2" xfId="57126" xr:uid="{30FE6470-DB92-4309-9684-4B13D7311C1F}"/>
    <cellStyle name="Standard 4 4 5 2 4 2 3" xfId="45830" xr:uid="{BBC1A987-C366-4485-92A7-5B762D86CDA4}"/>
    <cellStyle name="Standard 4 4 5 2 4 2 4" xfId="34534" xr:uid="{08E59F7A-3BE7-4EB9-90B5-0BF47180BEB4}"/>
    <cellStyle name="Standard 4 4 5 2 4 3" xfId="17590" xr:uid="{8EA01598-9F3E-407A-99C4-41AEB61DE986}"/>
    <cellStyle name="Standard 4 4 5 2 4 3 2" xfId="51478" xr:uid="{EB454CF7-EB9E-4DE5-9F4A-D90ACBFB86E4}"/>
    <cellStyle name="Standard 4 4 5 2 4 4" xfId="40182" xr:uid="{EBC82E98-027B-4889-B999-6FC1CEF8A38A}"/>
    <cellStyle name="Standard 4 4 5 2 4 5" xfId="28886" xr:uid="{7E6D79E8-5105-41EA-8E46-D7DD27CB0E94}"/>
    <cellStyle name="Standard 4 4 5 2 5" xfId="9118" xr:uid="{55D4CC11-0DA6-495A-B167-195DA7867698}"/>
    <cellStyle name="Standard 4 4 5 2 5 2" xfId="20414" xr:uid="{2107D410-81BF-4360-B342-36E5ADF4C035}"/>
    <cellStyle name="Standard 4 4 5 2 5 2 2" xfId="54302" xr:uid="{9641B2F9-DDB2-425C-AEE8-EE398207EEAD}"/>
    <cellStyle name="Standard 4 4 5 2 5 3" xfId="43006" xr:uid="{25A6A401-522A-435C-AE09-8033E7ECC40D}"/>
    <cellStyle name="Standard 4 4 5 2 5 4" xfId="31710" xr:uid="{BE283085-EDC1-42D5-A197-46F53865C43C}"/>
    <cellStyle name="Standard 4 4 5 2 6" xfId="14766" xr:uid="{D92B8B95-9063-4D36-9D1D-D3BD62A68F02}"/>
    <cellStyle name="Standard 4 4 5 2 6 2" xfId="48654" xr:uid="{70992740-AFAF-496D-923D-6C640A4A9E10}"/>
    <cellStyle name="Standard 4 4 5 2 7" xfId="37358" xr:uid="{CCC9B4E5-850B-48D7-B7A9-2E844B4904BB}"/>
    <cellStyle name="Standard 4 4 5 2 8" xfId="26062" xr:uid="{E38A8E38-079E-4265-BBC7-9ED2899EDF9C}"/>
    <cellStyle name="Standard 4 4 5 3" xfId="3756" xr:uid="{2DBA556D-8134-448C-B7B5-2F75CE7C20C6}"/>
    <cellStyle name="Standard 4 4 5 3 2" xfId="6910" xr:uid="{752485C3-3ED0-4D0C-AEBD-94F9A37F5585}"/>
    <cellStyle name="Standard 4 4 5 3 2 2" xfId="12559" xr:uid="{C764CDEA-B77E-482B-99F0-0B8B6DE8A255}"/>
    <cellStyle name="Standard 4 4 5 3 2 2 2" xfId="23855" xr:uid="{562FF26C-BFD4-4A72-9895-C8FC45D9D0F9}"/>
    <cellStyle name="Standard 4 4 5 3 2 2 2 2" xfId="57743" xr:uid="{7FF95487-0471-4D10-BEF1-48DE1D804A3B}"/>
    <cellStyle name="Standard 4 4 5 3 2 2 3" xfId="46447" xr:uid="{84451358-EDD3-4FB7-9839-47D0ACF8BC7F}"/>
    <cellStyle name="Standard 4 4 5 3 2 2 4" xfId="35151" xr:uid="{45ADCCB9-CA0E-455B-9EC9-7664DD5DB0D1}"/>
    <cellStyle name="Standard 4 4 5 3 2 3" xfId="18207" xr:uid="{79B3137A-2941-493E-A95F-C5ACF042F29D}"/>
    <cellStyle name="Standard 4 4 5 3 2 3 2" xfId="52095" xr:uid="{82E69ED1-3F26-4393-BFBC-210DE0986482}"/>
    <cellStyle name="Standard 4 4 5 3 2 4" xfId="40799" xr:uid="{EBA72C9B-9B12-4ABE-974A-4D39AD1A3B6A}"/>
    <cellStyle name="Standard 4 4 5 3 2 5" xfId="29503" xr:uid="{308006DD-C8FC-451A-A0FB-387E137A593D}"/>
    <cellStyle name="Standard 4 4 5 3 3" xfId="9735" xr:uid="{26F63246-5094-41A0-98DD-FB312128CFB2}"/>
    <cellStyle name="Standard 4 4 5 3 3 2" xfId="21031" xr:uid="{6FACB34E-1E29-4CB5-BC98-40CDC180F640}"/>
    <cellStyle name="Standard 4 4 5 3 3 2 2" xfId="54919" xr:uid="{29479120-DB9B-441A-9BA6-071B4E2F12E9}"/>
    <cellStyle name="Standard 4 4 5 3 3 3" xfId="43623" xr:uid="{4BB5337B-679B-4B4A-B57E-9E7BA63A85C3}"/>
    <cellStyle name="Standard 4 4 5 3 3 4" xfId="32327" xr:uid="{DF97B6C0-12FF-47AD-A45B-B70105D7D517}"/>
    <cellStyle name="Standard 4 4 5 3 4" xfId="15383" xr:uid="{E5549790-8BC2-4A1C-9284-064E00EC473E}"/>
    <cellStyle name="Standard 4 4 5 3 4 2" xfId="49271" xr:uid="{81837EDE-30F7-49B1-9DB1-8A0FC41730C0}"/>
    <cellStyle name="Standard 4 4 5 3 5" xfId="37975" xr:uid="{99F4514D-07E9-4E18-A300-5DD58803A4E2}"/>
    <cellStyle name="Standard 4 4 5 3 6" xfId="26679" xr:uid="{DB366EDD-9DA4-4F59-A7B0-78D875B8AAAC}"/>
    <cellStyle name="Standard 4 4 5 4" xfId="4857" xr:uid="{1408FBA6-A733-484C-8BA5-673AC64E1B13}"/>
    <cellStyle name="Standard 4 4 5 4 2" xfId="7683" xr:uid="{656887EC-32D5-4D89-9D47-0115B57371A4}"/>
    <cellStyle name="Standard 4 4 5 4 2 2" xfId="13332" xr:uid="{C4C5CFB6-2E71-408B-AA17-601CB98FCF0D}"/>
    <cellStyle name="Standard 4 4 5 4 2 2 2" xfId="24628" xr:uid="{B790E54B-F872-4EB8-9D39-A3A33539F6F9}"/>
    <cellStyle name="Standard 4 4 5 4 2 2 2 2" xfId="58516" xr:uid="{7B62E5E9-C7D2-4871-97C7-FFD12B5EA9FE}"/>
    <cellStyle name="Standard 4 4 5 4 2 2 3" xfId="47220" xr:uid="{94361ED3-1009-43FB-A489-B382B9EA2AE2}"/>
    <cellStyle name="Standard 4 4 5 4 2 2 4" xfId="35924" xr:uid="{4F18DF0A-A338-4131-AB42-6FEB3E5E4482}"/>
    <cellStyle name="Standard 4 4 5 4 2 3" xfId="18980" xr:uid="{E64CFAD3-32F5-495E-B603-47BA999C0E20}"/>
    <cellStyle name="Standard 4 4 5 4 2 3 2" xfId="52868" xr:uid="{E65E2790-6451-4D43-B754-459D41AFEDA7}"/>
    <cellStyle name="Standard 4 4 5 4 2 4" xfId="41572" xr:uid="{276E2C10-8466-40EF-87A4-BB92486B9B8B}"/>
    <cellStyle name="Standard 4 4 5 4 2 5" xfId="30276" xr:uid="{B3D9A754-553C-436E-949D-954E69D575B2}"/>
    <cellStyle name="Standard 4 4 5 4 3" xfId="10508" xr:uid="{8DF78C95-E315-414D-9F27-2ED9ADEE3571}"/>
    <cellStyle name="Standard 4 4 5 4 3 2" xfId="21804" xr:uid="{A8B01FC9-E57E-4660-8C8F-9B8E8D71EE43}"/>
    <cellStyle name="Standard 4 4 5 4 3 2 2" xfId="55692" xr:uid="{C8184876-0FC2-4292-9FA8-345110BE2258}"/>
    <cellStyle name="Standard 4 4 5 4 3 3" xfId="44396" xr:uid="{733D7BDF-6797-4749-B64E-34C86EBF1FE8}"/>
    <cellStyle name="Standard 4 4 5 4 3 4" xfId="33100" xr:uid="{712FAB31-E8D4-4C28-A96A-64890D8EE017}"/>
    <cellStyle name="Standard 4 4 5 4 4" xfId="16156" xr:uid="{5E666B4C-BCD4-4741-A657-2F5D246CC3AF}"/>
    <cellStyle name="Standard 4 4 5 4 4 2" xfId="50044" xr:uid="{F5C361F6-D7F9-4CE1-9F38-C6C360534CA6}"/>
    <cellStyle name="Standard 4 4 5 4 5" xfId="38748" xr:uid="{0D2A1119-5C12-4105-8B18-5420941DC3BA}"/>
    <cellStyle name="Standard 4 4 5 4 6" xfId="27452" xr:uid="{6A851CF4-1DB7-4C04-BCCF-0F686D483D25}"/>
    <cellStyle name="Standard 4 4 5 5" xfId="3458" xr:uid="{1D1BB08A-FEDA-4F57-ABCB-CAB07CD03A1F}"/>
    <cellStyle name="Standard 4 4 5 5 2" xfId="6616" xr:uid="{8F755FF1-5476-4DB3-8C58-32E413258E4C}"/>
    <cellStyle name="Standard 4 4 5 5 2 2" xfId="12265" xr:uid="{B3F6457D-6113-4FA4-BF8F-2ACBE9A1543E}"/>
    <cellStyle name="Standard 4 4 5 5 2 2 2" xfId="23561" xr:uid="{EE9D0342-6BF8-4DAD-B693-4D5CBAA237D3}"/>
    <cellStyle name="Standard 4 4 5 5 2 2 2 2" xfId="57449" xr:uid="{69621D6C-1F8B-4F02-9A88-D20FFC3DA6D1}"/>
    <cellStyle name="Standard 4 4 5 5 2 2 3" xfId="46153" xr:uid="{C686DFF4-B3EC-4B22-A2B0-60C6265D0481}"/>
    <cellStyle name="Standard 4 4 5 5 2 2 4" xfId="34857" xr:uid="{002C58E3-D568-4884-A3C8-1E4BDA3B81F4}"/>
    <cellStyle name="Standard 4 4 5 5 2 3" xfId="17913" xr:uid="{9C49A36C-AAF1-42E5-B46B-9759EBBA64AF}"/>
    <cellStyle name="Standard 4 4 5 5 2 3 2" xfId="51801" xr:uid="{C01D4970-7CDB-4D35-A511-A6695340AF99}"/>
    <cellStyle name="Standard 4 4 5 5 2 4" xfId="40505" xr:uid="{BD1CCDA8-83F3-4D2F-9D8D-AEC2C975817F}"/>
    <cellStyle name="Standard 4 4 5 5 2 5" xfId="29209" xr:uid="{2145EA14-6248-4AA4-904E-C625D3D559CD}"/>
    <cellStyle name="Standard 4 4 5 5 3" xfId="9441" xr:uid="{6FFF9331-7952-418E-A4D0-9B02E270E653}"/>
    <cellStyle name="Standard 4 4 5 5 3 2" xfId="20737" xr:uid="{A5026A0B-3211-4DAC-9537-7D871C232105}"/>
    <cellStyle name="Standard 4 4 5 5 3 2 2" xfId="54625" xr:uid="{7554C035-440E-4C71-95C2-5CD4A560707D}"/>
    <cellStyle name="Standard 4 4 5 5 3 3" xfId="43329" xr:uid="{F2B7677A-628D-4D6C-A085-5513ECFDC2DD}"/>
    <cellStyle name="Standard 4 4 5 5 3 4" xfId="32033" xr:uid="{7C8796C8-2065-4173-BDFC-AB32532C9647}"/>
    <cellStyle name="Standard 4 4 5 5 4" xfId="15089" xr:uid="{41D62D60-528D-425E-8786-203B07107AF8}"/>
    <cellStyle name="Standard 4 4 5 5 4 2" xfId="48977" xr:uid="{6AE16CC9-8F7C-4513-B2C1-52E546627CE0}"/>
    <cellStyle name="Standard 4 4 5 5 5" xfId="37681" xr:uid="{AB56E86A-D45D-41CE-A783-31954B0CDF2D}"/>
    <cellStyle name="Standard 4 4 5 5 6" xfId="26385" xr:uid="{55898D35-497A-4A12-9D6B-B60932BB2C01}"/>
    <cellStyle name="Standard 4 4 5 6" xfId="5792" xr:uid="{16E2C2A3-18BA-4D07-A30D-CF8009A80E9F}"/>
    <cellStyle name="Standard 4 4 5 6 2" xfId="11442" xr:uid="{7E59FE1B-D630-4242-BE53-780FAE50ABFB}"/>
    <cellStyle name="Standard 4 4 5 6 2 2" xfId="22738" xr:uid="{BDD1181E-43AE-43F6-9DE7-BF470221460B}"/>
    <cellStyle name="Standard 4 4 5 6 2 2 2" xfId="56626" xr:uid="{6031EA78-F836-49DB-944A-3581DB359443}"/>
    <cellStyle name="Standard 4 4 5 6 2 3" xfId="45330" xr:uid="{BE6D9D09-53F7-4F9B-A4E8-D5609ECEB83C}"/>
    <cellStyle name="Standard 4 4 5 6 2 4" xfId="34034" xr:uid="{249567EA-87B2-4592-AA33-6FF080074CC3}"/>
    <cellStyle name="Standard 4 4 5 6 3" xfId="17090" xr:uid="{D960B4E7-DEE8-46D2-B09D-0289FC27498E}"/>
    <cellStyle name="Standard 4 4 5 6 3 2" xfId="50978" xr:uid="{2B23C25E-8625-4014-AB5E-216A33DBFE97}"/>
    <cellStyle name="Standard 4 4 5 6 4" xfId="39682" xr:uid="{A338C847-574C-4992-852B-9E913F1C309A}"/>
    <cellStyle name="Standard 4 4 5 6 5" xfId="28386" xr:uid="{999C5F80-F54D-4F21-9379-E2349CBB6855}"/>
    <cellStyle name="Standard 4 4 5 7" xfId="8618" xr:uid="{C083056B-DBDF-4F1E-9528-7AC2B96A8DC9}"/>
    <cellStyle name="Standard 4 4 5 7 2" xfId="19914" xr:uid="{DEE874EE-C283-4978-9B9D-C725C17E81BF}"/>
    <cellStyle name="Standard 4 4 5 7 2 2" xfId="53802" xr:uid="{9BAA8A32-654A-4714-97BF-784C38676F8F}"/>
    <cellStyle name="Standard 4 4 5 7 3" xfId="42506" xr:uid="{B93CD47E-DEC7-437A-857E-C41A01A8BA91}"/>
    <cellStyle name="Standard 4 4 5 7 4" xfId="31210" xr:uid="{1CF5B2B9-B78F-4C68-B032-C317D3D756B8}"/>
    <cellStyle name="Standard 4 4 5 8" xfId="14266" xr:uid="{647E110A-7436-4760-8A8A-2D562DE07AD2}"/>
    <cellStyle name="Standard 4 4 5 8 2" xfId="48154" xr:uid="{262A5D57-7483-431C-B7E4-8C5FC89BF4FA}"/>
    <cellStyle name="Standard 4 4 5 9" xfId="36858" xr:uid="{2CFAECBD-DB5C-44F5-88A8-CA7264E2C0BA}"/>
    <cellStyle name="Standard 4 4 6" xfId="2872" xr:uid="{E340FCE9-5512-4546-ABAE-0BAA4DF33744}"/>
    <cellStyle name="Standard 4 4 6 2" xfId="5324" xr:uid="{A5976CBC-7789-4F5D-B89B-1D7AFD9FBE92}"/>
    <cellStyle name="Standard 4 4 6 2 2" xfId="8150" xr:uid="{E94A70F0-3FD4-4F55-8EC3-6B1D4D2FD03F}"/>
    <cellStyle name="Standard 4 4 6 2 2 2" xfId="13799" xr:uid="{DF5793CF-301D-4EDD-B8B2-F3050EC9A4ED}"/>
    <cellStyle name="Standard 4 4 6 2 2 2 2" xfId="25095" xr:uid="{E20F2811-861C-4BDB-9DDC-C69B1425D423}"/>
    <cellStyle name="Standard 4 4 6 2 2 2 2 2" xfId="58983" xr:uid="{DF3B19AF-6887-4DA8-936E-792446D47E28}"/>
    <cellStyle name="Standard 4 4 6 2 2 2 3" xfId="47687" xr:uid="{0EFC4224-05A0-42E9-878C-352196848AC0}"/>
    <cellStyle name="Standard 4 4 6 2 2 2 4" xfId="36391" xr:uid="{E7FBDC36-EEE5-4026-ACD5-CB01EA29161E}"/>
    <cellStyle name="Standard 4 4 6 2 2 3" xfId="19447" xr:uid="{AF20FC34-2F3C-44D5-916A-62DF1CF16D04}"/>
    <cellStyle name="Standard 4 4 6 2 2 3 2" xfId="53335" xr:uid="{E39972C7-F670-48A9-A00A-CC0044039242}"/>
    <cellStyle name="Standard 4 4 6 2 2 4" xfId="42039" xr:uid="{29BE5126-9511-4539-B3E3-2EAC4D8D18FE}"/>
    <cellStyle name="Standard 4 4 6 2 2 5" xfId="30743" xr:uid="{F27E5AED-7E1C-4D23-9A05-6848FC3565ED}"/>
    <cellStyle name="Standard 4 4 6 2 3" xfId="10975" xr:uid="{F842C7A4-12F3-425F-A278-3E513D182EA0}"/>
    <cellStyle name="Standard 4 4 6 2 3 2" xfId="22271" xr:uid="{ACE82D98-7EAA-45EA-9E9E-A5821067B6FC}"/>
    <cellStyle name="Standard 4 4 6 2 3 2 2" xfId="56159" xr:uid="{8E4B2C72-096A-45D9-BD61-509F3F6FD9A6}"/>
    <cellStyle name="Standard 4 4 6 2 3 3" xfId="44863" xr:uid="{5DCC6E8D-8C47-4333-9898-21FBED9F3005}"/>
    <cellStyle name="Standard 4 4 6 2 3 4" xfId="33567" xr:uid="{C89AFE7F-9F4E-42C7-91F2-2D4935F28E6C}"/>
    <cellStyle name="Standard 4 4 6 2 4" xfId="16623" xr:uid="{F7E130C1-702D-4A45-B3A3-A42ED4DF5645}"/>
    <cellStyle name="Standard 4 4 6 2 4 2" xfId="50511" xr:uid="{2C8F35A5-4E49-47C3-AAEE-7190FD299B76}"/>
    <cellStyle name="Standard 4 4 6 2 5" xfId="39215" xr:uid="{8426C529-DD7E-4DEE-9B63-4333262BECC2}"/>
    <cellStyle name="Standard 4 4 6 2 6" xfId="27919" xr:uid="{D17BEB0C-986C-4F26-9A89-A5DDD112D045}"/>
    <cellStyle name="Standard 4 4 6 3" xfId="4544" xr:uid="{8B238C8C-2DBF-4ACE-8743-82C318DC81E1}"/>
    <cellStyle name="Standard 4 4 6 3 2" xfId="7416" xr:uid="{1AB67C2D-A5DB-47B4-951E-4B2262F11049}"/>
    <cellStyle name="Standard 4 4 6 3 2 2" xfId="13065" xr:uid="{B5975E3B-D623-4E83-AD62-4DCF3BBF7B15}"/>
    <cellStyle name="Standard 4 4 6 3 2 2 2" xfId="24361" xr:uid="{B6A522C3-7306-411E-8223-92F2FF9B2259}"/>
    <cellStyle name="Standard 4 4 6 3 2 2 2 2" xfId="58249" xr:uid="{B4B3370E-B4C0-455C-AD20-F1026D3CDB15}"/>
    <cellStyle name="Standard 4 4 6 3 2 2 3" xfId="46953" xr:uid="{5A2490BE-017F-41FF-BC66-DC631ED55E3F}"/>
    <cellStyle name="Standard 4 4 6 3 2 2 4" xfId="35657" xr:uid="{E7E2951D-B558-4AB1-9F82-3C61AF31DCB3}"/>
    <cellStyle name="Standard 4 4 6 3 2 3" xfId="18713" xr:uid="{ECA87363-55DC-4EC3-A845-CFCC3036B193}"/>
    <cellStyle name="Standard 4 4 6 3 2 3 2" xfId="52601" xr:uid="{20ABFC90-EBCC-43A8-8027-8FE17B1D3E65}"/>
    <cellStyle name="Standard 4 4 6 3 2 4" xfId="41305" xr:uid="{36D74E5C-5C73-4E0A-957F-378C9DA7C50E}"/>
    <cellStyle name="Standard 4 4 6 3 2 5" xfId="30009" xr:uid="{3CBEF934-3ACC-431A-964C-2FFE169DD18E}"/>
    <cellStyle name="Standard 4 4 6 3 3" xfId="10241" xr:uid="{A58377F4-B275-45C6-9ED3-ACDC5047F034}"/>
    <cellStyle name="Standard 4 4 6 3 3 2" xfId="21537" xr:uid="{4D0E2245-2D37-42DA-985A-98DB420BCF6F}"/>
    <cellStyle name="Standard 4 4 6 3 3 2 2" xfId="55425" xr:uid="{F43A0C60-39F2-4ACC-AD19-3272B3957129}"/>
    <cellStyle name="Standard 4 4 6 3 3 3" xfId="44129" xr:uid="{B13A55BA-616A-41E9-A347-B4C5BE0C855D}"/>
    <cellStyle name="Standard 4 4 6 3 3 4" xfId="32833" xr:uid="{5CA8E9C6-FAC2-4FC3-815D-E6EC7FDDF057}"/>
    <cellStyle name="Standard 4 4 6 3 4" xfId="15889" xr:uid="{52067ABC-4BA5-4219-A524-2C2137BB2626}"/>
    <cellStyle name="Standard 4 4 6 3 4 2" xfId="49777" xr:uid="{68B20DD5-9E16-42E0-8744-CCDB08517CC9}"/>
    <cellStyle name="Standard 4 4 6 3 5" xfId="38481" xr:uid="{45C78783-7190-44EF-B4B7-004A01B95207}"/>
    <cellStyle name="Standard 4 4 6 3 6" xfId="27185" xr:uid="{952CD212-76E2-4817-881C-6E7B87C5B0E2}"/>
    <cellStyle name="Standard 4 4 6 4" xfId="6043" xr:uid="{0918B498-D92D-4C83-9976-72D556FB3409}"/>
    <cellStyle name="Standard 4 4 6 4 2" xfId="11693" xr:uid="{AB55A1D0-8B11-432C-9C5F-B423CE44A6E9}"/>
    <cellStyle name="Standard 4 4 6 4 2 2" xfId="22989" xr:uid="{D500C1A1-4EC6-494D-84A6-1325D37C6AB7}"/>
    <cellStyle name="Standard 4 4 6 4 2 2 2" xfId="56877" xr:uid="{00A5803C-9F17-4424-A247-58D77E4539CF}"/>
    <cellStyle name="Standard 4 4 6 4 2 3" xfId="45581" xr:uid="{64F69C46-A5C2-44E1-B20D-E18470B6CC4C}"/>
    <cellStyle name="Standard 4 4 6 4 2 4" xfId="34285" xr:uid="{1588265F-B85F-40D4-A48F-765D7AB0E8F5}"/>
    <cellStyle name="Standard 4 4 6 4 3" xfId="17341" xr:uid="{6FF896A1-62E4-413E-900B-5A1E9E82940B}"/>
    <cellStyle name="Standard 4 4 6 4 3 2" xfId="51229" xr:uid="{E4907F6F-E7A6-4564-B9B7-722C701168D9}"/>
    <cellStyle name="Standard 4 4 6 4 4" xfId="39933" xr:uid="{58AC5409-4C63-4470-A361-8F1062B3AEC3}"/>
    <cellStyle name="Standard 4 4 6 4 5" xfId="28637" xr:uid="{1534E95B-B126-4A33-9BEA-66ECD875F9A9}"/>
    <cellStyle name="Standard 4 4 6 5" xfId="8869" xr:uid="{40CE93B1-43FF-4D51-A357-0D04C46BC610}"/>
    <cellStyle name="Standard 4 4 6 5 2" xfId="20165" xr:uid="{DC915536-9932-4E86-A592-1DD12CD8D372}"/>
    <cellStyle name="Standard 4 4 6 5 2 2" xfId="54053" xr:uid="{1F73B9CD-02F7-491F-BC45-BF5047550B6F}"/>
    <cellStyle name="Standard 4 4 6 5 3" xfId="42757" xr:uid="{8912E29C-013B-4E8B-9BE0-DD5EEEC039C0}"/>
    <cellStyle name="Standard 4 4 6 5 4" xfId="31461" xr:uid="{CA52BF62-A289-4CF6-ADB1-18AC9BD2FF89}"/>
    <cellStyle name="Standard 4 4 6 6" xfId="14517" xr:uid="{3C406F62-FFEB-40D4-AD86-7660D8CAA861}"/>
    <cellStyle name="Standard 4 4 6 6 2" xfId="48405" xr:uid="{CFEFF928-2D8C-42A3-AB31-49B949D46165}"/>
    <cellStyle name="Standard 4 4 6 7" xfId="37109" xr:uid="{C1B69CA2-56ED-430F-A38D-92C81E13331C}"/>
    <cellStyle name="Standard 4 4 6 8" xfId="25813" xr:uid="{494B8188-3237-4A3F-B8A8-93096851DA3C}"/>
    <cellStyle name="Standard 4 4 7" xfId="3709" xr:uid="{43C8B108-D9D8-49A0-9B45-27E27E4BE684}"/>
    <cellStyle name="Standard 4 4 7 2" xfId="6863" xr:uid="{0D77E586-FA58-4123-A6AC-63AFCC0BEE32}"/>
    <cellStyle name="Standard 4 4 7 2 2" xfId="12512" xr:uid="{04F2E80B-AA6D-478D-BDB7-977F9A4AC5DC}"/>
    <cellStyle name="Standard 4 4 7 2 2 2" xfId="23808" xr:uid="{15E0A98C-871B-444C-9E94-9F3B52100EAB}"/>
    <cellStyle name="Standard 4 4 7 2 2 2 2" xfId="57696" xr:uid="{35E77D1E-90C2-413B-B2D0-BA6D8E88FA10}"/>
    <cellStyle name="Standard 4 4 7 2 2 3" xfId="46400" xr:uid="{7BA5E27A-7B25-4827-B07F-12ADBF26E921}"/>
    <cellStyle name="Standard 4 4 7 2 2 4" xfId="35104" xr:uid="{B67F259E-B19A-4204-AC08-481325C5BF5C}"/>
    <cellStyle name="Standard 4 4 7 2 3" xfId="18160" xr:uid="{6BCDD449-066E-4B3B-9274-7BA516BB18DA}"/>
    <cellStyle name="Standard 4 4 7 2 3 2" xfId="52048" xr:uid="{CF0C62A8-177C-426E-B768-1EC06F597D8A}"/>
    <cellStyle name="Standard 4 4 7 2 4" xfId="40752" xr:uid="{8A8CC9C0-1D6F-4103-89B9-9DE7C5C6A04A}"/>
    <cellStyle name="Standard 4 4 7 2 5" xfId="29456" xr:uid="{404B8415-744A-4E09-B03E-7CEC1AB7395A}"/>
    <cellStyle name="Standard 4 4 7 3" xfId="9688" xr:uid="{6F7AD593-F39A-45DA-80E9-A8D7607A44DE}"/>
    <cellStyle name="Standard 4 4 7 3 2" xfId="20984" xr:uid="{C55CC442-888D-478A-AF07-13E17D438733}"/>
    <cellStyle name="Standard 4 4 7 3 2 2" xfId="54872" xr:uid="{AB7DD9A3-53F9-437B-92B5-029B51899150}"/>
    <cellStyle name="Standard 4 4 7 3 3" xfId="43576" xr:uid="{57AFBEBE-398A-49A5-AD57-BEA93DF13D9A}"/>
    <cellStyle name="Standard 4 4 7 3 4" xfId="32280" xr:uid="{AE9FF319-CED9-4A3F-878A-09A3552B8219}"/>
    <cellStyle name="Standard 4 4 7 4" xfId="15336" xr:uid="{39F2AFB5-38B2-49A2-85B4-59275BE4C5DC}"/>
    <cellStyle name="Standard 4 4 7 4 2" xfId="49224" xr:uid="{F31181EA-4342-419A-859B-FE4E743392A7}"/>
    <cellStyle name="Standard 4 4 7 5" xfId="37928" xr:uid="{9CB3B120-DE3B-4634-A836-016A1ACEB195}"/>
    <cellStyle name="Standard 4 4 7 6" xfId="26632" xr:uid="{C4A79275-550F-4BF2-96DB-D4E74A7760EA}"/>
    <cellStyle name="Standard 4 4 8" xfId="4810" xr:uid="{DEC2985A-7B7C-4928-AAA0-F2CB5413537F}"/>
    <cellStyle name="Standard 4 4 8 2" xfId="7636" xr:uid="{C83C5B7E-802A-4DDC-A868-B82B706993B5}"/>
    <cellStyle name="Standard 4 4 8 2 2" xfId="13285" xr:uid="{6F693356-7E27-4496-A642-9696201FBD0A}"/>
    <cellStyle name="Standard 4 4 8 2 2 2" xfId="24581" xr:uid="{02A5F0BD-1528-41AE-842F-A5A9DE0AA1ED}"/>
    <cellStyle name="Standard 4 4 8 2 2 2 2" xfId="58469" xr:uid="{687920CF-823B-4BAC-A0A7-9664ED762437}"/>
    <cellStyle name="Standard 4 4 8 2 2 3" xfId="47173" xr:uid="{E81F4807-B4A9-499A-8A45-B0E450B46833}"/>
    <cellStyle name="Standard 4 4 8 2 2 4" xfId="35877" xr:uid="{50CF5D5E-354F-4BF3-81BB-115583D6AF3E}"/>
    <cellStyle name="Standard 4 4 8 2 3" xfId="18933" xr:uid="{343910E8-44A9-450F-8494-C6CD60C4C54E}"/>
    <cellStyle name="Standard 4 4 8 2 3 2" xfId="52821" xr:uid="{8892B7AE-E9E8-4FE3-AE07-3A89FADF6CDA}"/>
    <cellStyle name="Standard 4 4 8 2 4" xfId="41525" xr:uid="{A1285CD2-DB32-47AF-87FC-F26D2465D710}"/>
    <cellStyle name="Standard 4 4 8 2 5" xfId="30229" xr:uid="{1DABCDCC-BF24-41CD-BF85-DBC9334C0B8F}"/>
    <cellStyle name="Standard 4 4 8 3" xfId="10461" xr:uid="{151CB8A5-94B0-41E6-8568-8C235F10136A}"/>
    <cellStyle name="Standard 4 4 8 3 2" xfId="21757" xr:uid="{BC9571BF-E1C8-4F68-9521-D0C9BFA28C54}"/>
    <cellStyle name="Standard 4 4 8 3 2 2" xfId="55645" xr:uid="{DBD8EDA1-FD8F-4748-81AA-903519F1E964}"/>
    <cellStyle name="Standard 4 4 8 3 3" xfId="44349" xr:uid="{2E962CFC-827C-4180-A1C7-8DF914EA7CBB}"/>
    <cellStyle name="Standard 4 4 8 3 4" xfId="33053" xr:uid="{EC8F114D-B917-4CEB-89FE-A4ECEE2D7BCB}"/>
    <cellStyle name="Standard 4 4 8 4" xfId="16109" xr:uid="{72889A24-D023-4463-9E80-59DEEAF0AE30}"/>
    <cellStyle name="Standard 4 4 8 4 2" xfId="49997" xr:uid="{916E2C37-14B3-4F24-9287-6F5252DA1776}"/>
    <cellStyle name="Standard 4 4 8 5" xfId="38701" xr:uid="{3BB8432D-9336-433F-A2EB-B182B5B0948D}"/>
    <cellStyle name="Standard 4 4 8 6" xfId="27405" xr:uid="{B47C030F-260A-47D2-9555-CF70163601B2}"/>
    <cellStyle name="Standard 4 4 9" xfId="3400" xr:uid="{AF13E1D5-BB22-41CF-B5D1-C2B87B6F64B8}"/>
    <cellStyle name="Standard 4 4 9 2" xfId="6558" xr:uid="{BB2B6655-4699-44ED-B91D-AE0C4A25E931}"/>
    <cellStyle name="Standard 4 4 9 2 2" xfId="12207" xr:uid="{6793DDC2-0416-466E-B6B4-4CE0EBF7143E}"/>
    <cellStyle name="Standard 4 4 9 2 2 2" xfId="23503" xr:uid="{2E93D3F5-4710-4F3E-86C5-DA683581825B}"/>
    <cellStyle name="Standard 4 4 9 2 2 2 2" xfId="57391" xr:uid="{CD327E9A-38D7-4AA4-B346-7B7A0A704C1A}"/>
    <cellStyle name="Standard 4 4 9 2 2 3" xfId="46095" xr:uid="{29D66641-FF0A-4BE2-B7BA-D524A2F2D3A3}"/>
    <cellStyle name="Standard 4 4 9 2 2 4" xfId="34799" xr:uid="{744FF020-25F9-4BC3-9ED1-A7FDFBFDA5A3}"/>
    <cellStyle name="Standard 4 4 9 2 3" xfId="17855" xr:uid="{73C82315-AC6D-4F60-B4EB-86C0F92A64CD}"/>
    <cellStyle name="Standard 4 4 9 2 3 2" xfId="51743" xr:uid="{48F4176F-6F01-4A40-806C-31F2440B923A}"/>
    <cellStyle name="Standard 4 4 9 2 4" xfId="40447" xr:uid="{3221B079-80DA-43C5-A37D-977C48901356}"/>
    <cellStyle name="Standard 4 4 9 2 5" xfId="29151" xr:uid="{92AE09C7-68EA-48EB-A5AC-47AE1E3A0D17}"/>
    <cellStyle name="Standard 4 4 9 3" xfId="9383" xr:uid="{4877B501-FD9B-4AF1-98F9-774F0280C72A}"/>
    <cellStyle name="Standard 4 4 9 3 2" xfId="20679" xr:uid="{9CB6A6A7-6A9B-45AA-A335-DE4CF3EC08DA}"/>
    <cellStyle name="Standard 4 4 9 3 2 2" xfId="54567" xr:uid="{002CA1B5-CD80-42E2-8D8B-F46FEFFC095E}"/>
    <cellStyle name="Standard 4 4 9 3 3" xfId="43271" xr:uid="{F94D553A-576D-4FFA-A52A-057A2129100D}"/>
    <cellStyle name="Standard 4 4 9 3 4" xfId="31975" xr:uid="{CF725D82-0542-464F-AF4B-EEB5D9CA4777}"/>
    <cellStyle name="Standard 4 4 9 4" xfId="15031" xr:uid="{4B97119D-580E-437C-A64C-66E33706B620}"/>
    <cellStyle name="Standard 4 4 9 4 2" xfId="48919" xr:uid="{4520A162-128B-43AD-9AA6-A3D23BFEC759}"/>
    <cellStyle name="Standard 4 4 9 5" xfId="37623" xr:uid="{214C9DE3-AEFD-4C0A-A9CD-25248E1A25CB}"/>
    <cellStyle name="Standard 4 4 9 6" xfId="26327" xr:uid="{2B074840-798D-4801-851F-D6277826235A}"/>
    <cellStyle name="Standard 4 5" xfId="218" xr:uid="{DD876433-97AB-488A-8707-734A0CF94943}"/>
    <cellStyle name="Standard 4 5 10" xfId="3412" xr:uid="{892F2C64-CBDA-470D-A1F6-DE2A9ADDA257}"/>
    <cellStyle name="Standard 4 5 10 2" xfId="6570" xr:uid="{8E5936D7-C3BA-446F-A538-E2A37C5F906F}"/>
    <cellStyle name="Standard 4 5 10 2 2" xfId="12219" xr:uid="{790CC619-5138-47FE-8E6C-60AEA44DD6F5}"/>
    <cellStyle name="Standard 4 5 10 2 2 2" xfId="23515" xr:uid="{B5627710-2450-4BA5-AF11-2FE6CC4CA9F2}"/>
    <cellStyle name="Standard 4 5 10 2 2 2 2" xfId="57403" xr:uid="{88041909-833F-4BD5-BCB2-80F2C66364CA}"/>
    <cellStyle name="Standard 4 5 10 2 2 3" xfId="46107" xr:uid="{9012C229-4C88-42B4-A610-7F30502D3C5F}"/>
    <cellStyle name="Standard 4 5 10 2 2 4" xfId="34811" xr:uid="{9921344A-F88B-465D-831D-8F600DA32094}"/>
    <cellStyle name="Standard 4 5 10 2 3" xfId="17867" xr:uid="{44C9CC4C-ADDA-499E-9684-421389190D84}"/>
    <cellStyle name="Standard 4 5 10 2 3 2" xfId="51755" xr:uid="{028BA32E-C5A7-483D-AAB8-2160696AD42B}"/>
    <cellStyle name="Standard 4 5 10 2 4" xfId="40459" xr:uid="{FA1F0555-4ABB-41AC-BA40-186C67B62DC6}"/>
    <cellStyle name="Standard 4 5 10 2 5" xfId="29163" xr:uid="{B71E894E-79AE-46D2-9CC0-0E3EA0668588}"/>
    <cellStyle name="Standard 4 5 10 3" xfId="9395" xr:uid="{53340EF3-E511-4017-BD0C-159C83DB67E5}"/>
    <cellStyle name="Standard 4 5 10 3 2" xfId="20691" xr:uid="{7F336181-8927-4D43-A74E-070493BF2AB1}"/>
    <cellStyle name="Standard 4 5 10 3 2 2" xfId="54579" xr:uid="{5C48928F-7E24-473E-8C74-7CDFE9D730F2}"/>
    <cellStyle name="Standard 4 5 10 3 3" xfId="43283" xr:uid="{FE02DDAD-4295-4916-8130-3781FEFC973B}"/>
    <cellStyle name="Standard 4 5 10 3 4" xfId="31987" xr:uid="{730130E6-38D1-4076-955E-2399B1F6AF0E}"/>
    <cellStyle name="Standard 4 5 10 4" xfId="15043" xr:uid="{4AC566F1-5020-44E9-A41E-F8EC9B23DBBC}"/>
    <cellStyle name="Standard 4 5 10 4 2" xfId="48931" xr:uid="{6D2A17E9-DB91-49D6-B162-49A271453FDB}"/>
    <cellStyle name="Standard 4 5 10 5" xfId="37635" xr:uid="{34E7E053-4A38-42E3-890E-DF06FA2C4902}"/>
    <cellStyle name="Standard 4 5 10 6" xfId="26339" xr:uid="{029580C1-0071-4F2E-8EE7-8E9080D8AA4F}"/>
    <cellStyle name="Standard 4 5 11" xfId="5555" xr:uid="{E657ACBE-C15C-4722-BA3F-E48D441B4BC7}"/>
    <cellStyle name="Standard 4 5 11 2" xfId="11205" xr:uid="{20257D5F-3035-4A64-8DEE-7E0F75B2CEBF}"/>
    <cellStyle name="Standard 4 5 11 2 2" xfId="22501" xr:uid="{9CAEAF31-527A-4613-9AEF-0F24D455A190}"/>
    <cellStyle name="Standard 4 5 11 2 2 2" xfId="56389" xr:uid="{6A9D7AD0-9BFF-4BA2-A309-429400B110B0}"/>
    <cellStyle name="Standard 4 5 11 2 3" xfId="45093" xr:uid="{ED4A755F-3F7D-497E-AB5D-2F15C21B0C11}"/>
    <cellStyle name="Standard 4 5 11 2 4" xfId="33797" xr:uid="{CBCD7A5C-F38E-4C46-A67B-0F54FC99C395}"/>
    <cellStyle name="Standard 4 5 11 3" xfId="16853" xr:uid="{5A93ACA3-8FCD-4355-A50A-71D6BEF8A496}"/>
    <cellStyle name="Standard 4 5 11 3 2" xfId="50741" xr:uid="{B6D19682-AC71-4A65-A809-38EADDDE1B43}"/>
    <cellStyle name="Standard 4 5 11 4" xfId="39445" xr:uid="{2E6E2993-E4B4-4EFE-862F-433C55831EED}"/>
    <cellStyle name="Standard 4 5 11 5" xfId="28149" xr:uid="{36CB85E4-93F3-4A18-8C9B-D671D7439527}"/>
    <cellStyle name="Standard 4 5 12" xfId="8381" xr:uid="{EC43F9FB-2CE2-49B6-AC82-51ECA0CB0272}"/>
    <cellStyle name="Standard 4 5 12 2" xfId="19677" xr:uid="{2DB5CA9C-4B8E-4088-8D7E-3EA89C526194}"/>
    <cellStyle name="Standard 4 5 12 2 2" xfId="53565" xr:uid="{0EEB4080-273E-4177-A27C-9DA1E4B519DA}"/>
    <cellStyle name="Standard 4 5 12 3" xfId="42269" xr:uid="{44E62039-7935-450D-A7A0-218E9DFA553B}"/>
    <cellStyle name="Standard 4 5 12 4" xfId="30973" xr:uid="{D9348321-54D5-4472-BE3A-44BC4C691571}"/>
    <cellStyle name="Standard 4 5 13" xfId="14029" xr:uid="{FCB798C3-E388-4C13-B532-E3AB55BB8F09}"/>
    <cellStyle name="Standard 4 5 13 2" xfId="47917" xr:uid="{95B682F4-7A4C-4BDF-96D7-51A09ACAED87}"/>
    <cellStyle name="Standard 4 5 14" xfId="36621" xr:uid="{EBD03488-EB18-466D-9DAA-83C5FB80F194}"/>
    <cellStyle name="Standard 4 5 15" xfId="25325" xr:uid="{5CF65765-C850-4475-8B20-46A5D44144FC}"/>
    <cellStyle name="Standard 4 5 2" xfId="336" xr:uid="{09D90B19-6058-4F3D-87C7-C51D103545CD}"/>
    <cellStyle name="Standard 4 5 2 10" xfId="8426" xr:uid="{95084508-0D25-4083-9C6D-EDDCF1EE0509}"/>
    <cellStyle name="Standard 4 5 2 10 2" xfId="19722" xr:uid="{234E8D83-4DCF-4095-8AD9-04AAFB36B65C}"/>
    <cellStyle name="Standard 4 5 2 10 2 2" xfId="53610" xr:uid="{542F6D93-5889-450D-AFF2-3E1E8C06535A}"/>
    <cellStyle name="Standard 4 5 2 10 3" xfId="42314" xr:uid="{43C9D34C-6AD4-4E6A-B93A-ACDB44DDA36C}"/>
    <cellStyle name="Standard 4 5 2 10 4" xfId="31018" xr:uid="{2695B0FB-F3E0-4FAD-B4C7-F5F0E50C9A55}"/>
    <cellStyle name="Standard 4 5 2 11" xfId="14074" xr:uid="{3F3E8135-5E30-4D36-B8C5-27181E15FBD9}"/>
    <cellStyle name="Standard 4 5 2 11 2" xfId="47962" xr:uid="{EE596FA5-647E-4D6C-8486-27C4FE98FB1C}"/>
    <cellStyle name="Standard 4 5 2 12" xfId="36666" xr:uid="{97FBD4EE-24B2-40B3-9276-5F883DDA025B}"/>
    <cellStyle name="Standard 4 5 2 13" xfId="25370" xr:uid="{755D40C4-7337-44C4-B0B7-81D87B244086}"/>
    <cellStyle name="Standard 4 5 2 2" xfId="727" xr:uid="{698739A1-31CF-4DE9-B468-0E1E82D39206}"/>
    <cellStyle name="Standard 4 5 2 2 10" xfId="14118" xr:uid="{BF621759-33D3-4980-B71D-1FB34E1C5046}"/>
    <cellStyle name="Standard 4 5 2 2 10 2" xfId="48006" xr:uid="{9925CD4A-D2AA-4EDC-8C39-61EE88CB981E}"/>
    <cellStyle name="Standard 4 5 2 2 11" xfId="36710" xr:uid="{2D7C30CB-AB64-46F7-825E-4347787CA84C}"/>
    <cellStyle name="Standard 4 5 2 2 12" xfId="25414" xr:uid="{38412369-8E8D-4224-A7DE-4E9BFDAA8FF4}"/>
    <cellStyle name="Standard 4 5 2 2 2" xfId="1963" xr:uid="{9D94EDB1-79B4-4EA1-B44A-FA931E31F855}"/>
    <cellStyle name="Standard 4 5 2 2 2 10" xfId="36843" xr:uid="{50BC3094-CCEB-47A3-BC73-7DEA1AA38F33}"/>
    <cellStyle name="Standard 4 5 2 2 2 11" xfId="25547" xr:uid="{72F468F8-2F86-4CEB-AE02-7B9B301EC46B}"/>
    <cellStyle name="Standard 4 5 2 2 2 2" xfId="2850" xr:uid="{79AFC9D6-F529-4587-8027-0FBA30A80CA3}"/>
    <cellStyle name="Standard 4 5 2 2 2 2 2" xfId="3352" xr:uid="{B9B3DF33-A5A8-4411-AB58-F3279E81425E}"/>
    <cellStyle name="Standard 4 5 2 2 2 2 2 2" xfId="5340" xr:uid="{D0F6B200-B823-417D-9E44-B2A96AF8D1B1}"/>
    <cellStyle name="Standard 4 5 2 2 2 2 2 2 2" xfId="8166" xr:uid="{A1ABED4D-2451-4325-B519-9FA401C7D6A0}"/>
    <cellStyle name="Standard 4 5 2 2 2 2 2 2 2 2" xfId="13815" xr:uid="{C127545B-DE9B-4CC8-8850-DD223AD63583}"/>
    <cellStyle name="Standard 4 5 2 2 2 2 2 2 2 2 2" xfId="25111" xr:uid="{1470C80C-A938-4F3C-A3A7-DEF8E270BE25}"/>
    <cellStyle name="Standard 4 5 2 2 2 2 2 2 2 2 2 2" xfId="58999" xr:uid="{8BF70D31-646E-4B36-A32E-E939CC3C313D}"/>
    <cellStyle name="Standard 4 5 2 2 2 2 2 2 2 2 3" xfId="47703" xr:uid="{D069B9D0-77A6-4B11-ADD2-5289AF2BC02B}"/>
    <cellStyle name="Standard 4 5 2 2 2 2 2 2 2 2 4" xfId="36407" xr:uid="{A4D9228A-C5E1-48EF-9182-2DFDC9D8684A}"/>
    <cellStyle name="Standard 4 5 2 2 2 2 2 2 2 3" xfId="19463" xr:uid="{6AB74645-DA25-46D8-ADD8-F9C9EC30B5C8}"/>
    <cellStyle name="Standard 4 5 2 2 2 2 2 2 2 3 2" xfId="53351" xr:uid="{2AD69E7F-5B60-431F-8F4B-2E01FF2EEEB1}"/>
    <cellStyle name="Standard 4 5 2 2 2 2 2 2 2 4" xfId="42055" xr:uid="{9009DECF-E8DE-4CEE-B692-4137B21B1AFC}"/>
    <cellStyle name="Standard 4 5 2 2 2 2 2 2 2 5" xfId="30759" xr:uid="{2BB60E3C-40F0-4029-B510-781DCAC21C92}"/>
    <cellStyle name="Standard 4 5 2 2 2 2 2 2 3" xfId="10991" xr:uid="{E931161B-7D7C-4652-A059-2B4771DAF75D}"/>
    <cellStyle name="Standard 4 5 2 2 2 2 2 2 3 2" xfId="22287" xr:uid="{044E3261-42AB-4993-9E02-13F25CE84E4C}"/>
    <cellStyle name="Standard 4 5 2 2 2 2 2 2 3 2 2" xfId="56175" xr:uid="{94354B6D-1820-4A86-A1FC-551FE90A1209}"/>
    <cellStyle name="Standard 4 5 2 2 2 2 2 2 3 3" xfId="44879" xr:uid="{6EBBCC4A-B7C4-4F49-A6DA-6D9C87ACF093}"/>
    <cellStyle name="Standard 4 5 2 2 2 2 2 2 3 4" xfId="33583" xr:uid="{3AE5D482-5250-4190-9EB2-7B208FC50E86}"/>
    <cellStyle name="Standard 4 5 2 2 2 2 2 2 4" xfId="16639" xr:uid="{E6ED5764-56B1-4998-A5F8-AB28E51F9EF4}"/>
    <cellStyle name="Standard 4 5 2 2 2 2 2 2 4 2" xfId="50527" xr:uid="{070DB564-9B35-4D66-ADF0-5C7B42E36C60}"/>
    <cellStyle name="Standard 4 5 2 2 2 2 2 2 5" xfId="39231" xr:uid="{6E8EBAD7-3631-4E86-9402-8447A3E0E540}"/>
    <cellStyle name="Standard 4 5 2 2 2 2 2 2 6" xfId="27935" xr:uid="{E0E408DE-EF40-4D50-A69B-7DADBDB93394}"/>
    <cellStyle name="Standard 4 5 2 2 2 2 2 3" xfId="6523" xr:uid="{338B32CE-FD17-4218-93AC-DF047BDDEB34}"/>
    <cellStyle name="Standard 4 5 2 2 2 2 2 3 2" xfId="12173" xr:uid="{47589889-B709-48F8-BE3A-96F5FC127686}"/>
    <cellStyle name="Standard 4 5 2 2 2 2 2 3 2 2" xfId="23469" xr:uid="{7F947FAB-0085-4C8B-BEA9-CF3EA15F234A}"/>
    <cellStyle name="Standard 4 5 2 2 2 2 2 3 2 2 2" xfId="57357" xr:uid="{484F9AD9-B752-4AC0-8091-0B6BB3E4C1DB}"/>
    <cellStyle name="Standard 4 5 2 2 2 2 2 3 2 3" xfId="46061" xr:uid="{1964D1C4-E6B7-4328-B084-A43A1B6C16E7}"/>
    <cellStyle name="Standard 4 5 2 2 2 2 2 3 2 4" xfId="34765" xr:uid="{ED9FE7A4-91E5-41A0-9C6E-E394B99F6356}"/>
    <cellStyle name="Standard 4 5 2 2 2 2 2 3 3" xfId="17821" xr:uid="{A71ABE18-166B-4FB7-94FF-774BD1CC1FA1}"/>
    <cellStyle name="Standard 4 5 2 2 2 2 2 3 3 2" xfId="51709" xr:uid="{4D9F57F4-4631-41B0-ACFB-1BE3B7511FAB}"/>
    <cellStyle name="Standard 4 5 2 2 2 2 2 3 4" xfId="40413" xr:uid="{082B2F71-837D-492B-81E1-EF70E06DFC5D}"/>
    <cellStyle name="Standard 4 5 2 2 2 2 2 3 5" xfId="29117" xr:uid="{0E3E912D-93CF-4028-86FB-2BEC80C96B8F}"/>
    <cellStyle name="Standard 4 5 2 2 2 2 2 4" xfId="9349" xr:uid="{36CA5F36-09A1-4E56-AB0F-F502D70883BD}"/>
    <cellStyle name="Standard 4 5 2 2 2 2 2 4 2" xfId="20645" xr:uid="{2CAA537C-4412-43DE-857B-3B5C598F4084}"/>
    <cellStyle name="Standard 4 5 2 2 2 2 2 4 2 2" xfId="54533" xr:uid="{E0C5D2B8-CD4F-4FC3-9D35-3E2F1653F511}"/>
    <cellStyle name="Standard 4 5 2 2 2 2 2 4 3" xfId="43237" xr:uid="{24290E85-5F84-4703-94E8-8FE0D4B10A1C}"/>
    <cellStyle name="Standard 4 5 2 2 2 2 2 4 4" xfId="31941" xr:uid="{4B194229-3613-4016-81B2-8DBCBD178479}"/>
    <cellStyle name="Standard 4 5 2 2 2 2 2 5" xfId="14997" xr:uid="{FCC80094-11E6-431C-9ABA-19978B781D40}"/>
    <cellStyle name="Standard 4 5 2 2 2 2 2 5 2" xfId="48885" xr:uid="{195AD9A5-042F-47C0-9963-F7D72E9FE579}"/>
    <cellStyle name="Standard 4 5 2 2 2 2 2 6" xfId="37589" xr:uid="{7E1487F3-1FB3-4FF8-928A-05E8C88C5F0D}"/>
    <cellStyle name="Standard 4 5 2 2 2 2 2 7" xfId="26293" xr:uid="{87FE18DD-1A55-4B8D-8E94-0641E9D59385}"/>
    <cellStyle name="Standard 4 5 2 2 2 2 3" xfId="4560" xr:uid="{E5A24CD4-B2F6-4068-863D-8FC01C91F1B5}"/>
    <cellStyle name="Standard 4 5 2 2 2 2 3 2" xfId="7432" xr:uid="{98A617C5-D8D2-42EF-B4F2-7637851220C0}"/>
    <cellStyle name="Standard 4 5 2 2 2 2 3 2 2" xfId="13081" xr:uid="{1E2FB742-971D-469B-AD76-926B561A586E}"/>
    <cellStyle name="Standard 4 5 2 2 2 2 3 2 2 2" xfId="24377" xr:uid="{A73CC714-C8E2-44F4-852A-AE78A0FCCEC0}"/>
    <cellStyle name="Standard 4 5 2 2 2 2 3 2 2 2 2" xfId="58265" xr:uid="{753F7A92-7BB5-47DD-AFE5-02AE6315A393}"/>
    <cellStyle name="Standard 4 5 2 2 2 2 3 2 2 3" xfId="46969" xr:uid="{8D155F21-EF46-4A93-9334-E1C92F42C9FF}"/>
    <cellStyle name="Standard 4 5 2 2 2 2 3 2 2 4" xfId="35673" xr:uid="{50C68FB0-3B69-4891-9CB0-9E046DB33C9D}"/>
    <cellStyle name="Standard 4 5 2 2 2 2 3 2 3" xfId="18729" xr:uid="{59A9A607-5011-462A-8FD2-7A82003610B5}"/>
    <cellStyle name="Standard 4 5 2 2 2 2 3 2 3 2" xfId="52617" xr:uid="{26B92086-E152-49DE-9657-E83BA45BFD53}"/>
    <cellStyle name="Standard 4 5 2 2 2 2 3 2 4" xfId="41321" xr:uid="{8BCE5556-5B88-4D9C-91C1-9F6FBC642027}"/>
    <cellStyle name="Standard 4 5 2 2 2 2 3 2 5" xfId="30025" xr:uid="{BCCBDA73-9D46-428B-AE06-8F1C2AF762E4}"/>
    <cellStyle name="Standard 4 5 2 2 2 2 3 3" xfId="10257" xr:uid="{96153E29-9F35-4ECD-AD1E-0CF6A49DE4F1}"/>
    <cellStyle name="Standard 4 5 2 2 2 2 3 3 2" xfId="21553" xr:uid="{9E668D8B-FD9A-4B0C-8A6D-9BC6EBF8BCFF}"/>
    <cellStyle name="Standard 4 5 2 2 2 2 3 3 2 2" xfId="55441" xr:uid="{A3AB2492-DFDD-4AF7-B103-C747BBA3BDD4}"/>
    <cellStyle name="Standard 4 5 2 2 2 2 3 3 3" xfId="44145" xr:uid="{67272111-1123-420A-8F15-E1FC71DBF026}"/>
    <cellStyle name="Standard 4 5 2 2 2 2 3 3 4" xfId="32849" xr:uid="{8158544A-7767-402F-A0A2-66AA0D85421A}"/>
    <cellStyle name="Standard 4 5 2 2 2 2 3 4" xfId="15905" xr:uid="{967B27E5-2106-4572-B988-A8CCF96E4F49}"/>
    <cellStyle name="Standard 4 5 2 2 2 2 3 4 2" xfId="49793" xr:uid="{5C6A86AE-5847-4C40-A5E6-3D7E88EC07AF}"/>
    <cellStyle name="Standard 4 5 2 2 2 2 3 5" xfId="38497" xr:uid="{635655AE-3E9F-495A-8213-3F8240383D27}"/>
    <cellStyle name="Standard 4 5 2 2 2 2 3 6" xfId="27201" xr:uid="{997782F8-5C16-4170-9EE1-DA85589BBD8B}"/>
    <cellStyle name="Standard 4 5 2 2 2 2 4" xfId="6023" xr:uid="{71E87196-082A-48C6-BA40-7E98DAEC6FBC}"/>
    <cellStyle name="Standard 4 5 2 2 2 2 4 2" xfId="11673" xr:uid="{80D7193E-6914-47AD-8836-0E8481A134E0}"/>
    <cellStyle name="Standard 4 5 2 2 2 2 4 2 2" xfId="22969" xr:uid="{0DACD7C7-3EA8-45BA-BAC4-03F73AE1BC68}"/>
    <cellStyle name="Standard 4 5 2 2 2 2 4 2 2 2" xfId="56857" xr:uid="{676D8E18-CEE8-4481-BA23-0E243A2D7776}"/>
    <cellStyle name="Standard 4 5 2 2 2 2 4 2 3" xfId="45561" xr:uid="{A9171949-7C6A-47F6-BB39-CC2DCF6EB596}"/>
    <cellStyle name="Standard 4 5 2 2 2 2 4 2 4" xfId="34265" xr:uid="{B1252F85-BA62-460B-88C1-F5C447EBA439}"/>
    <cellStyle name="Standard 4 5 2 2 2 2 4 3" xfId="17321" xr:uid="{750C320D-1B73-441F-A652-B3E4F11C57E3}"/>
    <cellStyle name="Standard 4 5 2 2 2 2 4 3 2" xfId="51209" xr:uid="{E0A0C102-8782-4FAC-AE10-4002C147AD90}"/>
    <cellStyle name="Standard 4 5 2 2 2 2 4 4" xfId="39913" xr:uid="{4F52EE14-0CC7-431C-B57A-4FDBE2ECB006}"/>
    <cellStyle name="Standard 4 5 2 2 2 2 4 5" xfId="28617" xr:uid="{2640609C-79C3-432B-9A1C-F6742B526EAE}"/>
    <cellStyle name="Standard 4 5 2 2 2 2 5" xfId="8849" xr:uid="{63661F31-6AE1-4291-BEC6-C618E56E54B2}"/>
    <cellStyle name="Standard 4 5 2 2 2 2 5 2" xfId="20145" xr:uid="{B304188D-07EA-486C-8001-60133C22FFEE}"/>
    <cellStyle name="Standard 4 5 2 2 2 2 5 2 2" xfId="54033" xr:uid="{79ADE8C5-68E9-437F-A531-8DF9C157AB4F}"/>
    <cellStyle name="Standard 4 5 2 2 2 2 5 3" xfId="42737" xr:uid="{D7E1D0A0-01B2-49AE-9B4D-E45D35CABCEA}"/>
    <cellStyle name="Standard 4 5 2 2 2 2 5 4" xfId="31441" xr:uid="{A1C95184-3B97-4131-970A-2B7AC6594CF2}"/>
    <cellStyle name="Standard 4 5 2 2 2 2 6" xfId="14497" xr:uid="{87EE3DAA-111C-4249-9214-3CA564DFEDE0}"/>
    <cellStyle name="Standard 4 5 2 2 2 2 6 2" xfId="48385" xr:uid="{3DF5027B-98C1-4438-A73B-429A58ACD0D3}"/>
    <cellStyle name="Standard 4 5 2 2 2 2 7" xfId="37089" xr:uid="{5F5E5287-8CAB-4A57-83A1-1CAA1BB80A50}"/>
    <cellStyle name="Standard 4 5 2 2 2 2 8" xfId="25793" xr:uid="{4DBADB3A-86CA-4583-8786-776901D4B197}"/>
    <cellStyle name="Standard 4 5 2 2 2 3" xfId="3106" xr:uid="{BB384E00-667C-46A9-B930-56975D182AC4}"/>
    <cellStyle name="Standard 4 5 2 2 2 3 2" xfId="5339" xr:uid="{D9B0B45F-A3CF-4CCE-BE53-ACEC61CA873A}"/>
    <cellStyle name="Standard 4 5 2 2 2 3 2 2" xfId="8165" xr:uid="{0EFC1217-A531-445F-ADF9-7B9CDDBCA2C2}"/>
    <cellStyle name="Standard 4 5 2 2 2 3 2 2 2" xfId="13814" xr:uid="{23C8BEC8-EB21-4AC2-880C-797BA8769FFE}"/>
    <cellStyle name="Standard 4 5 2 2 2 3 2 2 2 2" xfId="25110" xr:uid="{1F887B4E-8388-43E4-8899-C242E681CE8D}"/>
    <cellStyle name="Standard 4 5 2 2 2 3 2 2 2 2 2" xfId="58998" xr:uid="{4325FAAE-0A2E-4CCC-932F-D69CFA05F078}"/>
    <cellStyle name="Standard 4 5 2 2 2 3 2 2 2 3" xfId="47702" xr:uid="{70B2AE21-B508-441C-91E2-0107BD7C8C26}"/>
    <cellStyle name="Standard 4 5 2 2 2 3 2 2 2 4" xfId="36406" xr:uid="{57A67B8B-195E-4756-8B21-21C4B4E978FE}"/>
    <cellStyle name="Standard 4 5 2 2 2 3 2 2 3" xfId="19462" xr:uid="{AC3B4AC7-8F60-4666-A327-C5E2E6A421A3}"/>
    <cellStyle name="Standard 4 5 2 2 2 3 2 2 3 2" xfId="53350" xr:uid="{B8ABE82E-221C-4AFB-A08F-24016E90031F}"/>
    <cellStyle name="Standard 4 5 2 2 2 3 2 2 4" xfId="42054" xr:uid="{0BA17A1B-0515-4864-9720-6DBDD401CEDD}"/>
    <cellStyle name="Standard 4 5 2 2 2 3 2 2 5" xfId="30758" xr:uid="{F5E86347-5EF5-480E-A6F0-F29BCFFCFF4D}"/>
    <cellStyle name="Standard 4 5 2 2 2 3 2 3" xfId="10990" xr:uid="{5E2C2389-D718-499F-8019-4FC740221AFF}"/>
    <cellStyle name="Standard 4 5 2 2 2 3 2 3 2" xfId="22286" xr:uid="{3704DE8C-D58F-4F22-BF09-71B64394E957}"/>
    <cellStyle name="Standard 4 5 2 2 2 3 2 3 2 2" xfId="56174" xr:uid="{BF5AB2F2-0C2B-4F66-84AC-96E35AE5DBEB}"/>
    <cellStyle name="Standard 4 5 2 2 2 3 2 3 3" xfId="44878" xr:uid="{95889BE0-F0A3-4811-9412-7383F905F049}"/>
    <cellStyle name="Standard 4 5 2 2 2 3 2 3 4" xfId="33582" xr:uid="{630ACBEA-E111-42F3-8966-0F81454D9DFE}"/>
    <cellStyle name="Standard 4 5 2 2 2 3 2 4" xfId="16638" xr:uid="{D2D07F9A-12D5-4AC3-80E7-40C75107737E}"/>
    <cellStyle name="Standard 4 5 2 2 2 3 2 4 2" xfId="50526" xr:uid="{23619215-5225-4653-BED0-A17122B520C9}"/>
    <cellStyle name="Standard 4 5 2 2 2 3 2 5" xfId="39230" xr:uid="{9D76D043-81E9-4EA1-AC9A-E7BEE6647075}"/>
    <cellStyle name="Standard 4 5 2 2 2 3 2 6" xfId="27934" xr:uid="{26A54916-FB54-49D8-A626-7CA57EE61B8A}"/>
    <cellStyle name="Standard 4 5 2 2 2 3 3" xfId="4559" xr:uid="{4C8A7946-FAD5-40EE-821E-914E71ED7417}"/>
    <cellStyle name="Standard 4 5 2 2 2 3 3 2" xfId="7431" xr:uid="{A84364DB-EB01-4D4B-A7DB-952B0FD0553C}"/>
    <cellStyle name="Standard 4 5 2 2 2 3 3 2 2" xfId="13080" xr:uid="{155F0363-8230-4502-A42F-71901DF80A68}"/>
    <cellStyle name="Standard 4 5 2 2 2 3 3 2 2 2" xfId="24376" xr:uid="{7974DF6D-4C1E-4B09-9A36-8787F1E8032A}"/>
    <cellStyle name="Standard 4 5 2 2 2 3 3 2 2 2 2" xfId="58264" xr:uid="{31C339CB-8FEB-46A4-9918-E455F3E1FDD3}"/>
    <cellStyle name="Standard 4 5 2 2 2 3 3 2 2 3" xfId="46968" xr:uid="{643D0194-94DE-40C3-9BCA-A42E2797B4A6}"/>
    <cellStyle name="Standard 4 5 2 2 2 3 3 2 2 4" xfId="35672" xr:uid="{BA224C4F-9B09-4F89-A3CB-F02AB66B52B7}"/>
    <cellStyle name="Standard 4 5 2 2 2 3 3 2 3" xfId="18728" xr:uid="{8F7EA465-7AF8-403E-89B0-75CB2BC01E9B}"/>
    <cellStyle name="Standard 4 5 2 2 2 3 3 2 3 2" xfId="52616" xr:uid="{57F699E0-0CC7-4BD0-9B8F-9D2D4D218154}"/>
    <cellStyle name="Standard 4 5 2 2 2 3 3 2 4" xfId="41320" xr:uid="{D14C9017-FDB1-4EAA-AFA3-61851729ACB8}"/>
    <cellStyle name="Standard 4 5 2 2 2 3 3 2 5" xfId="30024" xr:uid="{921D8E8F-4EAE-4044-AEFC-E63844869D78}"/>
    <cellStyle name="Standard 4 5 2 2 2 3 3 3" xfId="10256" xr:uid="{A9E0E225-92FE-4F51-88F3-6FE582DF974D}"/>
    <cellStyle name="Standard 4 5 2 2 2 3 3 3 2" xfId="21552" xr:uid="{AFA0CA1A-90C8-49A2-B2EF-0C5F6BF12648}"/>
    <cellStyle name="Standard 4 5 2 2 2 3 3 3 2 2" xfId="55440" xr:uid="{DD369AE9-C46B-480B-AEB8-DB967AF1412B}"/>
    <cellStyle name="Standard 4 5 2 2 2 3 3 3 3" xfId="44144" xr:uid="{F227E908-5CC3-4BD5-99F5-5617D7BAAE75}"/>
    <cellStyle name="Standard 4 5 2 2 2 3 3 3 4" xfId="32848" xr:uid="{683DE3D8-351A-4F2F-8FD9-7816FBBCE76C}"/>
    <cellStyle name="Standard 4 5 2 2 2 3 3 4" xfId="15904" xr:uid="{60CC629B-B35A-485D-9BC2-5524B8E76566}"/>
    <cellStyle name="Standard 4 5 2 2 2 3 3 4 2" xfId="49792" xr:uid="{02D2BF8E-9A39-41FD-9164-23FD1A219E97}"/>
    <cellStyle name="Standard 4 5 2 2 2 3 3 5" xfId="38496" xr:uid="{761B4A0A-5D8E-4D4C-82AD-4802CB630B9F}"/>
    <cellStyle name="Standard 4 5 2 2 2 3 3 6" xfId="27200" xr:uid="{1C377BB7-344F-47E6-94D2-3AEE4F94C53A}"/>
    <cellStyle name="Standard 4 5 2 2 2 3 4" xfId="6277" xr:uid="{2C1EB559-A1A2-4C3E-B309-A35A0542D2E6}"/>
    <cellStyle name="Standard 4 5 2 2 2 3 4 2" xfId="11927" xr:uid="{FDF793F7-AE7F-4E0A-B2AA-E4379DFB4B34}"/>
    <cellStyle name="Standard 4 5 2 2 2 3 4 2 2" xfId="23223" xr:uid="{64A12B6E-3008-4A43-A3A3-6F2C799DFF68}"/>
    <cellStyle name="Standard 4 5 2 2 2 3 4 2 2 2" xfId="57111" xr:uid="{E2AB2E6A-C4C2-4DAD-8156-1E67F1FC8B55}"/>
    <cellStyle name="Standard 4 5 2 2 2 3 4 2 3" xfId="45815" xr:uid="{571331B9-63EE-418B-AAA3-A957A5B81D4E}"/>
    <cellStyle name="Standard 4 5 2 2 2 3 4 2 4" xfId="34519" xr:uid="{F5EDD30A-C372-4862-A59D-89CA7C23926E}"/>
    <cellStyle name="Standard 4 5 2 2 2 3 4 3" xfId="17575" xr:uid="{B431E1A4-E9E0-43F2-B023-FAEB17FB6DC9}"/>
    <cellStyle name="Standard 4 5 2 2 2 3 4 3 2" xfId="51463" xr:uid="{7AEA43B7-22F3-47CD-A457-4556AC0784BB}"/>
    <cellStyle name="Standard 4 5 2 2 2 3 4 4" xfId="40167" xr:uid="{BB9B8EDA-56C5-40D3-A0D3-0CCDEE2393AA}"/>
    <cellStyle name="Standard 4 5 2 2 2 3 4 5" xfId="28871" xr:uid="{EDB1354A-C693-4087-B3BA-22009A842C7A}"/>
    <cellStyle name="Standard 4 5 2 2 2 3 5" xfId="9103" xr:uid="{8586D241-C600-4DA8-A0C0-B668FB54BD2B}"/>
    <cellStyle name="Standard 4 5 2 2 2 3 5 2" xfId="20399" xr:uid="{6CAB18C5-C98B-416A-BD33-F10D2B097D45}"/>
    <cellStyle name="Standard 4 5 2 2 2 3 5 2 2" xfId="54287" xr:uid="{5112117F-B29A-4CB0-AFCB-21C17A0F2C1C}"/>
    <cellStyle name="Standard 4 5 2 2 2 3 5 3" xfId="42991" xr:uid="{CAC91047-26BC-413F-897B-C95AE637234B}"/>
    <cellStyle name="Standard 4 5 2 2 2 3 5 4" xfId="31695" xr:uid="{C6FBD7FA-6252-4FFB-BA4A-E0B619D25057}"/>
    <cellStyle name="Standard 4 5 2 2 2 3 6" xfId="14751" xr:uid="{E91BA977-1832-421A-84C9-7BF0A6BDC3B0}"/>
    <cellStyle name="Standard 4 5 2 2 2 3 6 2" xfId="48639" xr:uid="{79A34529-EBBF-4A10-8293-A3C9B2A91976}"/>
    <cellStyle name="Standard 4 5 2 2 2 3 7" xfId="37343" xr:uid="{11ABEF46-E8D4-4619-AD23-214C8970A238}"/>
    <cellStyle name="Standard 4 5 2 2 2 3 8" xfId="26047" xr:uid="{1AEC66A2-BB66-4F04-9A9F-FFCD5A7B852C}"/>
    <cellStyle name="Standard 4 5 2 2 2 4" xfId="3964" xr:uid="{F53B1750-83B3-4F08-A02D-944450693AFD}"/>
    <cellStyle name="Standard 4 5 2 2 2 4 2" xfId="7118" xr:uid="{F52E45BA-FF6D-4EFF-B9C5-C860CC7874BB}"/>
    <cellStyle name="Standard 4 5 2 2 2 4 2 2" xfId="12767" xr:uid="{433DD144-F31B-40EC-9818-3003810584FA}"/>
    <cellStyle name="Standard 4 5 2 2 2 4 2 2 2" xfId="24063" xr:uid="{A3EFCB7D-9E55-4BF9-BAEA-9E3961559C25}"/>
    <cellStyle name="Standard 4 5 2 2 2 4 2 2 2 2" xfId="57951" xr:uid="{D05B924E-C085-4E81-B547-754C80B890B6}"/>
    <cellStyle name="Standard 4 5 2 2 2 4 2 2 3" xfId="46655" xr:uid="{088AC559-7661-4AD6-812A-ACF1843A7FCB}"/>
    <cellStyle name="Standard 4 5 2 2 2 4 2 2 4" xfId="35359" xr:uid="{087B1E97-2A2F-4E49-A9D8-7CDF0AA34926}"/>
    <cellStyle name="Standard 4 5 2 2 2 4 2 3" xfId="18415" xr:uid="{93437076-DFED-400F-BC96-EB50CC617455}"/>
    <cellStyle name="Standard 4 5 2 2 2 4 2 3 2" xfId="52303" xr:uid="{FD74EAFD-5432-4249-B0D4-9C53733AB21F}"/>
    <cellStyle name="Standard 4 5 2 2 2 4 2 4" xfId="41007" xr:uid="{33DA77BC-297A-4B9B-9BB8-AC9B0D37B0F3}"/>
    <cellStyle name="Standard 4 5 2 2 2 4 2 5" xfId="29711" xr:uid="{CAF7E301-D444-46F2-B536-7609162CEE4B}"/>
    <cellStyle name="Standard 4 5 2 2 2 4 3" xfId="9943" xr:uid="{2ADCD254-F3C2-40B9-B28E-21B9FF5606E9}"/>
    <cellStyle name="Standard 4 5 2 2 2 4 3 2" xfId="21239" xr:uid="{B83EF183-E20E-4656-B76E-A14246B81616}"/>
    <cellStyle name="Standard 4 5 2 2 2 4 3 2 2" xfId="55127" xr:uid="{9643400B-EA01-44C3-A5AD-4BA862A4F3EF}"/>
    <cellStyle name="Standard 4 5 2 2 2 4 3 3" xfId="43831" xr:uid="{BC504B20-A060-42FF-8197-ADDD79BB7870}"/>
    <cellStyle name="Standard 4 5 2 2 2 4 3 4" xfId="32535" xr:uid="{45E16E84-DD9C-49A0-99F5-A13FD236982C}"/>
    <cellStyle name="Standard 4 5 2 2 2 4 4" xfId="15591" xr:uid="{20B68E90-5DAD-4E47-9E21-327406EDE70F}"/>
    <cellStyle name="Standard 4 5 2 2 2 4 4 2" xfId="49479" xr:uid="{458F97C2-752F-4DFD-8922-854AC8897230}"/>
    <cellStyle name="Standard 4 5 2 2 2 4 5" xfId="38183" xr:uid="{7CB5567B-8200-426B-828F-4A0C9F61FCAC}"/>
    <cellStyle name="Standard 4 5 2 2 2 4 6" xfId="26887" xr:uid="{3C742FB2-76B5-4BAD-A4AD-DF0B53F42442}"/>
    <cellStyle name="Standard 4 5 2 2 2 5" xfId="5065" xr:uid="{F75BFAE5-38D3-42D8-9F82-F4F83601E160}"/>
    <cellStyle name="Standard 4 5 2 2 2 5 2" xfId="7891" xr:uid="{D8091496-47B6-41D8-ACF3-8161AA4CB4B5}"/>
    <cellStyle name="Standard 4 5 2 2 2 5 2 2" xfId="13540" xr:uid="{DDF4B0BB-BFE9-41D8-BEEC-DD9507566C55}"/>
    <cellStyle name="Standard 4 5 2 2 2 5 2 2 2" xfId="24836" xr:uid="{FF484A38-6B0B-4981-B11F-2C760E558B68}"/>
    <cellStyle name="Standard 4 5 2 2 2 5 2 2 2 2" xfId="58724" xr:uid="{A73A849D-8183-43F2-A1F7-49D37F540569}"/>
    <cellStyle name="Standard 4 5 2 2 2 5 2 2 3" xfId="47428" xr:uid="{2AA82DF5-DF1E-428D-B3FF-9A474E89FB97}"/>
    <cellStyle name="Standard 4 5 2 2 2 5 2 2 4" xfId="36132" xr:uid="{B2C29138-8ABF-4B45-911D-29D4E87C6DCE}"/>
    <cellStyle name="Standard 4 5 2 2 2 5 2 3" xfId="19188" xr:uid="{0DBC3052-928F-4625-ACCC-FA04600A24FE}"/>
    <cellStyle name="Standard 4 5 2 2 2 5 2 3 2" xfId="53076" xr:uid="{6A1283EE-DCFA-4B88-A044-475BE625EF96}"/>
    <cellStyle name="Standard 4 5 2 2 2 5 2 4" xfId="41780" xr:uid="{0A48B5DA-CF89-44C8-B750-5390C5B05459}"/>
    <cellStyle name="Standard 4 5 2 2 2 5 2 5" xfId="30484" xr:uid="{6D5ADA04-BD4E-4721-9FB9-8DAEF8540B24}"/>
    <cellStyle name="Standard 4 5 2 2 2 5 3" xfId="10716" xr:uid="{15E4DCF8-817B-46E0-8B76-495612307B8E}"/>
    <cellStyle name="Standard 4 5 2 2 2 5 3 2" xfId="22012" xr:uid="{7F308517-C43F-49E1-A8EE-D707AB1C695E}"/>
    <cellStyle name="Standard 4 5 2 2 2 5 3 2 2" xfId="55900" xr:uid="{CC6A386D-2155-4330-887E-19CFC652B9FF}"/>
    <cellStyle name="Standard 4 5 2 2 2 5 3 3" xfId="44604" xr:uid="{3BF58CDF-814D-4BE8-8966-64550FA1EA35}"/>
    <cellStyle name="Standard 4 5 2 2 2 5 3 4" xfId="33308" xr:uid="{A9F05495-D07E-458E-9147-FC8FF1301014}"/>
    <cellStyle name="Standard 4 5 2 2 2 5 4" xfId="16364" xr:uid="{A946A3BF-1037-4B7A-903C-6240AB2823D8}"/>
    <cellStyle name="Standard 4 5 2 2 2 5 4 2" xfId="50252" xr:uid="{5EEE3368-A44D-468E-8743-0071D27D5D56}"/>
    <cellStyle name="Standard 4 5 2 2 2 5 5" xfId="38956" xr:uid="{4662AD14-8FB1-4ED5-A985-6C31E90739B7}"/>
    <cellStyle name="Standard 4 5 2 2 2 5 6" xfId="27660" xr:uid="{43230C23-EC4B-4372-9737-C124550D34F5}"/>
    <cellStyle name="Standard 4 5 2 2 2 6" xfId="3672" xr:uid="{066F66DC-01A1-49B0-B024-C0F17FE5F5B0}"/>
    <cellStyle name="Standard 4 5 2 2 2 6 2" xfId="6828" xr:uid="{ECBA8804-9C50-43B9-96E9-473E28A401F8}"/>
    <cellStyle name="Standard 4 5 2 2 2 6 2 2" xfId="12477" xr:uid="{4EE9F747-5E2E-4D48-BA8A-5735289A4FB0}"/>
    <cellStyle name="Standard 4 5 2 2 2 6 2 2 2" xfId="23773" xr:uid="{67DF1049-6918-41CB-8475-35C441341625}"/>
    <cellStyle name="Standard 4 5 2 2 2 6 2 2 2 2" xfId="57661" xr:uid="{311E6CFF-DD72-46FE-B51A-194D105C1A34}"/>
    <cellStyle name="Standard 4 5 2 2 2 6 2 2 3" xfId="46365" xr:uid="{F1F60A38-5847-4A43-A2F2-EF6790D524AB}"/>
    <cellStyle name="Standard 4 5 2 2 2 6 2 2 4" xfId="35069" xr:uid="{6D4D00F3-92A1-48E8-A148-7AF3C2885B13}"/>
    <cellStyle name="Standard 4 5 2 2 2 6 2 3" xfId="18125" xr:uid="{52F4634E-8CF5-48DA-ABF5-B428EAEA5EAF}"/>
    <cellStyle name="Standard 4 5 2 2 2 6 2 3 2" xfId="52013" xr:uid="{9FE3FD58-9973-4457-B2E6-9ADE50E722EE}"/>
    <cellStyle name="Standard 4 5 2 2 2 6 2 4" xfId="40717" xr:uid="{6CE1316F-918A-44B5-9E08-75CD2542F526}"/>
    <cellStyle name="Standard 4 5 2 2 2 6 2 5" xfId="29421" xr:uid="{728827E8-8BD6-4C15-A790-556A538D4810}"/>
    <cellStyle name="Standard 4 5 2 2 2 6 3" xfId="9653" xr:uid="{4FF07587-0635-41A0-8348-6ACB298B7454}"/>
    <cellStyle name="Standard 4 5 2 2 2 6 3 2" xfId="20949" xr:uid="{1DE5C2FA-2AD1-4DC7-9A3A-1D404A48F254}"/>
    <cellStyle name="Standard 4 5 2 2 2 6 3 2 2" xfId="54837" xr:uid="{A9CB1326-E21D-499B-89CF-99E601132C71}"/>
    <cellStyle name="Standard 4 5 2 2 2 6 3 3" xfId="43541" xr:uid="{46C25B27-30BA-402B-B380-8CC10B156F6C}"/>
    <cellStyle name="Standard 4 5 2 2 2 6 3 4" xfId="32245" xr:uid="{46217E43-AC3C-432D-9CFC-54D2A1FE3AFD}"/>
    <cellStyle name="Standard 4 5 2 2 2 6 4" xfId="15301" xr:uid="{EF88EA64-A6F8-42A9-8D82-6CB152D557AD}"/>
    <cellStyle name="Standard 4 5 2 2 2 6 4 2" xfId="49189" xr:uid="{E901C14E-E870-4CCD-AC36-946EC9431898}"/>
    <cellStyle name="Standard 4 5 2 2 2 6 5" xfId="37893" xr:uid="{AD40A038-D24A-40EC-A19A-D15C6C81D79B}"/>
    <cellStyle name="Standard 4 5 2 2 2 6 6" xfId="26597" xr:uid="{78716032-7C71-46D5-8B14-674F85D055F5}"/>
    <cellStyle name="Standard 4 5 2 2 2 7" xfId="5777" xr:uid="{BE8E6ADB-B86F-4C19-B744-F0A0B32FCE91}"/>
    <cellStyle name="Standard 4 5 2 2 2 7 2" xfId="11427" xr:uid="{D193102D-67C7-4BAC-B27D-8D16B18A8725}"/>
    <cellStyle name="Standard 4 5 2 2 2 7 2 2" xfId="22723" xr:uid="{CBE16398-1E87-426D-A722-363899FB694F}"/>
    <cellStyle name="Standard 4 5 2 2 2 7 2 2 2" xfId="56611" xr:uid="{049E3B9F-401D-43D7-BE66-A18B1D26EA78}"/>
    <cellStyle name="Standard 4 5 2 2 2 7 2 3" xfId="45315" xr:uid="{F93ABF46-C819-400E-98DC-1F19658B1F45}"/>
    <cellStyle name="Standard 4 5 2 2 2 7 2 4" xfId="34019" xr:uid="{606B7FAB-1D78-44F5-AD34-08F735DC318F}"/>
    <cellStyle name="Standard 4 5 2 2 2 7 3" xfId="17075" xr:uid="{511F76FE-F1D2-4818-81C4-B43BF73DCC02}"/>
    <cellStyle name="Standard 4 5 2 2 2 7 3 2" xfId="50963" xr:uid="{CDDCE43B-DDF8-4C73-B26D-14F4F1215BD9}"/>
    <cellStyle name="Standard 4 5 2 2 2 7 4" xfId="39667" xr:uid="{1156A80E-C793-44C0-B9A1-B26C17CE293E}"/>
    <cellStyle name="Standard 4 5 2 2 2 7 5" xfId="28371" xr:uid="{F16C09FC-F655-4071-A273-94BD5658B9DE}"/>
    <cellStyle name="Standard 4 5 2 2 2 8" xfId="8603" xr:uid="{D642D9D4-1BAE-45E8-8A1A-E9A250006CE7}"/>
    <cellStyle name="Standard 4 5 2 2 2 8 2" xfId="19899" xr:uid="{CBCBEC44-3A95-461E-9C86-CADA33E413BF}"/>
    <cellStyle name="Standard 4 5 2 2 2 8 2 2" xfId="53787" xr:uid="{100680DA-F7FB-4C0A-9968-B2CFD8A87F7B}"/>
    <cellStyle name="Standard 4 5 2 2 2 8 3" xfId="42491" xr:uid="{F6EF89FC-623E-4477-881D-AC102016C6FC}"/>
    <cellStyle name="Standard 4 5 2 2 2 8 4" xfId="31195" xr:uid="{7BA03849-C997-479C-BE51-571CC032EDC1}"/>
    <cellStyle name="Standard 4 5 2 2 2 9" xfId="14251" xr:uid="{AED664D5-1066-4211-826A-7D188AC6297F}"/>
    <cellStyle name="Standard 4 5 2 2 2 9 2" xfId="48139" xr:uid="{BC7C36CF-F277-4EC7-9489-C9FFA20E24BF}"/>
    <cellStyle name="Standard 4 5 2 2 3" xfId="2718" xr:uid="{7536F4F8-2E9A-4B19-896A-0EC6AD53B975}"/>
    <cellStyle name="Standard 4 5 2 2 3 2" xfId="3220" xr:uid="{A9B1E334-FC7E-423E-8EDC-DD640EA223F8}"/>
    <cellStyle name="Standard 4 5 2 2 3 2 2" xfId="5341" xr:uid="{D0D9F365-7CDE-4B2D-B185-FB62D551474A}"/>
    <cellStyle name="Standard 4 5 2 2 3 2 2 2" xfId="8167" xr:uid="{1DFD275D-4D1C-4AE5-B683-C760DAA24DBE}"/>
    <cellStyle name="Standard 4 5 2 2 3 2 2 2 2" xfId="13816" xr:uid="{98021E3D-5539-4498-9EE8-385FF28EFDEC}"/>
    <cellStyle name="Standard 4 5 2 2 3 2 2 2 2 2" xfId="25112" xr:uid="{AA0DAB51-953E-4C10-BF6C-98EF136B5800}"/>
    <cellStyle name="Standard 4 5 2 2 3 2 2 2 2 2 2" xfId="59000" xr:uid="{E246C6D1-2C47-4946-BA58-189CDC520E5D}"/>
    <cellStyle name="Standard 4 5 2 2 3 2 2 2 2 3" xfId="47704" xr:uid="{788B7F27-B410-450A-B4F9-6297AA22C2A6}"/>
    <cellStyle name="Standard 4 5 2 2 3 2 2 2 2 4" xfId="36408" xr:uid="{BF95B9BD-FE2F-4CEE-B170-A572BBDA3D50}"/>
    <cellStyle name="Standard 4 5 2 2 3 2 2 2 3" xfId="19464" xr:uid="{2D55DBA5-88E6-4290-9CED-4DA73DE98010}"/>
    <cellStyle name="Standard 4 5 2 2 3 2 2 2 3 2" xfId="53352" xr:uid="{3CF3BFF0-4F69-4581-AEE0-47484CAEB182}"/>
    <cellStyle name="Standard 4 5 2 2 3 2 2 2 4" xfId="42056" xr:uid="{47604945-73C1-44CA-8DB6-6B164B31311E}"/>
    <cellStyle name="Standard 4 5 2 2 3 2 2 2 5" xfId="30760" xr:uid="{2148EE12-86D1-4C49-9A2D-3D012F49FD86}"/>
    <cellStyle name="Standard 4 5 2 2 3 2 2 3" xfId="10992" xr:uid="{A938B7AC-5234-4E62-B0DC-A3A42BF9E22F}"/>
    <cellStyle name="Standard 4 5 2 2 3 2 2 3 2" xfId="22288" xr:uid="{57970B98-631D-44E2-A2DC-0869DF184E10}"/>
    <cellStyle name="Standard 4 5 2 2 3 2 2 3 2 2" xfId="56176" xr:uid="{D0A173FE-C419-431F-9770-5C92846EAE9D}"/>
    <cellStyle name="Standard 4 5 2 2 3 2 2 3 3" xfId="44880" xr:uid="{6A5F08A2-F064-4C4E-981B-4CBA85BEF52F}"/>
    <cellStyle name="Standard 4 5 2 2 3 2 2 3 4" xfId="33584" xr:uid="{6999CAD1-63F1-4FD1-8DCC-78F6B666E6E0}"/>
    <cellStyle name="Standard 4 5 2 2 3 2 2 4" xfId="16640" xr:uid="{87C8363D-AD8A-4C93-8099-1B781B152450}"/>
    <cellStyle name="Standard 4 5 2 2 3 2 2 4 2" xfId="50528" xr:uid="{FC83CECF-2119-4BEA-A958-AB9ACE632EC7}"/>
    <cellStyle name="Standard 4 5 2 2 3 2 2 5" xfId="39232" xr:uid="{D0C811F0-F65F-4D6E-B6C5-9FE0B73CB046}"/>
    <cellStyle name="Standard 4 5 2 2 3 2 2 6" xfId="27936" xr:uid="{2C606277-3B48-4383-8EF0-D8E5E6439518}"/>
    <cellStyle name="Standard 4 5 2 2 3 2 3" xfId="6391" xr:uid="{BDD0F6FF-7AF5-4CC5-A9F6-3037BC489E0F}"/>
    <cellStyle name="Standard 4 5 2 2 3 2 3 2" xfId="12041" xr:uid="{E4F00562-BFF6-4CAB-9187-9690C5B5AF37}"/>
    <cellStyle name="Standard 4 5 2 2 3 2 3 2 2" xfId="23337" xr:uid="{881C339C-4817-496B-9512-E86AB262A513}"/>
    <cellStyle name="Standard 4 5 2 2 3 2 3 2 2 2" xfId="57225" xr:uid="{E952BAB0-6EF4-4FE8-B07E-6C94F43DD7FD}"/>
    <cellStyle name="Standard 4 5 2 2 3 2 3 2 3" xfId="45929" xr:uid="{319ABFC8-22D8-43F1-8472-F82B37EDC538}"/>
    <cellStyle name="Standard 4 5 2 2 3 2 3 2 4" xfId="34633" xr:uid="{949B7F67-B0CC-4BFB-8276-E63BC602C792}"/>
    <cellStyle name="Standard 4 5 2 2 3 2 3 3" xfId="17689" xr:uid="{9987DE46-CF93-4CD7-B9DA-9A2FAADDAFAD}"/>
    <cellStyle name="Standard 4 5 2 2 3 2 3 3 2" xfId="51577" xr:uid="{3E921C6B-A821-4E9F-9D1C-8E9632B2E7B8}"/>
    <cellStyle name="Standard 4 5 2 2 3 2 3 4" xfId="40281" xr:uid="{D09F62AE-DED1-41B3-9E46-208CD8671FDF}"/>
    <cellStyle name="Standard 4 5 2 2 3 2 3 5" xfId="28985" xr:uid="{F0A7B0E0-6D8A-4B63-86BC-5EEADA183EBE}"/>
    <cellStyle name="Standard 4 5 2 2 3 2 4" xfId="9217" xr:uid="{17813721-5F8E-4055-ADF6-A8319D29D0DD}"/>
    <cellStyle name="Standard 4 5 2 2 3 2 4 2" xfId="20513" xr:uid="{9DF73C9B-C03E-4EDA-A850-61FBF7B806B0}"/>
    <cellStyle name="Standard 4 5 2 2 3 2 4 2 2" xfId="54401" xr:uid="{F5F02768-B12C-4F48-9B86-41FD598CB5E1}"/>
    <cellStyle name="Standard 4 5 2 2 3 2 4 3" xfId="43105" xr:uid="{66105AE5-9F9D-47F1-BCFE-C4E5DB8C956D}"/>
    <cellStyle name="Standard 4 5 2 2 3 2 4 4" xfId="31809" xr:uid="{6FF2ED38-CC0E-40A4-A0C2-AA24BBE93C6B}"/>
    <cellStyle name="Standard 4 5 2 2 3 2 5" xfId="14865" xr:uid="{F2DAF328-360F-4B64-86D5-D28EF135A436}"/>
    <cellStyle name="Standard 4 5 2 2 3 2 5 2" xfId="48753" xr:uid="{D212D3EC-F34F-43F2-8256-8D589C1D0D34}"/>
    <cellStyle name="Standard 4 5 2 2 3 2 6" xfId="37457" xr:uid="{767C3A4E-02E9-4895-96B0-9C8DE071EA8A}"/>
    <cellStyle name="Standard 4 5 2 2 3 2 7" xfId="26161" xr:uid="{B0A24F72-58BD-4939-AEC4-61F6401A3D4A}"/>
    <cellStyle name="Standard 4 5 2 2 3 3" xfId="4561" xr:uid="{4401C42F-C528-4815-B11C-E0999511E194}"/>
    <cellStyle name="Standard 4 5 2 2 3 3 2" xfId="7433" xr:uid="{BE1A4BDF-A262-41B2-80AC-A273F68B7C3C}"/>
    <cellStyle name="Standard 4 5 2 2 3 3 2 2" xfId="13082" xr:uid="{B1821053-BDCE-4A99-83A3-0CD1113885FB}"/>
    <cellStyle name="Standard 4 5 2 2 3 3 2 2 2" xfId="24378" xr:uid="{65311A9E-ACA4-4199-A12C-7A94936C43D1}"/>
    <cellStyle name="Standard 4 5 2 2 3 3 2 2 2 2" xfId="58266" xr:uid="{0CC20347-2EBA-43D7-87DC-AF352AD51EA9}"/>
    <cellStyle name="Standard 4 5 2 2 3 3 2 2 3" xfId="46970" xr:uid="{41B36ECF-DE3E-4792-8D88-CF92F1BC6EAF}"/>
    <cellStyle name="Standard 4 5 2 2 3 3 2 2 4" xfId="35674" xr:uid="{66CCE2AC-1ABD-45E8-915A-A51441D6ADA1}"/>
    <cellStyle name="Standard 4 5 2 2 3 3 2 3" xfId="18730" xr:uid="{FE240447-20A6-49F2-BE53-BD4E56E98321}"/>
    <cellStyle name="Standard 4 5 2 2 3 3 2 3 2" xfId="52618" xr:uid="{A0777F40-EA23-426A-B633-4F53BFC657A6}"/>
    <cellStyle name="Standard 4 5 2 2 3 3 2 4" xfId="41322" xr:uid="{8078750A-F060-46FC-9C78-160C996CCEAC}"/>
    <cellStyle name="Standard 4 5 2 2 3 3 2 5" xfId="30026" xr:uid="{1BE7D50D-5421-426E-831C-CB9BEDB70698}"/>
    <cellStyle name="Standard 4 5 2 2 3 3 3" xfId="10258" xr:uid="{A11D6BB5-60E6-4629-800F-78D1FADF1047}"/>
    <cellStyle name="Standard 4 5 2 2 3 3 3 2" xfId="21554" xr:uid="{8EDA01BD-3904-4BDE-93B7-63E81C4FE630}"/>
    <cellStyle name="Standard 4 5 2 2 3 3 3 2 2" xfId="55442" xr:uid="{47BF8271-67CB-42D3-B66E-F0F4E182B42A}"/>
    <cellStyle name="Standard 4 5 2 2 3 3 3 3" xfId="44146" xr:uid="{69583606-0729-4BF3-8E4F-1DC954182229}"/>
    <cellStyle name="Standard 4 5 2 2 3 3 3 4" xfId="32850" xr:uid="{F3AFDB6C-A2D9-4219-8371-CB5C8B76200F}"/>
    <cellStyle name="Standard 4 5 2 2 3 3 4" xfId="15906" xr:uid="{4CEA2F7C-A74A-4676-A7FB-5495A90177DD}"/>
    <cellStyle name="Standard 4 5 2 2 3 3 4 2" xfId="49794" xr:uid="{F2E31BAF-5602-441D-84E1-4EBF841ACE70}"/>
    <cellStyle name="Standard 4 5 2 2 3 3 5" xfId="38498" xr:uid="{E12BC4DA-6439-44C0-902C-364B95647DAD}"/>
    <cellStyle name="Standard 4 5 2 2 3 3 6" xfId="27202" xr:uid="{80B5BF2F-33FA-42F8-A683-EF861ED98CD4}"/>
    <cellStyle name="Standard 4 5 2 2 3 4" xfId="5891" xr:uid="{D0ADB338-FA82-4176-AED1-BF2258D040AA}"/>
    <cellStyle name="Standard 4 5 2 2 3 4 2" xfId="11541" xr:uid="{6B831BB3-46E0-4ECB-B77A-43E58A526049}"/>
    <cellStyle name="Standard 4 5 2 2 3 4 2 2" xfId="22837" xr:uid="{B4A075A6-9234-49C4-A999-BE2C41D847CF}"/>
    <cellStyle name="Standard 4 5 2 2 3 4 2 2 2" xfId="56725" xr:uid="{AD8EBC4A-DC23-46E9-BE59-12B42213AD56}"/>
    <cellStyle name="Standard 4 5 2 2 3 4 2 3" xfId="45429" xr:uid="{DBE1997E-D486-4C8C-AD83-A93A16A6B0CA}"/>
    <cellStyle name="Standard 4 5 2 2 3 4 2 4" xfId="34133" xr:uid="{2073BA2C-8037-42A9-B5DE-C6D4E41F280B}"/>
    <cellStyle name="Standard 4 5 2 2 3 4 3" xfId="17189" xr:uid="{6E267332-4CF7-4F4F-904B-120703D6812E}"/>
    <cellStyle name="Standard 4 5 2 2 3 4 3 2" xfId="51077" xr:uid="{9A83C02F-B04B-40E7-89A2-2E94176B50D8}"/>
    <cellStyle name="Standard 4 5 2 2 3 4 4" xfId="39781" xr:uid="{22F71937-BDDC-44D7-BE42-B5F2AC3C931A}"/>
    <cellStyle name="Standard 4 5 2 2 3 4 5" xfId="28485" xr:uid="{DED35F01-9C06-4EE5-9EAF-8CE5833E9DB2}"/>
    <cellStyle name="Standard 4 5 2 2 3 5" xfId="8717" xr:uid="{AB645071-0849-4A03-BA80-7FA44ADB535F}"/>
    <cellStyle name="Standard 4 5 2 2 3 5 2" xfId="20013" xr:uid="{240A9DEA-E61F-46CE-90D5-486C6A50F2A8}"/>
    <cellStyle name="Standard 4 5 2 2 3 5 2 2" xfId="53901" xr:uid="{9B9A3D21-23AA-45B2-8057-40E8F6FD56D4}"/>
    <cellStyle name="Standard 4 5 2 2 3 5 3" xfId="42605" xr:uid="{7B625C76-B445-4A24-947F-8215C5173BC6}"/>
    <cellStyle name="Standard 4 5 2 2 3 5 4" xfId="31309" xr:uid="{BE7DA7F3-F508-492B-A75D-4F0674D84BC6}"/>
    <cellStyle name="Standard 4 5 2 2 3 6" xfId="14365" xr:uid="{78D94FBB-65F2-4A99-9241-1310DEE88AD9}"/>
    <cellStyle name="Standard 4 5 2 2 3 6 2" xfId="48253" xr:uid="{3759EC2F-97AA-48ED-97EB-4C0E080203C8}"/>
    <cellStyle name="Standard 4 5 2 2 3 7" xfId="36957" xr:uid="{B0B905C6-E75F-4958-80B4-1F128378408A}"/>
    <cellStyle name="Standard 4 5 2 2 3 8" xfId="25661" xr:uid="{CCF5161B-83B6-4481-A78D-7699E24D94C8}"/>
    <cellStyle name="Standard 4 5 2 2 4" xfId="2973" xr:uid="{51042704-51B8-47BA-BB7C-F6B47A4C738C}"/>
    <cellStyle name="Standard 4 5 2 2 4 2" xfId="5338" xr:uid="{F93698EE-6A45-49DD-BF44-7A7C6BFA39DF}"/>
    <cellStyle name="Standard 4 5 2 2 4 2 2" xfId="8164" xr:uid="{7312FAC5-8916-464B-8269-9AACEE0B322A}"/>
    <cellStyle name="Standard 4 5 2 2 4 2 2 2" xfId="13813" xr:uid="{ADEE84A7-A376-4156-BB8C-88055013F4FB}"/>
    <cellStyle name="Standard 4 5 2 2 4 2 2 2 2" xfId="25109" xr:uid="{8F865F52-544E-4337-9121-3EDEEE04FCA2}"/>
    <cellStyle name="Standard 4 5 2 2 4 2 2 2 2 2" xfId="58997" xr:uid="{4B988A3D-956A-436A-9E17-532E8354952B}"/>
    <cellStyle name="Standard 4 5 2 2 4 2 2 2 3" xfId="47701" xr:uid="{9A7FB7DB-A1E3-49B7-B468-5AB494C2FDCD}"/>
    <cellStyle name="Standard 4 5 2 2 4 2 2 2 4" xfId="36405" xr:uid="{A6F59185-A5B1-496D-A0B3-4FEA45560976}"/>
    <cellStyle name="Standard 4 5 2 2 4 2 2 3" xfId="19461" xr:uid="{D7006768-71FF-4F0F-B0AF-C76C6FA5A500}"/>
    <cellStyle name="Standard 4 5 2 2 4 2 2 3 2" xfId="53349" xr:uid="{E7BFEAD5-FC7C-4347-8566-27FEFF318628}"/>
    <cellStyle name="Standard 4 5 2 2 4 2 2 4" xfId="42053" xr:uid="{12390D71-EF53-4FE7-B2B5-8EDB62F483A3}"/>
    <cellStyle name="Standard 4 5 2 2 4 2 2 5" xfId="30757" xr:uid="{4A6F7E3A-FA5B-4388-B614-96F23EF78B08}"/>
    <cellStyle name="Standard 4 5 2 2 4 2 3" xfId="10989" xr:uid="{72837CF4-C912-436F-84EE-1587985BB0D0}"/>
    <cellStyle name="Standard 4 5 2 2 4 2 3 2" xfId="22285" xr:uid="{E673C736-1238-412C-B9D2-F33A4A5937CD}"/>
    <cellStyle name="Standard 4 5 2 2 4 2 3 2 2" xfId="56173" xr:uid="{83197CC9-0D43-40ED-A582-806531F8BCB6}"/>
    <cellStyle name="Standard 4 5 2 2 4 2 3 3" xfId="44877" xr:uid="{FEC16BBF-6B63-426A-B671-0F9BD47E8EBD}"/>
    <cellStyle name="Standard 4 5 2 2 4 2 3 4" xfId="33581" xr:uid="{0E5FC6B0-3250-4602-81BA-A20612AB9FBE}"/>
    <cellStyle name="Standard 4 5 2 2 4 2 4" xfId="16637" xr:uid="{4E789BE3-DE56-460F-9196-F5C5BC83AD1D}"/>
    <cellStyle name="Standard 4 5 2 2 4 2 4 2" xfId="50525" xr:uid="{920A19A7-4997-4FD3-B711-B8363FDDF602}"/>
    <cellStyle name="Standard 4 5 2 2 4 2 5" xfId="39229" xr:uid="{C070113A-CC90-4667-91C1-7F18DE3ECD64}"/>
    <cellStyle name="Standard 4 5 2 2 4 2 6" xfId="27933" xr:uid="{26275925-DDC6-4EC7-A714-5D0BD3D551BB}"/>
    <cellStyle name="Standard 4 5 2 2 4 3" xfId="4558" xr:uid="{EEDBAC44-F781-4304-B2C0-4B6E82AF5891}"/>
    <cellStyle name="Standard 4 5 2 2 4 3 2" xfId="7430" xr:uid="{BC31959C-1C2E-4150-945F-D5738D9B783E}"/>
    <cellStyle name="Standard 4 5 2 2 4 3 2 2" xfId="13079" xr:uid="{AC4B1D79-36B4-466F-ADEF-1DC3377BF3CA}"/>
    <cellStyle name="Standard 4 5 2 2 4 3 2 2 2" xfId="24375" xr:uid="{051010B6-2490-46B4-BFC4-1A901F019A70}"/>
    <cellStyle name="Standard 4 5 2 2 4 3 2 2 2 2" xfId="58263" xr:uid="{3F99856C-4483-4C58-A613-B6B6476ADF10}"/>
    <cellStyle name="Standard 4 5 2 2 4 3 2 2 3" xfId="46967" xr:uid="{C0FAB512-378E-40C7-95C4-7EF007D48A3D}"/>
    <cellStyle name="Standard 4 5 2 2 4 3 2 2 4" xfId="35671" xr:uid="{CAA7F736-B6EF-4E2B-8EB4-97C408AE26D1}"/>
    <cellStyle name="Standard 4 5 2 2 4 3 2 3" xfId="18727" xr:uid="{505F138F-D0B1-4CD8-8519-BDA8D84D7EDC}"/>
    <cellStyle name="Standard 4 5 2 2 4 3 2 3 2" xfId="52615" xr:uid="{9A1017A9-D500-4306-B8F8-E27CB1410D6B}"/>
    <cellStyle name="Standard 4 5 2 2 4 3 2 4" xfId="41319" xr:uid="{0C57D841-0636-4999-B288-E01C4DFC01BC}"/>
    <cellStyle name="Standard 4 5 2 2 4 3 2 5" xfId="30023" xr:uid="{2808FC2E-91BA-4C31-91E5-7EBFD91949F7}"/>
    <cellStyle name="Standard 4 5 2 2 4 3 3" xfId="10255" xr:uid="{B7509ED0-BA31-4FB7-B3E4-E541D10C5B87}"/>
    <cellStyle name="Standard 4 5 2 2 4 3 3 2" xfId="21551" xr:uid="{7CF1518B-5EC9-45A4-A14A-486697E95E98}"/>
    <cellStyle name="Standard 4 5 2 2 4 3 3 2 2" xfId="55439" xr:uid="{21721AFA-13B9-4C73-96D0-341D895F0777}"/>
    <cellStyle name="Standard 4 5 2 2 4 3 3 3" xfId="44143" xr:uid="{FB2BBFA0-D7AD-4539-A780-811F43147208}"/>
    <cellStyle name="Standard 4 5 2 2 4 3 3 4" xfId="32847" xr:uid="{6AA52ED2-8029-44B3-851C-7E1C44C5A6DF}"/>
    <cellStyle name="Standard 4 5 2 2 4 3 4" xfId="15903" xr:uid="{05AFAC20-91B5-46B3-B1CC-5261E8B6A27E}"/>
    <cellStyle name="Standard 4 5 2 2 4 3 4 2" xfId="49791" xr:uid="{717805DD-111F-4D20-8044-53EB8BE49282}"/>
    <cellStyle name="Standard 4 5 2 2 4 3 5" xfId="38495" xr:uid="{843E6334-4120-48C3-9E5D-419CE32111EB}"/>
    <cellStyle name="Standard 4 5 2 2 4 3 6" xfId="27199" xr:uid="{28768BCF-7A4D-41A3-9CB5-6AEED3B9E14A}"/>
    <cellStyle name="Standard 4 5 2 2 4 4" xfId="6144" xr:uid="{953DB4DE-A68A-4FC0-8229-C0D73967CB66}"/>
    <cellStyle name="Standard 4 5 2 2 4 4 2" xfId="11794" xr:uid="{97700DFB-C612-49AA-8DAF-50D4170BEBFA}"/>
    <cellStyle name="Standard 4 5 2 2 4 4 2 2" xfId="23090" xr:uid="{4878D92D-C151-46F3-AA20-36FFAC710DA4}"/>
    <cellStyle name="Standard 4 5 2 2 4 4 2 2 2" xfId="56978" xr:uid="{9AFC6E9E-81F9-42FA-8680-374368DA6724}"/>
    <cellStyle name="Standard 4 5 2 2 4 4 2 3" xfId="45682" xr:uid="{702F38BC-E9FF-46E7-A823-BFB0A9E8A5F5}"/>
    <cellStyle name="Standard 4 5 2 2 4 4 2 4" xfId="34386" xr:uid="{C261FBDD-0A5E-4F1A-B2EC-C9DA0405704F}"/>
    <cellStyle name="Standard 4 5 2 2 4 4 3" xfId="17442" xr:uid="{ADC3AB51-DB49-479E-9AE4-4E4702DD5819}"/>
    <cellStyle name="Standard 4 5 2 2 4 4 3 2" xfId="51330" xr:uid="{917F9B44-5614-48CD-8A66-1FB9484F4C54}"/>
    <cellStyle name="Standard 4 5 2 2 4 4 4" xfId="40034" xr:uid="{90D6B214-1397-4FE4-A332-CC0F1B22FD99}"/>
    <cellStyle name="Standard 4 5 2 2 4 4 5" xfId="28738" xr:uid="{743AD5D5-DD3F-4283-8136-718EFE6D290A}"/>
    <cellStyle name="Standard 4 5 2 2 4 5" xfId="8970" xr:uid="{1677418C-C6BB-41DB-B720-D888BF5BF2B5}"/>
    <cellStyle name="Standard 4 5 2 2 4 5 2" xfId="20266" xr:uid="{DF3EB052-3AFA-415A-A2CB-0D36A452C7C6}"/>
    <cellStyle name="Standard 4 5 2 2 4 5 2 2" xfId="54154" xr:uid="{E61E364D-6AF8-4790-B531-DD6B461C8F3D}"/>
    <cellStyle name="Standard 4 5 2 2 4 5 3" xfId="42858" xr:uid="{58BC59D9-A771-4B69-B9D6-34C7DFC3ED7E}"/>
    <cellStyle name="Standard 4 5 2 2 4 5 4" xfId="31562" xr:uid="{CBA6B232-4796-4568-AE1F-4AC6D9B4708A}"/>
    <cellStyle name="Standard 4 5 2 2 4 6" xfId="14618" xr:uid="{0F40DC9D-5B65-4B79-8D2B-835086C5FA1C}"/>
    <cellStyle name="Standard 4 5 2 2 4 6 2" xfId="48506" xr:uid="{111E7009-D44F-49F9-98FA-4125FA0B8999}"/>
    <cellStyle name="Standard 4 5 2 2 4 7" xfId="37210" xr:uid="{1CB3A34A-7F44-4931-BFE9-7CF93FE1BBE1}"/>
    <cellStyle name="Standard 4 5 2 2 4 8" xfId="25914" xr:uid="{467FFA32-00D9-4E49-8E11-D76093523B38}"/>
    <cellStyle name="Standard 4 5 2 2 5" xfId="3854" xr:uid="{EABDABFE-9D23-4849-BA91-C7D23C9B9A38}"/>
    <cellStyle name="Standard 4 5 2 2 5 2" xfId="7008" xr:uid="{EFFFB8C8-5D35-48E8-A633-29781A52FE27}"/>
    <cellStyle name="Standard 4 5 2 2 5 2 2" xfId="12657" xr:uid="{4F4CE300-6963-45F2-A0AA-28A36B80D9BC}"/>
    <cellStyle name="Standard 4 5 2 2 5 2 2 2" xfId="23953" xr:uid="{9F466ABC-C1F3-4537-BA35-65817BB31C30}"/>
    <cellStyle name="Standard 4 5 2 2 5 2 2 2 2" xfId="57841" xr:uid="{4348AE02-D50C-4F27-B531-8CAE3E9D5E03}"/>
    <cellStyle name="Standard 4 5 2 2 5 2 2 3" xfId="46545" xr:uid="{BDE54C66-49BA-4F61-80A4-9FEABF86CE6D}"/>
    <cellStyle name="Standard 4 5 2 2 5 2 2 4" xfId="35249" xr:uid="{7D59B08D-4EFF-491D-A18F-0D05EC702C07}"/>
    <cellStyle name="Standard 4 5 2 2 5 2 3" xfId="18305" xr:uid="{B3D39D3B-E205-4C67-85CC-D4BB63660963}"/>
    <cellStyle name="Standard 4 5 2 2 5 2 3 2" xfId="52193" xr:uid="{F3A9AE14-83B5-4FDF-9F38-DD13429F5F44}"/>
    <cellStyle name="Standard 4 5 2 2 5 2 4" xfId="40897" xr:uid="{6AA621B3-B6B9-4189-95C3-21356FC448DA}"/>
    <cellStyle name="Standard 4 5 2 2 5 2 5" xfId="29601" xr:uid="{36F25EB6-A346-4C78-A18C-5840CDFDC281}"/>
    <cellStyle name="Standard 4 5 2 2 5 3" xfId="9833" xr:uid="{FA79494A-15F9-403B-BC0F-92F8411BF7DD}"/>
    <cellStyle name="Standard 4 5 2 2 5 3 2" xfId="21129" xr:uid="{9C2E1A04-F535-4A18-B197-B29AFFFDDE50}"/>
    <cellStyle name="Standard 4 5 2 2 5 3 2 2" xfId="55017" xr:uid="{ACC103CA-01E1-400C-8289-07336B426D38}"/>
    <cellStyle name="Standard 4 5 2 2 5 3 3" xfId="43721" xr:uid="{CDFE5311-30A0-4BA6-86B7-EE2923C4443A}"/>
    <cellStyle name="Standard 4 5 2 2 5 3 4" xfId="32425" xr:uid="{348F412E-618D-473D-905A-623D06901CD0}"/>
    <cellStyle name="Standard 4 5 2 2 5 4" xfId="15481" xr:uid="{AB30623F-4D0E-40A7-9E2E-C1F7EE1F0732}"/>
    <cellStyle name="Standard 4 5 2 2 5 4 2" xfId="49369" xr:uid="{CC2ABE54-70CA-41F4-8887-2ED34B57273E}"/>
    <cellStyle name="Standard 4 5 2 2 5 5" xfId="38073" xr:uid="{0C4EF6EB-7D93-4A9C-AAA8-21A6F8F8E1F1}"/>
    <cellStyle name="Standard 4 5 2 2 5 6" xfId="26777" xr:uid="{C362E89C-D1F9-4521-8BEE-A98F0BF37E54}"/>
    <cellStyle name="Standard 4 5 2 2 6" xfId="4955" xr:uid="{D2DE3B91-7D44-4D1B-A942-E37EA90A9F77}"/>
    <cellStyle name="Standard 4 5 2 2 6 2" xfId="7781" xr:uid="{99E679C4-2666-4A50-B406-2C8376CFBD0B}"/>
    <cellStyle name="Standard 4 5 2 2 6 2 2" xfId="13430" xr:uid="{C90435BF-E86A-4358-8785-541AABF7E85A}"/>
    <cellStyle name="Standard 4 5 2 2 6 2 2 2" xfId="24726" xr:uid="{3AAB055E-6337-4CF6-B431-176FFD0E4FAF}"/>
    <cellStyle name="Standard 4 5 2 2 6 2 2 2 2" xfId="58614" xr:uid="{0B80B3AF-387F-4F5C-B187-2E144295333E}"/>
    <cellStyle name="Standard 4 5 2 2 6 2 2 3" xfId="47318" xr:uid="{9B0A0C54-AF47-4896-B5C2-47625EE1F949}"/>
    <cellStyle name="Standard 4 5 2 2 6 2 2 4" xfId="36022" xr:uid="{879CAC69-0ABE-4FB0-9D99-4F001A342782}"/>
    <cellStyle name="Standard 4 5 2 2 6 2 3" xfId="19078" xr:uid="{D1C59F99-1E1F-4E4A-AEFD-0A3437D34A7C}"/>
    <cellStyle name="Standard 4 5 2 2 6 2 3 2" xfId="52966" xr:uid="{92E7A7BC-14BF-44A4-AF3E-DD59E98A2A4E}"/>
    <cellStyle name="Standard 4 5 2 2 6 2 4" xfId="41670" xr:uid="{235BCBF6-23A6-4FC6-B454-36CD07884CBD}"/>
    <cellStyle name="Standard 4 5 2 2 6 2 5" xfId="30374" xr:uid="{1DDCC267-32B4-4AFD-8E14-C175193FAD21}"/>
    <cellStyle name="Standard 4 5 2 2 6 3" xfId="10606" xr:uid="{94CB1C3A-E8D7-4EFF-9EE5-1BA023748E3A}"/>
    <cellStyle name="Standard 4 5 2 2 6 3 2" xfId="21902" xr:uid="{12A851E9-193D-44D7-8AAC-2613C022AC8A}"/>
    <cellStyle name="Standard 4 5 2 2 6 3 2 2" xfId="55790" xr:uid="{A7C2B20F-9531-4578-813F-535ED1969B86}"/>
    <cellStyle name="Standard 4 5 2 2 6 3 3" xfId="44494" xr:uid="{109B894F-0185-4FD5-A44C-C7C70376F5C1}"/>
    <cellStyle name="Standard 4 5 2 2 6 3 4" xfId="33198" xr:uid="{2A811487-50F5-4C9E-A007-0733ACF8DB60}"/>
    <cellStyle name="Standard 4 5 2 2 6 4" xfId="16254" xr:uid="{4DDE213A-F332-47B2-8449-8BC4C9937F1A}"/>
    <cellStyle name="Standard 4 5 2 2 6 4 2" xfId="50142" xr:uid="{0C257015-B53E-468E-8475-2AA4C4DF9FE9}"/>
    <cellStyle name="Standard 4 5 2 2 6 5" xfId="38846" xr:uid="{65E56CE5-CBCB-419B-B9EB-9BB17EFCE0B8}"/>
    <cellStyle name="Standard 4 5 2 2 6 6" xfId="27550" xr:uid="{5917020C-2FA1-43C8-84AF-B4FB6BD5B083}"/>
    <cellStyle name="Standard 4 5 2 2 7" xfId="3560" xr:uid="{183561D3-A1D4-48A7-84A2-227254687192}"/>
    <cellStyle name="Standard 4 5 2 2 7 2" xfId="6716" xr:uid="{EE664A7E-4ED4-4D94-8FA1-1C6E15884033}"/>
    <cellStyle name="Standard 4 5 2 2 7 2 2" xfId="12365" xr:uid="{43552347-A121-467B-B712-2923FC4A00FB}"/>
    <cellStyle name="Standard 4 5 2 2 7 2 2 2" xfId="23661" xr:uid="{A783C233-4F5A-48ED-A85A-55E00979D39A}"/>
    <cellStyle name="Standard 4 5 2 2 7 2 2 2 2" xfId="57549" xr:uid="{EAEC7D37-F5AC-4BF7-82BA-325A0A485E39}"/>
    <cellStyle name="Standard 4 5 2 2 7 2 2 3" xfId="46253" xr:uid="{279351B0-91EA-4268-BCFC-5C9328232EE0}"/>
    <cellStyle name="Standard 4 5 2 2 7 2 2 4" xfId="34957" xr:uid="{E0064939-B001-4264-9E51-7A1F04F2FB1D}"/>
    <cellStyle name="Standard 4 5 2 2 7 2 3" xfId="18013" xr:uid="{C9AEC2A6-BDE0-4FD3-8C2C-A1FDEF3CA748}"/>
    <cellStyle name="Standard 4 5 2 2 7 2 3 2" xfId="51901" xr:uid="{464A8E3D-5FE9-4A9F-A512-A0BAC535EA83}"/>
    <cellStyle name="Standard 4 5 2 2 7 2 4" xfId="40605" xr:uid="{948E2B50-C7D0-4F1A-9997-1F0B005BC577}"/>
    <cellStyle name="Standard 4 5 2 2 7 2 5" xfId="29309" xr:uid="{0E6BB683-94B2-4C9B-AB6F-1596702C7626}"/>
    <cellStyle name="Standard 4 5 2 2 7 3" xfId="9541" xr:uid="{FC965403-55CF-4113-B341-DDFD8D4FF1AE}"/>
    <cellStyle name="Standard 4 5 2 2 7 3 2" xfId="20837" xr:uid="{6620A4CB-322A-4308-97FD-F42CA59B536E}"/>
    <cellStyle name="Standard 4 5 2 2 7 3 2 2" xfId="54725" xr:uid="{DE09DE6A-6D11-4574-ADE1-179F8E51CA7C}"/>
    <cellStyle name="Standard 4 5 2 2 7 3 3" xfId="43429" xr:uid="{B017333F-147A-4F1E-8E38-E494DC213908}"/>
    <cellStyle name="Standard 4 5 2 2 7 3 4" xfId="32133" xr:uid="{57847790-76E2-496B-9EB1-D15676075619}"/>
    <cellStyle name="Standard 4 5 2 2 7 4" xfId="15189" xr:uid="{030AB385-3FA4-4F2E-BDEF-6BB9EA7CF2FC}"/>
    <cellStyle name="Standard 4 5 2 2 7 4 2" xfId="49077" xr:uid="{6E695D16-D301-4669-971B-E327198F4AC5}"/>
    <cellStyle name="Standard 4 5 2 2 7 5" xfId="37781" xr:uid="{AF39246B-220B-4A88-9307-2852C0DEB175}"/>
    <cellStyle name="Standard 4 5 2 2 7 6" xfId="26485" xr:uid="{04213058-2E89-422A-87BA-B75EC3DDE17E}"/>
    <cellStyle name="Standard 4 5 2 2 8" xfId="5644" xr:uid="{8525CD7E-7503-40D7-A30E-04AB8ACE539C}"/>
    <cellStyle name="Standard 4 5 2 2 8 2" xfId="11294" xr:uid="{BCD6EFB8-D098-4EA7-A36A-BFEAA2EA16F7}"/>
    <cellStyle name="Standard 4 5 2 2 8 2 2" xfId="22590" xr:uid="{3DCC0066-28C1-41BE-BC6F-89BAC5639DE0}"/>
    <cellStyle name="Standard 4 5 2 2 8 2 2 2" xfId="56478" xr:uid="{177917C0-ECB9-4690-A483-40E410CBC1EF}"/>
    <cellStyle name="Standard 4 5 2 2 8 2 3" xfId="45182" xr:uid="{3C25CE96-F4D2-4B4F-B9A4-0DB794F198B2}"/>
    <cellStyle name="Standard 4 5 2 2 8 2 4" xfId="33886" xr:uid="{A9EF7722-7CF6-490B-B987-ABE98A0E07FE}"/>
    <cellStyle name="Standard 4 5 2 2 8 3" xfId="16942" xr:uid="{C8ACC5E7-927A-4702-A9C8-23FD690F4CDF}"/>
    <cellStyle name="Standard 4 5 2 2 8 3 2" xfId="50830" xr:uid="{D3EA328F-317F-4A25-9503-274B3F61965F}"/>
    <cellStyle name="Standard 4 5 2 2 8 4" xfId="39534" xr:uid="{1824287F-EEE2-4103-8339-6AEF7664EDBB}"/>
    <cellStyle name="Standard 4 5 2 2 8 5" xfId="28238" xr:uid="{56712C37-56D6-4B4C-B90E-AB7D304D1BF8}"/>
    <cellStyle name="Standard 4 5 2 2 9" xfId="8470" xr:uid="{7898A2BE-B2A5-440A-810B-90805CE314F4}"/>
    <cellStyle name="Standard 4 5 2 2 9 2" xfId="19766" xr:uid="{E2AE8AEA-6019-4338-AB7E-F26D2B02863E}"/>
    <cellStyle name="Standard 4 5 2 2 9 2 2" xfId="53654" xr:uid="{C38D0953-3285-4E67-987D-EBF90AEF9FFB}"/>
    <cellStyle name="Standard 4 5 2 2 9 3" xfId="42358" xr:uid="{B69FC25F-ED4B-45EC-92A6-06CB8384CC02}"/>
    <cellStyle name="Standard 4 5 2 2 9 4" xfId="31062" xr:uid="{2FECC521-884D-4407-98E2-A094680E589D}"/>
    <cellStyle name="Standard 4 5 2 3" xfId="1646" xr:uid="{9834A9ED-1D6C-42E5-95A5-B82E0C16AAA0}"/>
    <cellStyle name="Standard 4 5 2 3 10" xfId="36799" xr:uid="{7B34BED3-F467-41F8-8849-CFADF72F4B10}"/>
    <cellStyle name="Standard 4 5 2 3 11" xfId="25503" xr:uid="{1C6EAA9B-06A0-40BC-9C9C-8B066DB20E25}"/>
    <cellStyle name="Standard 4 5 2 3 2" xfId="2806" xr:uid="{D1E4F5A6-3E5E-4BB9-AF1C-14013F9F6DBB}"/>
    <cellStyle name="Standard 4 5 2 3 2 2" xfId="3308" xr:uid="{261C8EBC-B850-4E3A-B96D-AF768B7B53AA}"/>
    <cellStyle name="Standard 4 5 2 3 2 2 2" xfId="5343" xr:uid="{448EA98D-E8D1-4224-80BE-0E8CA44D8347}"/>
    <cellStyle name="Standard 4 5 2 3 2 2 2 2" xfId="8169" xr:uid="{7BB3B686-C8DE-4B5D-8F13-6DC6FC883AA4}"/>
    <cellStyle name="Standard 4 5 2 3 2 2 2 2 2" xfId="13818" xr:uid="{0705E9D2-4EF4-4459-AF28-C117919C9485}"/>
    <cellStyle name="Standard 4 5 2 3 2 2 2 2 2 2" xfId="25114" xr:uid="{5B555483-3955-4D10-AD7E-7E424C0D468B}"/>
    <cellStyle name="Standard 4 5 2 3 2 2 2 2 2 2 2" xfId="59002" xr:uid="{90F5720D-2517-4B27-A886-C907E82249DF}"/>
    <cellStyle name="Standard 4 5 2 3 2 2 2 2 2 3" xfId="47706" xr:uid="{848B8852-6DFE-48E8-AF5D-13A622D8DCBD}"/>
    <cellStyle name="Standard 4 5 2 3 2 2 2 2 2 4" xfId="36410" xr:uid="{F59D1B4B-A58A-4B5A-9255-46346CD835DF}"/>
    <cellStyle name="Standard 4 5 2 3 2 2 2 2 3" xfId="19466" xr:uid="{261ACFDB-C6D6-4FDB-81A4-A9959DE6BE40}"/>
    <cellStyle name="Standard 4 5 2 3 2 2 2 2 3 2" xfId="53354" xr:uid="{F100BE4F-23A3-4626-9C0F-2F447774E5D1}"/>
    <cellStyle name="Standard 4 5 2 3 2 2 2 2 4" xfId="42058" xr:uid="{AF70F781-D425-4FD8-9020-9DB7C20B9E55}"/>
    <cellStyle name="Standard 4 5 2 3 2 2 2 2 5" xfId="30762" xr:uid="{628E3634-8BEB-4044-B3B1-70C01187ED88}"/>
    <cellStyle name="Standard 4 5 2 3 2 2 2 3" xfId="10994" xr:uid="{C3D73115-DAF0-4327-BE00-36041D5A4C5F}"/>
    <cellStyle name="Standard 4 5 2 3 2 2 2 3 2" xfId="22290" xr:uid="{A14F31A0-D489-4288-A393-9BDA1B16EE14}"/>
    <cellStyle name="Standard 4 5 2 3 2 2 2 3 2 2" xfId="56178" xr:uid="{F355E511-F343-4757-8502-17344588C03C}"/>
    <cellStyle name="Standard 4 5 2 3 2 2 2 3 3" xfId="44882" xr:uid="{6049CFC7-628D-43A6-9A81-0FE27D596C28}"/>
    <cellStyle name="Standard 4 5 2 3 2 2 2 3 4" xfId="33586" xr:uid="{5C07F9E0-D340-41B6-A598-EAD14235302C}"/>
    <cellStyle name="Standard 4 5 2 3 2 2 2 4" xfId="16642" xr:uid="{9BF218CA-3A12-4501-B046-B80DCC20F811}"/>
    <cellStyle name="Standard 4 5 2 3 2 2 2 4 2" xfId="50530" xr:uid="{237AE4A9-5A59-4E3D-ABA8-3B8919149986}"/>
    <cellStyle name="Standard 4 5 2 3 2 2 2 5" xfId="39234" xr:uid="{126F84DB-783A-402F-9B0F-74A16F00F397}"/>
    <cellStyle name="Standard 4 5 2 3 2 2 2 6" xfId="27938" xr:uid="{0A95685A-9AAE-45FA-BEAF-3E41556CA17E}"/>
    <cellStyle name="Standard 4 5 2 3 2 2 3" xfId="6479" xr:uid="{20FC07A9-393D-48EC-B3E6-9F62B9AA94CD}"/>
    <cellStyle name="Standard 4 5 2 3 2 2 3 2" xfId="12129" xr:uid="{57EE8D81-1859-4071-90C9-D5DC04DD2ED6}"/>
    <cellStyle name="Standard 4 5 2 3 2 2 3 2 2" xfId="23425" xr:uid="{4BD367C9-4322-4909-8D84-5C447A5A9C30}"/>
    <cellStyle name="Standard 4 5 2 3 2 2 3 2 2 2" xfId="57313" xr:uid="{11BC656F-A94A-4CC2-A8F4-C3C2DDA3242D}"/>
    <cellStyle name="Standard 4 5 2 3 2 2 3 2 3" xfId="46017" xr:uid="{F1A683AD-B981-4DDF-B99D-5E4265CDA261}"/>
    <cellStyle name="Standard 4 5 2 3 2 2 3 2 4" xfId="34721" xr:uid="{C9F3A938-5AEA-4830-8F69-82D217BE281C}"/>
    <cellStyle name="Standard 4 5 2 3 2 2 3 3" xfId="17777" xr:uid="{6CF259C9-C247-48F6-8B3E-79B162AC5E3A}"/>
    <cellStyle name="Standard 4 5 2 3 2 2 3 3 2" xfId="51665" xr:uid="{17630DF5-48EA-49E7-8777-EC03A1E34A8C}"/>
    <cellStyle name="Standard 4 5 2 3 2 2 3 4" xfId="40369" xr:uid="{C49092D3-61FE-45EF-B1A5-3BEB94A0A640}"/>
    <cellStyle name="Standard 4 5 2 3 2 2 3 5" xfId="29073" xr:uid="{84C4937F-83B2-45B5-9244-CE9755F2532E}"/>
    <cellStyle name="Standard 4 5 2 3 2 2 4" xfId="9305" xr:uid="{10E52A97-F950-446C-B67C-4BFA89B213F6}"/>
    <cellStyle name="Standard 4 5 2 3 2 2 4 2" xfId="20601" xr:uid="{B39F4EE3-295C-4889-8310-586816704EDA}"/>
    <cellStyle name="Standard 4 5 2 3 2 2 4 2 2" xfId="54489" xr:uid="{C9EE4FF6-5255-4D31-AB73-BB3910D6CC1C}"/>
    <cellStyle name="Standard 4 5 2 3 2 2 4 3" xfId="43193" xr:uid="{6DAF141D-EE02-48BA-846D-F453E01E18F2}"/>
    <cellStyle name="Standard 4 5 2 3 2 2 4 4" xfId="31897" xr:uid="{41F41C59-490F-4D5B-BE0C-B65495082EE9}"/>
    <cellStyle name="Standard 4 5 2 3 2 2 5" xfId="14953" xr:uid="{05823283-81A7-4F92-9637-11019F5CE483}"/>
    <cellStyle name="Standard 4 5 2 3 2 2 5 2" xfId="48841" xr:uid="{476999FD-D495-4E42-B553-7A19F30E8E07}"/>
    <cellStyle name="Standard 4 5 2 3 2 2 6" xfId="37545" xr:uid="{4EB5EFEC-E4C9-4D8B-83EB-D1AB0140F814}"/>
    <cellStyle name="Standard 4 5 2 3 2 2 7" xfId="26249" xr:uid="{DCF71DDA-8919-431D-BEC1-CBC4E89F239F}"/>
    <cellStyle name="Standard 4 5 2 3 2 3" xfId="4563" xr:uid="{39CC61AC-8258-4210-B3E9-168DBA10BEBB}"/>
    <cellStyle name="Standard 4 5 2 3 2 3 2" xfId="7435" xr:uid="{DDABF144-DEEE-4535-A4CC-73876A011FDA}"/>
    <cellStyle name="Standard 4 5 2 3 2 3 2 2" xfId="13084" xr:uid="{CBC0A73B-ED4D-46C1-A019-6719B3D2D9A9}"/>
    <cellStyle name="Standard 4 5 2 3 2 3 2 2 2" xfId="24380" xr:uid="{90E8DD7C-0636-43EE-A52D-04F440BB2A40}"/>
    <cellStyle name="Standard 4 5 2 3 2 3 2 2 2 2" xfId="58268" xr:uid="{15C683C5-1D55-4C8D-984B-2C7631ABACBA}"/>
    <cellStyle name="Standard 4 5 2 3 2 3 2 2 3" xfId="46972" xr:uid="{D317A2A3-0821-4DFA-801E-7446E29E81E2}"/>
    <cellStyle name="Standard 4 5 2 3 2 3 2 2 4" xfId="35676" xr:uid="{5E413CA1-6632-4478-9525-E3E9A8A62D38}"/>
    <cellStyle name="Standard 4 5 2 3 2 3 2 3" xfId="18732" xr:uid="{2CA0AE93-07D7-43DE-8135-1B39F0949373}"/>
    <cellStyle name="Standard 4 5 2 3 2 3 2 3 2" xfId="52620" xr:uid="{B82E3099-26D3-4C50-8675-77BD3DE3694F}"/>
    <cellStyle name="Standard 4 5 2 3 2 3 2 4" xfId="41324" xr:uid="{C9738B09-31E6-4087-B3CE-330A0AEA091B}"/>
    <cellStyle name="Standard 4 5 2 3 2 3 2 5" xfId="30028" xr:uid="{48859780-681F-4FE8-AA84-16B224DF2A39}"/>
    <cellStyle name="Standard 4 5 2 3 2 3 3" xfId="10260" xr:uid="{5DAEA3A6-B5E5-4607-8C2C-5E019AE50821}"/>
    <cellStyle name="Standard 4 5 2 3 2 3 3 2" xfId="21556" xr:uid="{B547C90C-6B5E-4ED2-B29D-F65DFB9BF02F}"/>
    <cellStyle name="Standard 4 5 2 3 2 3 3 2 2" xfId="55444" xr:uid="{991EDFBC-3E8C-408D-B263-861F0A8A76CB}"/>
    <cellStyle name="Standard 4 5 2 3 2 3 3 3" xfId="44148" xr:uid="{4AA9A5E6-221F-4D4A-B855-73FDDDACB7D5}"/>
    <cellStyle name="Standard 4 5 2 3 2 3 3 4" xfId="32852" xr:uid="{42A96E0C-027E-4F09-8401-70A21919595A}"/>
    <cellStyle name="Standard 4 5 2 3 2 3 4" xfId="15908" xr:uid="{29A72358-1900-4235-AEF4-A65BE7829545}"/>
    <cellStyle name="Standard 4 5 2 3 2 3 4 2" xfId="49796" xr:uid="{A831EAD4-37AF-4C38-A1FF-D51CC77CD8F9}"/>
    <cellStyle name="Standard 4 5 2 3 2 3 5" xfId="38500" xr:uid="{E1CDD4E9-437D-4E25-9761-0FB6B041E9F0}"/>
    <cellStyle name="Standard 4 5 2 3 2 3 6" xfId="27204" xr:uid="{BF594A64-69AB-4E5C-ADA2-0F6EDFA5B595}"/>
    <cellStyle name="Standard 4 5 2 3 2 4" xfId="5979" xr:uid="{04AC4B7C-2F88-4425-B16C-3C4CA21B8921}"/>
    <cellStyle name="Standard 4 5 2 3 2 4 2" xfId="11629" xr:uid="{004DB3BA-5832-4EDB-BED7-C96DA31AD693}"/>
    <cellStyle name="Standard 4 5 2 3 2 4 2 2" xfId="22925" xr:uid="{B32DAE97-8E89-4636-B704-79928060A4BF}"/>
    <cellStyle name="Standard 4 5 2 3 2 4 2 2 2" xfId="56813" xr:uid="{32264E6E-2FD7-48BD-9631-5956FD86F34E}"/>
    <cellStyle name="Standard 4 5 2 3 2 4 2 3" xfId="45517" xr:uid="{0291884E-5065-4D08-BA17-245A6AC36644}"/>
    <cellStyle name="Standard 4 5 2 3 2 4 2 4" xfId="34221" xr:uid="{1E42CC92-D69C-43EC-B7BA-132886CF7A4E}"/>
    <cellStyle name="Standard 4 5 2 3 2 4 3" xfId="17277" xr:uid="{F6D3A3BE-4F80-40B5-AEE7-80A184FEE349}"/>
    <cellStyle name="Standard 4 5 2 3 2 4 3 2" xfId="51165" xr:uid="{1F18C7B8-2109-4ECE-907B-BFF21A499393}"/>
    <cellStyle name="Standard 4 5 2 3 2 4 4" xfId="39869" xr:uid="{67D8050B-05FF-46DE-85E1-B32E6C50E214}"/>
    <cellStyle name="Standard 4 5 2 3 2 4 5" xfId="28573" xr:uid="{A56FE492-3218-43DC-9E81-07613FD13977}"/>
    <cellStyle name="Standard 4 5 2 3 2 5" xfId="8805" xr:uid="{C48EEC14-4DD0-47E7-B2DA-FD52EBD60823}"/>
    <cellStyle name="Standard 4 5 2 3 2 5 2" xfId="20101" xr:uid="{EA36251A-EC82-4160-A05D-4C549EF78357}"/>
    <cellStyle name="Standard 4 5 2 3 2 5 2 2" xfId="53989" xr:uid="{649B1DAC-1308-400D-A8E8-704ACE7366AD}"/>
    <cellStyle name="Standard 4 5 2 3 2 5 3" xfId="42693" xr:uid="{CEC79EAE-AEAA-4A19-8922-730838E69A0E}"/>
    <cellStyle name="Standard 4 5 2 3 2 5 4" xfId="31397" xr:uid="{FDB98385-E616-4F8E-BF47-EB32897F3AE2}"/>
    <cellStyle name="Standard 4 5 2 3 2 6" xfId="14453" xr:uid="{C44B12B2-83E7-44D9-A417-AF09EBE555A5}"/>
    <cellStyle name="Standard 4 5 2 3 2 6 2" xfId="48341" xr:uid="{447CF538-B0FA-4947-8DB6-6DDDA492B625}"/>
    <cellStyle name="Standard 4 5 2 3 2 7" xfId="37045" xr:uid="{49E940AE-105A-458F-B985-2440722046D6}"/>
    <cellStyle name="Standard 4 5 2 3 2 8" xfId="25749" xr:uid="{8C7E01C6-CF50-4FE2-BAAA-024914D054CA}"/>
    <cellStyle name="Standard 4 5 2 3 3" xfId="3062" xr:uid="{47CE133A-5778-427E-A721-44515DCFFC69}"/>
    <cellStyle name="Standard 4 5 2 3 3 2" xfId="5342" xr:uid="{33C41064-03C4-4220-AEA8-A8DDC68CD3DB}"/>
    <cellStyle name="Standard 4 5 2 3 3 2 2" xfId="8168" xr:uid="{617278DD-4CE4-44E2-83D0-D50FE1E805CE}"/>
    <cellStyle name="Standard 4 5 2 3 3 2 2 2" xfId="13817" xr:uid="{86AA3670-A6AE-42E5-83FC-050A76C6A4DF}"/>
    <cellStyle name="Standard 4 5 2 3 3 2 2 2 2" xfId="25113" xr:uid="{FB5D84DD-127A-4080-97A8-CDF29C6490E2}"/>
    <cellStyle name="Standard 4 5 2 3 3 2 2 2 2 2" xfId="59001" xr:uid="{86EC6BAB-FE1B-449E-8D7A-59861FF94C1C}"/>
    <cellStyle name="Standard 4 5 2 3 3 2 2 2 3" xfId="47705" xr:uid="{09AC5C02-3E1E-4B0C-8041-6476261081E7}"/>
    <cellStyle name="Standard 4 5 2 3 3 2 2 2 4" xfId="36409" xr:uid="{A86C776A-843A-4705-882B-D71C1D797382}"/>
    <cellStyle name="Standard 4 5 2 3 3 2 2 3" xfId="19465" xr:uid="{0857CD83-686F-4424-8AB2-D99F72D01C08}"/>
    <cellStyle name="Standard 4 5 2 3 3 2 2 3 2" xfId="53353" xr:uid="{BCC11F06-78EB-49AB-9E3D-8302BDDBA805}"/>
    <cellStyle name="Standard 4 5 2 3 3 2 2 4" xfId="42057" xr:uid="{E37F91AC-7A1B-498D-AE66-A277D52543ED}"/>
    <cellStyle name="Standard 4 5 2 3 3 2 2 5" xfId="30761" xr:uid="{68CBF84E-A0FA-4B60-9F3A-881B9D57DE7B}"/>
    <cellStyle name="Standard 4 5 2 3 3 2 3" xfId="10993" xr:uid="{2529A089-3254-4593-B7E5-59F84608D35B}"/>
    <cellStyle name="Standard 4 5 2 3 3 2 3 2" xfId="22289" xr:uid="{416B8A85-E9E8-4310-81F5-02C21925FA15}"/>
    <cellStyle name="Standard 4 5 2 3 3 2 3 2 2" xfId="56177" xr:uid="{0D3FA49E-4471-402B-80CB-DEF671E6B7D6}"/>
    <cellStyle name="Standard 4 5 2 3 3 2 3 3" xfId="44881" xr:uid="{50B00535-FE0C-4353-A06D-4076F2991A73}"/>
    <cellStyle name="Standard 4 5 2 3 3 2 3 4" xfId="33585" xr:uid="{E1D4AD37-54C8-439D-8088-667B862259E1}"/>
    <cellStyle name="Standard 4 5 2 3 3 2 4" xfId="16641" xr:uid="{40EC53B3-57F3-4D79-B398-F6C44D696A32}"/>
    <cellStyle name="Standard 4 5 2 3 3 2 4 2" xfId="50529" xr:uid="{CADBDCA1-A697-4D16-A1C3-D600BC9F605E}"/>
    <cellStyle name="Standard 4 5 2 3 3 2 5" xfId="39233" xr:uid="{ACCB29B1-41C8-47AA-8932-D800EC56928E}"/>
    <cellStyle name="Standard 4 5 2 3 3 2 6" xfId="27937" xr:uid="{A7091F36-9240-4F1B-A047-BEB9609546BD}"/>
    <cellStyle name="Standard 4 5 2 3 3 3" xfId="4562" xr:uid="{C6C0E096-CC81-4CE5-8EFB-8F8D5B77442D}"/>
    <cellStyle name="Standard 4 5 2 3 3 3 2" xfId="7434" xr:uid="{08AA75F0-F9C3-495F-A9E9-612C7B0D8C16}"/>
    <cellStyle name="Standard 4 5 2 3 3 3 2 2" xfId="13083" xr:uid="{4B6583CB-3ECF-4D83-996D-F916CE7559D7}"/>
    <cellStyle name="Standard 4 5 2 3 3 3 2 2 2" xfId="24379" xr:uid="{434EF67D-54A5-4369-80F3-FCBA0FBF1533}"/>
    <cellStyle name="Standard 4 5 2 3 3 3 2 2 2 2" xfId="58267" xr:uid="{97B6B66D-F889-49BF-941D-080AC7A5BFED}"/>
    <cellStyle name="Standard 4 5 2 3 3 3 2 2 3" xfId="46971" xr:uid="{200D58D2-8B2B-4AB0-BBB1-17D02B757849}"/>
    <cellStyle name="Standard 4 5 2 3 3 3 2 2 4" xfId="35675" xr:uid="{1FE8FD88-B4B6-429B-B7B3-E62E025B53AA}"/>
    <cellStyle name="Standard 4 5 2 3 3 3 2 3" xfId="18731" xr:uid="{16691DA4-9C5E-4436-9F66-022939699F94}"/>
    <cellStyle name="Standard 4 5 2 3 3 3 2 3 2" xfId="52619" xr:uid="{C76EAE18-BBEB-44EE-A4F6-9BAE5F8E82BB}"/>
    <cellStyle name="Standard 4 5 2 3 3 3 2 4" xfId="41323" xr:uid="{4D94C2D0-27AD-4F3A-9668-341B56B00644}"/>
    <cellStyle name="Standard 4 5 2 3 3 3 2 5" xfId="30027" xr:uid="{D8B3571D-08AD-43C6-BB35-F12BBCEDDFA1}"/>
    <cellStyle name="Standard 4 5 2 3 3 3 3" xfId="10259" xr:uid="{D052D885-C628-4BD2-B02A-92EA2064AC6A}"/>
    <cellStyle name="Standard 4 5 2 3 3 3 3 2" xfId="21555" xr:uid="{072882F9-25D4-47E5-B521-F0726DF3909D}"/>
    <cellStyle name="Standard 4 5 2 3 3 3 3 2 2" xfId="55443" xr:uid="{2E650CF1-999C-4E1A-A156-5D400B0FAE05}"/>
    <cellStyle name="Standard 4 5 2 3 3 3 3 3" xfId="44147" xr:uid="{7D7488C1-4E5F-410B-96B2-0B4ABE54B32E}"/>
    <cellStyle name="Standard 4 5 2 3 3 3 3 4" xfId="32851" xr:uid="{0CCF34A2-8D51-47FF-B7AB-D216D9EADEF0}"/>
    <cellStyle name="Standard 4 5 2 3 3 3 4" xfId="15907" xr:uid="{A2778171-0883-42B6-BDA3-BE016B0A6264}"/>
    <cellStyle name="Standard 4 5 2 3 3 3 4 2" xfId="49795" xr:uid="{579E8AE9-E2E1-4D79-A4D6-A56B7805EFEE}"/>
    <cellStyle name="Standard 4 5 2 3 3 3 5" xfId="38499" xr:uid="{0EA9AF71-D791-41FE-A375-B37969546238}"/>
    <cellStyle name="Standard 4 5 2 3 3 3 6" xfId="27203" xr:uid="{92293A9E-FCED-48BB-B1FE-54C8759FDC05}"/>
    <cellStyle name="Standard 4 5 2 3 3 4" xfId="6233" xr:uid="{72352148-AB4E-4E27-A072-97D709102114}"/>
    <cellStyle name="Standard 4 5 2 3 3 4 2" xfId="11883" xr:uid="{410E7392-7004-46D5-B244-1C845923AB29}"/>
    <cellStyle name="Standard 4 5 2 3 3 4 2 2" xfId="23179" xr:uid="{353653C3-0796-425E-90B9-9BBAAA762E45}"/>
    <cellStyle name="Standard 4 5 2 3 3 4 2 2 2" xfId="57067" xr:uid="{BBE50A95-15CB-4531-916A-E2083487171C}"/>
    <cellStyle name="Standard 4 5 2 3 3 4 2 3" xfId="45771" xr:uid="{87141999-DA07-450B-826D-F515C2AE8BCD}"/>
    <cellStyle name="Standard 4 5 2 3 3 4 2 4" xfId="34475" xr:uid="{7A57C0BB-D261-4804-BAAC-2457E7C2053E}"/>
    <cellStyle name="Standard 4 5 2 3 3 4 3" xfId="17531" xr:uid="{9E1DC874-F929-4DEF-990A-89172876635A}"/>
    <cellStyle name="Standard 4 5 2 3 3 4 3 2" xfId="51419" xr:uid="{BAD5E2AB-CBAE-4E77-8C4C-2917C240ACF4}"/>
    <cellStyle name="Standard 4 5 2 3 3 4 4" xfId="40123" xr:uid="{03B974C7-C9EA-49E6-A1BA-6770AA095EC3}"/>
    <cellStyle name="Standard 4 5 2 3 3 4 5" xfId="28827" xr:uid="{970A322C-D52D-434B-80E2-1C8A7147F6A2}"/>
    <cellStyle name="Standard 4 5 2 3 3 5" xfId="9059" xr:uid="{0075CC8B-7DF8-4DF0-8614-8792666475D5}"/>
    <cellStyle name="Standard 4 5 2 3 3 5 2" xfId="20355" xr:uid="{669B8750-A2FB-4054-8D76-74DAC48E7FBF}"/>
    <cellStyle name="Standard 4 5 2 3 3 5 2 2" xfId="54243" xr:uid="{0E96FCBF-0AB6-4AF8-8AC0-EBFA534499B6}"/>
    <cellStyle name="Standard 4 5 2 3 3 5 3" xfId="42947" xr:uid="{EE785EF3-CDCD-426B-9950-34FFFA420A8A}"/>
    <cellStyle name="Standard 4 5 2 3 3 5 4" xfId="31651" xr:uid="{757FFC72-DF73-47DA-BDA6-E195FFB3072C}"/>
    <cellStyle name="Standard 4 5 2 3 3 6" xfId="14707" xr:uid="{71E8AF60-39A2-4905-A2FF-8923CE7110C8}"/>
    <cellStyle name="Standard 4 5 2 3 3 6 2" xfId="48595" xr:uid="{4E333E62-068B-4B2F-B212-B427B32F83A1}"/>
    <cellStyle name="Standard 4 5 2 3 3 7" xfId="37299" xr:uid="{F75AAD9E-AECC-4EAA-B222-03A73A27847A}"/>
    <cellStyle name="Standard 4 5 2 3 3 8" xfId="26003" xr:uid="{DA3D3894-6E7C-469D-9CAF-8F34EFD221AD}"/>
    <cellStyle name="Standard 4 5 2 3 4" xfId="3920" xr:uid="{CD6AF8B4-18CA-466C-9F58-EA329EAAF8E3}"/>
    <cellStyle name="Standard 4 5 2 3 4 2" xfId="7074" xr:uid="{843BD20F-B49E-4350-81E3-98519956E0F0}"/>
    <cellStyle name="Standard 4 5 2 3 4 2 2" xfId="12723" xr:uid="{78C868B6-3926-4785-ABAF-6BAF27BA487A}"/>
    <cellStyle name="Standard 4 5 2 3 4 2 2 2" xfId="24019" xr:uid="{A1A8CA87-66D7-4214-B608-3304E80C4ED1}"/>
    <cellStyle name="Standard 4 5 2 3 4 2 2 2 2" xfId="57907" xr:uid="{02627464-B2A1-4487-8FBE-774EC41C1A8A}"/>
    <cellStyle name="Standard 4 5 2 3 4 2 2 3" xfId="46611" xr:uid="{EE1989B3-E3F8-4D3C-8225-8778AE2036F1}"/>
    <cellStyle name="Standard 4 5 2 3 4 2 2 4" xfId="35315" xr:uid="{71C8E652-F5F8-46D4-AA5C-B1C523C55FB2}"/>
    <cellStyle name="Standard 4 5 2 3 4 2 3" xfId="18371" xr:uid="{AD2CF859-1E83-497B-9F5D-E24C47F3FD8E}"/>
    <cellStyle name="Standard 4 5 2 3 4 2 3 2" xfId="52259" xr:uid="{CF4EE141-02ED-4584-BA7E-852AF144F7A3}"/>
    <cellStyle name="Standard 4 5 2 3 4 2 4" xfId="40963" xr:uid="{2B4273A2-BD4A-4A03-B3C8-472A6213F539}"/>
    <cellStyle name="Standard 4 5 2 3 4 2 5" xfId="29667" xr:uid="{55D50271-11E3-4661-8ADD-DF25878B21D9}"/>
    <cellStyle name="Standard 4 5 2 3 4 3" xfId="9899" xr:uid="{2BEA5611-FCF6-4F17-84BB-4D56924BEC0A}"/>
    <cellStyle name="Standard 4 5 2 3 4 3 2" xfId="21195" xr:uid="{1F31EDE1-A5CD-4C31-BD1B-0C690123D197}"/>
    <cellStyle name="Standard 4 5 2 3 4 3 2 2" xfId="55083" xr:uid="{325C6E09-E455-45D8-8E1A-E9C26D955C35}"/>
    <cellStyle name="Standard 4 5 2 3 4 3 3" xfId="43787" xr:uid="{2F1CEE75-5886-49A4-A33B-61FA0515CAAF}"/>
    <cellStyle name="Standard 4 5 2 3 4 3 4" xfId="32491" xr:uid="{B0770D8F-685B-48E8-AA72-74839989D1B5}"/>
    <cellStyle name="Standard 4 5 2 3 4 4" xfId="15547" xr:uid="{78D3A0E3-B2E2-4309-9FE2-077371F3B32D}"/>
    <cellStyle name="Standard 4 5 2 3 4 4 2" xfId="49435" xr:uid="{7AA36E74-EAD9-4A2E-8675-DB6E79EBD1A6}"/>
    <cellStyle name="Standard 4 5 2 3 4 5" xfId="38139" xr:uid="{486F5229-1CD8-448C-958A-1A1FC60F4744}"/>
    <cellStyle name="Standard 4 5 2 3 4 6" xfId="26843" xr:uid="{149DF701-1E21-46D2-A376-189AE4FCCF65}"/>
    <cellStyle name="Standard 4 5 2 3 5" xfId="5021" xr:uid="{1964DBBB-2A22-4C4D-A7D2-360048DBBDC4}"/>
    <cellStyle name="Standard 4 5 2 3 5 2" xfId="7847" xr:uid="{E98AA064-92A5-4657-8228-45AF1E8994C2}"/>
    <cellStyle name="Standard 4 5 2 3 5 2 2" xfId="13496" xr:uid="{1746D74F-7508-405C-85DD-3D7B747B4E64}"/>
    <cellStyle name="Standard 4 5 2 3 5 2 2 2" xfId="24792" xr:uid="{C3AF97AA-2D51-42DE-928C-0CE16F7B193A}"/>
    <cellStyle name="Standard 4 5 2 3 5 2 2 2 2" xfId="58680" xr:uid="{17434ED4-0D06-4E8D-AD8F-555A2A6B17C8}"/>
    <cellStyle name="Standard 4 5 2 3 5 2 2 3" xfId="47384" xr:uid="{BA8C9D9E-BDFA-4F38-BC32-75169B24ECD9}"/>
    <cellStyle name="Standard 4 5 2 3 5 2 2 4" xfId="36088" xr:uid="{C4D132A7-DDCF-4EB5-83BB-E748AE4ED492}"/>
    <cellStyle name="Standard 4 5 2 3 5 2 3" xfId="19144" xr:uid="{8D417547-F7B8-4392-848B-E8BF259B04DA}"/>
    <cellStyle name="Standard 4 5 2 3 5 2 3 2" xfId="53032" xr:uid="{DFFEC16B-AD21-4FA0-960B-9FAF654E7DF0}"/>
    <cellStyle name="Standard 4 5 2 3 5 2 4" xfId="41736" xr:uid="{CE5F9D3F-A956-4F43-843A-23F06167E91D}"/>
    <cellStyle name="Standard 4 5 2 3 5 2 5" xfId="30440" xr:uid="{7CAEA303-8407-4E6D-993B-6728F554EE06}"/>
    <cellStyle name="Standard 4 5 2 3 5 3" xfId="10672" xr:uid="{E81AC17E-FD01-4C9A-8381-2D8DD8C8C40A}"/>
    <cellStyle name="Standard 4 5 2 3 5 3 2" xfId="21968" xr:uid="{CD477367-5087-4071-95F9-9E56719F88DF}"/>
    <cellStyle name="Standard 4 5 2 3 5 3 2 2" xfId="55856" xr:uid="{3DC6F937-9D64-4F99-AA96-EF3C83C56C6C}"/>
    <cellStyle name="Standard 4 5 2 3 5 3 3" xfId="44560" xr:uid="{81F42B3A-3D36-427F-BBF8-8CB406CAB776}"/>
    <cellStyle name="Standard 4 5 2 3 5 3 4" xfId="33264" xr:uid="{B2226963-01E6-46EB-923A-E27DE89F851A}"/>
    <cellStyle name="Standard 4 5 2 3 5 4" xfId="16320" xr:uid="{7ACC818C-4EF6-48B7-8364-5E0E1DAD87E7}"/>
    <cellStyle name="Standard 4 5 2 3 5 4 2" xfId="50208" xr:uid="{2651015B-87A1-49DB-A0C4-69D7612FA8CB}"/>
    <cellStyle name="Standard 4 5 2 3 5 5" xfId="38912" xr:uid="{57D34A4C-9926-4DE7-ABD2-1716BA2BD88E}"/>
    <cellStyle name="Standard 4 5 2 3 5 6" xfId="27616" xr:uid="{86B1BCF5-4CD0-4D3C-BA48-3D246DB22C7C}"/>
    <cellStyle name="Standard 4 5 2 3 6" xfId="3628" xr:uid="{A13E547D-9FF4-4A33-A6EB-BA6378451A34}"/>
    <cellStyle name="Standard 4 5 2 3 6 2" xfId="6784" xr:uid="{1B764DBA-AD69-4094-A192-FAD4D2A21696}"/>
    <cellStyle name="Standard 4 5 2 3 6 2 2" xfId="12433" xr:uid="{DECEC4C6-E311-41F8-A749-0B0FAE45FE40}"/>
    <cellStyle name="Standard 4 5 2 3 6 2 2 2" xfId="23729" xr:uid="{DE2ACC0B-E7DA-4108-A4F3-07C2C4442820}"/>
    <cellStyle name="Standard 4 5 2 3 6 2 2 2 2" xfId="57617" xr:uid="{692BA4F0-B5F9-43DE-9C56-FF47FC9380C6}"/>
    <cellStyle name="Standard 4 5 2 3 6 2 2 3" xfId="46321" xr:uid="{188946EE-3C28-4CFC-AA19-A1F9200A2D7C}"/>
    <cellStyle name="Standard 4 5 2 3 6 2 2 4" xfId="35025" xr:uid="{AB639D72-9A69-464D-A134-4761DE7AD2C0}"/>
    <cellStyle name="Standard 4 5 2 3 6 2 3" xfId="18081" xr:uid="{8A01644C-F2A7-4614-A966-4662AAE8ED9B}"/>
    <cellStyle name="Standard 4 5 2 3 6 2 3 2" xfId="51969" xr:uid="{142DB820-4B45-4DB1-B532-5AC8AB354BB7}"/>
    <cellStyle name="Standard 4 5 2 3 6 2 4" xfId="40673" xr:uid="{63006F1B-8E74-41A0-8430-7349CDFE82BD}"/>
    <cellStyle name="Standard 4 5 2 3 6 2 5" xfId="29377" xr:uid="{91A961DE-C37F-4550-9FC1-4849B5A3F17E}"/>
    <cellStyle name="Standard 4 5 2 3 6 3" xfId="9609" xr:uid="{7774D33A-1B20-4898-B0A9-247245D58F47}"/>
    <cellStyle name="Standard 4 5 2 3 6 3 2" xfId="20905" xr:uid="{17229091-F73C-4DC7-8962-D64943555043}"/>
    <cellStyle name="Standard 4 5 2 3 6 3 2 2" xfId="54793" xr:uid="{B60E43E8-24F9-4E9F-AD10-0972D69E1627}"/>
    <cellStyle name="Standard 4 5 2 3 6 3 3" xfId="43497" xr:uid="{0D5A9E51-97C7-45FF-B9D9-2AF85D704E2D}"/>
    <cellStyle name="Standard 4 5 2 3 6 3 4" xfId="32201" xr:uid="{0940CFB3-3EAB-4402-9CCB-0F304A827FCC}"/>
    <cellStyle name="Standard 4 5 2 3 6 4" xfId="15257" xr:uid="{09537EDE-656C-40FC-881F-31D2F3E0D8E6}"/>
    <cellStyle name="Standard 4 5 2 3 6 4 2" xfId="49145" xr:uid="{0E365F33-D4F3-48B5-B81A-05A2C9A4E936}"/>
    <cellStyle name="Standard 4 5 2 3 6 5" xfId="37849" xr:uid="{C4B689A3-98DB-40E5-9DBA-F6A93603C5DD}"/>
    <cellStyle name="Standard 4 5 2 3 6 6" xfId="26553" xr:uid="{BB34AD23-6BC7-4D6C-A7EC-5C0FB957D5C2}"/>
    <cellStyle name="Standard 4 5 2 3 7" xfId="5733" xr:uid="{E341737B-CDB9-4BD5-B7DD-42731E19E592}"/>
    <cellStyle name="Standard 4 5 2 3 7 2" xfId="11383" xr:uid="{4E37B07D-302F-40A4-88FA-5935134563C5}"/>
    <cellStyle name="Standard 4 5 2 3 7 2 2" xfId="22679" xr:uid="{8895940D-046A-4209-B182-A9FD7E1A7F07}"/>
    <cellStyle name="Standard 4 5 2 3 7 2 2 2" xfId="56567" xr:uid="{57E405BF-200E-4679-8B07-CCBD27102A1B}"/>
    <cellStyle name="Standard 4 5 2 3 7 2 3" xfId="45271" xr:uid="{910D9768-EB7A-453C-9614-87B41D21822D}"/>
    <cellStyle name="Standard 4 5 2 3 7 2 4" xfId="33975" xr:uid="{07628F3E-2671-4931-99E9-97723F31BC8C}"/>
    <cellStyle name="Standard 4 5 2 3 7 3" xfId="17031" xr:uid="{D63745CB-2310-4BFB-913F-2E3F98EB4BE5}"/>
    <cellStyle name="Standard 4 5 2 3 7 3 2" xfId="50919" xr:uid="{1F01B5B8-E433-46E6-A339-84F84344899A}"/>
    <cellStyle name="Standard 4 5 2 3 7 4" xfId="39623" xr:uid="{FA2F139E-A0E5-4C77-BADA-D5FFF90F5CC2}"/>
    <cellStyle name="Standard 4 5 2 3 7 5" xfId="28327" xr:uid="{D840191D-EF7A-4F68-B31F-2ECBB86C212D}"/>
    <cellStyle name="Standard 4 5 2 3 8" xfId="8559" xr:uid="{9E551093-1540-4C69-8B07-5A65D16AA653}"/>
    <cellStyle name="Standard 4 5 2 3 8 2" xfId="19855" xr:uid="{FE34B57B-0D3B-45B5-B2BA-4ECE28DF5F92}"/>
    <cellStyle name="Standard 4 5 2 3 8 2 2" xfId="53743" xr:uid="{2DB5A948-303F-439B-B7E0-E65EAA5E21F2}"/>
    <cellStyle name="Standard 4 5 2 3 8 3" xfId="42447" xr:uid="{0E2A66CF-3D47-4F5A-9BD0-012D0E6FB15C}"/>
    <cellStyle name="Standard 4 5 2 3 8 4" xfId="31151" xr:uid="{F758FFB2-2936-4349-93EC-3F09D694F10B}"/>
    <cellStyle name="Standard 4 5 2 3 9" xfId="14207" xr:uid="{478FC1E3-BD05-4F08-B892-5D49EFE732F4}"/>
    <cellStyle name="Standard 4 5 2 3 9 2" xfId="48095" xr:uid="{AEA715AC-3AA9-4BB8-B6F4-EAA8B1113117}"/>
    <cellStyle name="Standard 4 5 2 4" xfId="2674" xr:uid="{0D75128D-26D0-472F-8925-ED90B5CB173A}"/>
    <cellStyle name="Standard 4 5 2 4 10" xfId="25617" xr:uid="{4095FA9A-2D79-4EFA-B193-0C94DDC97F91}"/>
    <cellStyle name="Standard 4 5 2 4 2" xfId="3176" xr:uid="{DBAE94B8-AC31-48F5-B80B-26FA45D38F01}"/>
    <cellStyle name="Standard 4 5 2 4 2 2" xfId="5344" xr:uid="{8E3A02DD-AA58-4FFA-9D95-EE016D93CF8A}"/>
    <cellStyle name="Standard 4 5 2 4 2 2 2" xfId="8170" xr:uid="{5BF22414-6294-4F9C-8227-9992340E3803}"/>
    <cellStyle name="Standard 4 5 2 4 2 2 2 2" xfId="13819" xr:uid="{0715BF98-ACA6-4008-B646-0B3EADBC2C9D}"/>
    <cellStyle name="Standard 4 5 2 4 2 2 2 2 2" xfId="25115" xr:uid="{D8C23F3F-1BA4-4ABF-931E-A6A3C866BD91}"/>
    <cellStyle name="Standard 4 5 2 4 2 2 2 2 2 2" xfId="59003" xr:uid="{9797560B-C478-417E-A1E4-C00CFD2B8B73}"/>
    <cellStyle name="Standard 4 5 2 4 2 2 2 2 3" xfId="47707" xr:uid="{56530804-5690-462E-A8C1-01E79042F11A}"/>
    <cellStyle name="Standard 4 5 2 4 2 2 2 2 4" xfId="36411" xr:uid="{D8DD61E2-706A-4B25-B2F3-F950726F0178}"/>
    <cellStyle name="Standard 4 5 2 4 2 2 2 3" xfId="19467" xr:uid="{B8586872-B928-49D2-9B97-73EF0723E2DD}"/>
    <cellStyle name="Standard 4 5 2 4 2 2 2 3 2" xfId="53355" xr:uid="{10FA512A-7B40-4B07-9AD8-F5A7F974256C}"/>
    <cellStyle name="Standard 4 5 2 4 2 2 2 4" xfId="42059" xr:uid="{7F54780E-1849-4BB8-AA51-45B61351F728}"/>
    <cellStyle name="Standard 4 5 2 4 2 2 2 5" xfId="30763" xr:uid="{E9C16323-FF36-4A94-8EA1-D29DF4290979}"/>
    <cellStyle name="Standard 4 5 2 4 2 2 3" xfId="10995" xr:uid="{7D23D651-C295-4680-B083-0F6262EF4F62}"/>
    <cellStyle name="Standard 4 5 2 4 2 2 3 2" xfId="22291" xr:uid="{CCA33C5A-BDE7-4055-8231-B2B0B06239A9}"/>
    <cellStyle name="Standard 4 5 2 4 2 2 3 2 2" xfId="56179" xr:uid="{22BCE2CC-4AAD-4C83-BBA6-597617582BC3}"/>
    <cellStyle name="Standard 4 5 2 4 2 2 3 3" xfId="44883" xr:uid="{8C59E7D7-123A-4663-A1F7-4217CBFD7704}"/>
    <cellStyle name="Standard 4 5 2 4 2 2 3 4" xfId="33587" xr:uid="{65B5C05C-B3CA-4595-977C-ADEEB5E42637}"/>
    <cellStyle name="Standard 4 5 2 4 2 2 4" xfId="16643" xr:uid="{FA2474D5-0F70-4C24-A6F7-C643146EACA4}"/>
    <cellStyle name="Standard 4 5 2 4 2 2 4 2" xfId="50531" xr:uid="{7CB9BB45-E344-4359-ABC3-8C6AE9F6623E}"/>
    <cellStyle name="Standard 4 5 2 4 2 2 5" xfId="39235" xr:uid="{EC3BF8B0-E578-4EC4-817F-0AA54422B780}"/>
    <cellStyle name="Standard 4 5 2 4 2 2 6" xfId="27939" xr:uid="{9DC2212A-0193-4DBA-A153-6AD38DCD7C42}"/>
    <cellStyle name="Standard 4 5 2 4 2 3" xfId="4564" xr:uid="{6C611B0B-C540-44DE-90FA-AC61971209BC}"/>
    <cellStyle name="Standard 4 5 2 4 2 3 2" xfId="7436" xr:uid="{D84E54C6-6E78-47FC-BE43-9DE1BF53194A}"/>
    <cellStyle name="Standard 4 5 2 4 2 3 2 2" xfId="13085" xr:uid="{D7D70CA7-900B-45B1-A8DC-0D4052A1F551}"/>
    <cellStyle name="Standard 4 5 2 4 2 3 2 2 2" xfId="24381" xr:uid="{BD4E96AF-EA71-4219-8148-8B4E5641F829}"/>
    <cellStyle name="Standard 4 5 2 4 2 3 2 2 2 2" xfId="58269" xr:uid="{791F0854-25B1-4D4B-93C0-E74170D5A1A6}"/>
    <cellStyle name="Standard 4 5 2 4 2 3 2 2 3" xfId="46973" xr:uid="{F91A31DA-F788-4BCE-9732-37E1FCCF66E3}"/>
    <cellStyle name="Standard 4 5 2 4 2 3 2 2 4" xfId="35677" xr:uid="{5B4E5D9F-BAA5-4F19-917F-970C39B1095B}"/>
    <cellStyle name="Standard 4 5 2 4 2 3 2 3" xfId="18733" xr:uid="{26A842D3-8E6C-4A0C-AEA4-0B5347D89D80}"/>
    <cellStyle name="Standard 4 5 2 4 2 3 2 3 2" xfId="52621" xr:uid="{F9FEBDB2-5378-4787-B0CC-FB9989BB4C17}"/>
    <cellStyle name="Standard 4 5 2 4 2 3 2 4" xfId="41325" xr:uid="{EE32A868-FFAC-445C-9438-AB704558B0A3}"/>
    <cellStyle name="Standard 4 5 2 4 2 3 2 5" xfId="30029" xr:uid="{431135D8-BFD6-4614-9C57-499221D5ED19}"/>
    <cellStyle name="Standard 4 5 2 4 2 3 3" xfId="10261" xr:uid="{629FDC09-E877-4BAF-B6EB-A0D59822330E}"/>
    <cellStyle name="Standard 4 5 2 4 2 3 3 2" xfId="21557" xr:uid="{649DEC4D-0A6B-44FD-BBFA-297DB41A8FA1}"/>
    <cellStyle name="Standard 4 5 2 4 2 3 3 2 2" xfId="55445" xr:uid="{A2EF30C8-2C6E-472F-BCE8-FCF1F539334A}"/>
    <cellStyle name="Standard 4 5 2 4 2 3 3 3" xfId="44149" xr:uid="{6CB961BD-14BC-40E7-AD06-DA19DBBB8A9A}"/>
    <cellStyle name="Standard 4 5 2 4 2 3 3 4" xfId="32853" xr:uid="{C5AD001C-5435-4499-A4C4-EE5DCA1896A2}"/>
    <cellStyle name="Standard 4 5 2 4 2 3 4" xfId="15909" xr:uid="{8D62CB5D-DEE9-4231-B40F-089B198087C7}"/>
    <cellStyle name="Standard 4 5 2 4 2 3 4 2" xfId="49797" xr:uid="{C13AF722-8E6B-44A3-8E13-608D223CF0C1}"/>
    <cellStyle name="Standard 4 5 2 4 2 3 5" xfId="38501" xr:uid="{C8E8C43B-5D9F-4210-86D3-1E59DE862977}"/>
    <cellStyle name="Standard 4 5 2 4 2 3 6" xfId="27205" xr:uid="{B6D07B24-9C3B-4686-8183-43EB3F47BC32}"/>
    <cellStyle name="Standard 4 5 2 4 2 4" xfId="6347" xr:uid="{504424A5-B7EA-4F4A-A0DE-3F28C1C1EA85}"/>
    <cellStyle name="Standard 4 5 2 4 2 4 2" xfId="11997" xr:uid="{C0D7FF70-BDF9-413F-8E66-E28E8BDF604C}"/>
    <cellStyle name="Standard 4 5 2 4 2 4 2 2" xfId="23293" xr:uid="{390936F5-BA26-4083-8E11-9CD2713CF054}"/>
    <cellStyle name="Standard 4 5 2 4 2 4 2 2 2" xfId="57181" xr:uid="{3A48D84C-DA67-4C9D-AC63-DF2DD5271E72}"/>
    <cellStyle name="Standard 4 5 2 4 2 4 2 3" xfId="45885" xr:uid="{72CB50CA-BF16-4FE8-A632-299BFA60C631}"/>
    <cellStyle name="Standard 4 5 2 4 2 4 2 4" xfId="34589" xr:uid="{81FD153A-FC66-4336-A7EF-70A7031842E8}"/>
    <cellStyle name="Standard 4 5 2 4 2 4 3" xfId="17645" xr:uid="{60E067D3-78F1-4CD5-9704-F76B4B0C72F6}"/>
    <cellStyle name="Standard 4 5 2 4 2 4 3 2" xfId="51533" xr:uid="{02DE0A43-EE71-49C2-86BE-35148BA2FC28}"/>
    <cellStyle name="Standard 4 5 2 4 2 4 4" xfId="40237" xr:uid="{4CB4866E-B2AA-4C8E-8181-EF0B2CE87DD5}"/>
    <cellStyle name="Standard 4 5 2 4 2 4 5" xfId="28941" xr:uid="{F0FDAA34-95CB-491E-97B9-A4518F5888EE}"/>
    <cellStyle name="Standard 4 5 2 4 2 5" xfId="9173" xr:uid="{86EB1AC7-A695-4405-9BAD-CE0876B4353C}"/>
    <cellStyle name="Standard 4 5 2 4 2 5 2" xfId="20469" xr:uid="{BF29F502-8DCF-4EDF-AC7D-19AAB7C2D901}"/>
    <cellStyle name="Standard 4 5 2 4 2 5 2 2" xfId="54357" xr:uid="{30445067-5019-493C-91D0-11D4A4EB5C81}"/>
    <cellStyle name="Standard 4 5 2 4 2 5 3" xfId="43061" xr:uid="{8E5A5B51-BB42-45E8-9C4D-209EFDCE6821}"/>
    <cellStyle name="Standard 4 5 2 4 2 5 4" xfId="31765" xr:uid="{C105B73E-F482-4AE0-A2B9-86988D4ED45C}"/>
    <cellStyle name="Standard 4 5 2 4 2 6" xfId="14821" xr:uid="{9F608FBC-404E-4FBD-9CFB-0A5666BF7443}"/>
    <cellStyle name="Standard 4 5 2 4 2 6 2" xfId="48709" xr:uid="{35044416-426B-4F4F-AD62-2F988DD0ABEA}"/>
    <cellStyle name="Standard 4 5 2 4 2 7" xfId="37413" xr:uid="{3107BD12-67EE-4BED-ABDA-2A85119E7CAA}"/>
    <cellStyle name="Standard 4 5 2 4 2 8" xfId="26117" xr:uid="{13F87224-6A8A-41C2-8F29-EE520F954F76}"/>
    <cellStyle name="Standard 4 5 2 4 3" xfId="3810" xr:uid="{7E0DF0F5-D044-4697-90C0-F7ADB003ADBB}"/>
    <cellStyle name="Standard 4 5 2 4 3 2" xfId="6964" xr:uid="{AA4F3144-6B16-42CC-98B9-6AC9A59DA378}"/>
    <cellStyle name="Standard 4 5 2 4 3 2 2" xfId="12613" xr:uid="{19E5EAE6-8001-4320-AF54-1C04C6499563}"/>
    <cellStyle name="Standard 4 5 2 4 3 2 2 2" xfId="23909" xr:uid="{75C372AD-667C-48A1-A145-E0062A244C8F}"/>
    <cellStyle name="Standard 4 5 2 4 3 2 2 2 2" xfId="57797" xr:uid="{D9E87804-DC04-4947-9518-E212E300D96D}"/>
    <cellStyle name="Standard 4 5 2 4 3 2 2 3" xfId="46501" xr:uid="{A3AC9271-E604-47E4-A01E-FB5D9771F99D}"/>
    <cellStyle name="Standard 4 5 2 4 3 2 2 4" xfId="35205" xr:uid="{34D235A9-5F88-45EE-991F-F7358948B542}"/>
    <cellStyle name="Standard 4 5 2 4 3 2 3" xfId="18261" xr:uid="{C78711E0-C107-44A9-91B0-F1F5755C7778}"/>
    <cellStyle name="Standard 4 5 2 4 3 2 3 2" xfId="52149" xr:uid="{7F6FF33F-71FC-4D3B-9204-79B011846F97}"/>
    <cellStyle name="Standard 4 5 2 4 3 2 4" xfId="40853" xr:uid="{24C2B180-0A95-46C7-978E-C0D2338770ED}"/>
    <cellStyle name="Standard 4 5 2 4 3 2 5" xfId="29557" xr:uid="{380B8CA5-61DE-4353-91BA-265871090F27}"/>
    <cellStyle name="Standard 4 5 2 4 3 3" xfId="9789" xr:uid="{6C44D9C9-0348-482B-B208-511F3C3B418D}"/>
    <cellStyle name="Standard 4 5 2 4 3 3 2" xfId="21085" xr:uid="{329F3AD7-1E16-464E-AABA-47E6B27D84FB}"/>
    <cellStyle name="Standard 4 5 2 4 3 3 2 2" xfId="54973" xr:uid="{0BFD11D9-EE50-4C67-902F-E38718CDACCC}"/>
    <cellStyle name="Standard 4 5 2 4 3 3 3" xfId="43677" xr:uid="{3376E0C2-677A-443E-ACA3-0730C3E169EA}"/>
    <cellStyle name="Standard 4 5 2 4 3 3 4" xfId="32381" xr:uid="{98BA6C79-1F76-46C3-BC82-4F90639BBEAC}"/>
    <cellStyle name="Standard 4 5 2 4 3 4" xfId="15437" xr:uid="{AB9443E3-3B16-4F78-A8C2-B6BF4CF288E8}"/>
    <cellStyle name="Standard 4 5 2 4 3 4 2" xfId="49325" xr:uid="{E1954D64-A220-429C-883A-1F0660BD6040}"/>
    <cellStyle name="Standard 4 5 2 4 3 5" xfId="38029" xr:uid="{9FC1C44F-8BD9-4181-B947-083874A2A04E}"/>
    <cellStyle name="Standard 4 5 2 4 3 6" xfId="26733" xr:uid="{B4A1C5A8-67EE-4212-9771-2C71FAB19101}"/>
    <cellStyle name="Standard 4 5 2 4 4" xfId="4911" xr:uid="{2B8CBB4A-8808-4D8D-BA2C-E75FB2C9CF54}"/>
    <cellStyle name="Standard 4 5 2 4 4 2" xfId="7737" xr:uid="{A60F9FD5-E1DB-4235-8E4B-81A741D67696}"/>
    <cellStyle name="Standard 4 5 2 4 4 2 2" xfId="13386" xr:uid="{021B217E-423D-4800-A479-6FB1DF24193C}"/>
    <cellStyle name="Standard 4 5 2 4 4 2 2 2" xfId="24682" xr:uid="{9F9E3974-3857-47CC-8D31-0366BFFF7B4A}"/>
    <cellStyle name="Standard 4 5 2 4 4 2 2 2 2" xfId="58570" xr:uid="{176D9EA7-13B9-4254-BA2E-942322DC0626}"/>
    <cellStyle name="Standard 4 5 2 4 4 2 2 3" xfId="47274" xr:uid="{DBD9AF6C-5595-466C-9D19-1AF54295E31A}"/>
    <cellStyle name="Standard 4 5 2 4 4 2 2 4" xfId="35978" xr:uid="{584541D9-C4C0-4E8C-9F02-FBC880F1C7E5}"/>
    <cellStyle name="Standard 4 5 2 4 4 2 3" xfId="19034" xr:uid="{02DCE733-AF85-483F-98B7-D3CB88D76977}"/>
    <cellStyle name="Standard 4 5 2 4 4 2 3 2" xfId="52922" xr:uid="{AC869B03-8AAF-4B6F-B5B2-2B01222FA0A7}"/>
    <cellStyle name="Standard 4 5 2 4 4 2 4" xfId="41626" xr:uid="{6CC7B01D-9468-4B2F-9C4C-FBC3F1818C1F}"/>
    <cellStyle name="Standard 4 5 2 4 4 2 5" xfId="30330" xr:uid="{1569E43F-759B-4B6F-8DB1-90CB27911D0D}"/>
    <cellStyle name="Standard 4 5 2 4 4 3" xfId="10562" xr:uid="{EA2A6240-4279-4BB2-A408-189845BA6ED7}"/>
    <cellStyle name="Standard 4 5 2 4 4 3 2" xfId="21858" xr:uid="{1C44E4BC-E1EF-4576-A48B-BA6F7A6D8A1C}"/>
    <cellStyle name="Standard 4 5 2 4 4 3 2 2" xfId="55746" xr:uid="{34D7C169-E4E8-4355-9C61-A431B7B815CF}"/>
    <cellStyle name="Standard 4 5 2 4 4 3 3" xfId="44450" xr:uid="{0268B6DF-77B2-4977-AF91-676BA52846F8}"/>
    <cellStyle name="Standard 4 5 2 4 4 3 4" xfId="33154" xr:uid="{F789CF6E-B6D3-48BE-83CE-0C77084E76FB}"/>
    <cellStyle name="Standard 4 5 2 4 4 4" xfId="16210" xr:uid="{576C46C6-9254-44B7-A781-7F0CEC3CD52F}"/>
    <cellStyle name="Standard 4 5 2 4 4 4 2" xfId="50098" xr:uid="{A4B23063-DB5D-41F9-9554-98BF56EB1E6F}"/>
    <cellStyle name="Standard 4 5 2 4 4 5" xfId="38802" xr:uid="{035AD786-353C-4BA8-A805-EA2F3A49B104}"/>
    <cellStyle name="Standard 4 5 2 4 4 6" xfId="27506" xr:uid="{2EB61980-29CD-48F2-9427-1C71F5BD69A4}"/>
    <cellStyle name="Standard 4 5 2 4 5" xfId="3515" xr:uid="{40720549-5A9D-424E-901D-1FFAA48A64CB}"/>
    <cellStyle name="Standard 4 5 2 4 5 2" xfId="6672" xr:uid="{08BFE617-6301-4F41-8629-9E46DABBE5AB}"/>
    <cellStyle name="Standard 4 5 2 4 5 2 2" xfId="12321" xr:uid="{AEC03646-6F88-4541-8DDF-24F54EA2CC02}"/>
    <cellStyle name="Standard 4 5 2 4 5 2 2 2" xfId="23617" xr:uid="{DE7CD084-2E39-4CF7-9F28-360ADC1C49F1}"/>
    <cellStyle name="Standard 4 5 2 4 5 2 2 2 2" xfId="57505" xr:uid="{43A73131-ED4F-4699-9380-DD1D52FEFB71}"/>
    <cellStyle name="Standard 4 5 2 4 5 2 2 3" xfId="46209" xr:uid="{57C05A92-EF9B-49C7-9553-62A1E8CF660E}"/>
    <cellStyle name="Standard 4 5 2 4 5 2 2 4" xfId="34913" xr:uid="{7B96DD23-D52D-4851-9EC3-DF28B0B555DB}"/>
    <cellStyle name="Standard 4 5 2 4 5 2 3" xfId="17969" xr:uid="{C34E93D4-DAA5-4D46-806D-A8A4D302DFF8}"/>
    <cellStyle name="Standard 4 5 2 4 5 2 3 2" xfId="51857" xr:uid="{33ADD8F9-C599-47CD-B471-B1A62A9BB52D}"/>
    <cellStyle name="Standard 4 5 2 4 5 2 4" xfId="40561" xr:uid="{AA54892C-4976-4A82-B523-545BAEE62079}"/>
    <cellStyle name="Standard 4 5 2 4 5 2 5" xfId="29265" xr:uid="{06C92101-A977-4BF8-BD4E-397634EE9A14}"/>
    <cellStyle name="Standard 4 5 2 4 5 3" xfId="9497" xr:uid="{EF1CDF7B-3FA8-4130-B29E-4785F74D29D0}"/>
    <cellStyle name="Standard 4 5 2 4 5 3 2" xfId="20793" xr:uid="{EF2BBC3D-65EF-4467-B222-FD66E53727C0}"/>
    <cellStyle name="Standard 4 5 2 4 5 3 2 2" xfId="54681" xr:uid="{BA80E704-98F5-41CF-908F-44D198C136D3}"/>
    <cellStyle name="Standard 4 5 2 4 5 3 3" xfId="43385" xr:uid="{BCE64B99-DC34-4EF7-A12A-062BB962D023}"/>
    <cellStyle name="Standard 4 5 2 4 5 3 4" xfId="32089" xr:uid="{30F2B1AF-6464-4003-A328-F38B638CF0C8}"/>
    <cellStyle name="Standard 4 5 2 4 5 4" xfId="15145" xr:uid="{99A72721-699E-4841-9F24-09640CFBF76F}"/>
    <cellStyle name="Standard 4 5 2 4 5 4 2" xfId="49033" xr:uid="{D7AF1792-9C80-4394-80CB-9E0168FD5A2A}"/>
    <cellStyle name="Standard 4 5 2 4 5 5" xfId="37737" xr:uid="{C26211CF-F04D-4D7A-BA56-8D1169BA025A}"/>
    <cellStyle name="Standard 4 5 2 4 5 6" xfId="26441" xr:uid="{74B914DE-C31B-4301-AFCF-85087ED307F7}"/>
    <cellStyle name="Standard 4 5 2 4 6" xfId="5847" xr:uid="{A1F37AC0-5A58-4349-A9BE-FC05C95D5A35}"/>
    <cellStyle name="Standard 4 5 2 4 6 2" xfId="11497" xr:uid="{8FF254BE-CABD-475A-8487-4EE717B03E9D}"/>
    <cellStyle name="Standard 4 5 2 4 6 2 2" xfId="22793" xr:uid="{9DDE2F64-632E-4F86-965B-79E1C82E56A7}"/>
    <cellStyle name="Standard 4 5 2 4 6 2 2 2" xfId="56681" xr:uid="{93F776F4-7EC3-4E7E-AF41-DBB60B6658F6}"/>
    <cellStyle name="Standard 4 5 2 4 6 2 3" xfId="45385" xr:uid="{A55BCFAE-7BDE-48FC-8ACA-BF748EC61053}"/>
    <cellStyle name="Standard 4 5 2 4 6 2 4" xfId="34089" xr:uid="{FB010C1C-D7CE-4D08-8A14-64BCE63D2C43}"/>
    <cellStyle name="Standard 4 5 2 4 6 3" xfId="17145" xr:uid="{2D3DB2BE-3403-440B-8570-DAD8A322BD28}"/>
    <cellStyle name="Standard 4 5 2 4 6 3 2" xfId="51033" xr:uid="{EE1A55EC-7B0F-4519-9B58-CFF8284321F3}"/>
    <cellStyle name="Standard 4 5 2 4 6 4" xfId="39737" xr:uid="{604534D6-1724-4522-ACC6-12D09A56535E}"/>
    <cellStyle name="Standard 4 5 2 4 6 5" xfId="28441" xr:uid="{F78FA50A-078F-4000-9978-68B5D27E98ED}"/>
    <cellStyle name="Standard 4 5 2 4 7" xfId="8673" xr:uid="{9B284F8C-20DB-4F0F-B41B-9E13F94F03BB}"/>
    <cellStyle name="Standard 4 5 2 4 7 2" xfId="19969" xr:uid="{F8B7BA09-41B4-4117-A452-0B26184D8434}"/>
    <cellStyle name="Standard 4 5 2 4 7 2 2" xfId="53857" xr:uid="{49DEC355-B281-4079-8CED-891F98333869}"/>
    <cellStyle name="Standard 4 5 2 4 7 3" xfId="42561" xr:uid="{7574498B-F9C8-4AE4-BE6D-D9B05DEC8D3A}"/>
    <cellStyle name="Standard 4 5 2 4 7 4" xfId="31265" xr:uid="{F23E3EF7-B9C4-4C22-A251-585F94B3BE5C}"/>
    <cellStyle name="Standard 4 5 2 4 8" xfId="14321" xr:uid="{FD9FC9DC-0218-4237-8094-70583D8E84A2}"/>
    <cellStyle name="Standard 4 5 2 4 8 2" xfId="48209" xr:uid="{0799B6E0-B391-40B5-9200-082B452AAD89}"/>
    <cellStyle name="Standard 4 5 2 4 9" xfId="36913" xr:uid="{867BD248-D79F-449B-8DAF-177529EDDCB6}"/>
    <cellStyle name="Standard 4 5 2 5" xfId="2929" xr:uid="{89CC4F18-6EC2-469E-BF1A-08E32004CF29}"/>
    <cellStyle name="Standard 4 5 2 5 2" xfId="5337" xr:uid="{18672414-3A0F-44AC-B1BB-66DF2C2AB39A}"/>
    <cellStyle name="Standard 4 5 2 5 2 2" xfId="8163" xr:uid="{B5333A7A-84D6-4A04-A58E-8F0FD696DFC1}"/>
    <cellStyle name="Standard 4 5 2 5 2 2 2" xfId="13812" xr:uid="{E99C8F68-C666-4845-AB6A-67BBF7C36606}"/>
    <cellStyle name="Standard 4 5 2 5 2 2 2 2" xfId="25108" xr:uid="{C3E10D69-C539-4308-A04D-A69CCA5ACD76}"/>
    <cellStyle name="Standard 4 5 2 5 2 2 2 2 2" xfId="58996" xr:uid="{4A545036-167E-43D7-9A8B-B1A5BAD64C01}"/>
    <cellStyle name="Standard 4 5 2 5 2 2 2 3" xfId="47700" xr:uid="{6CB8D338-4CD8-4014-AE21-49D4CCAE8FD8}"/>
    <cellStyle name="Standard 4 5 2 5 2 2 2 4" xfId="36404" xr:uid="{5EDBDEC5-1C94-4BE1-8409-FD028FA0D8EB}"/>
    <cellStyle name="Standard 4 5 2 5 2 2 3" xfId="19460" xr:uid="{1536D669-FAFD-402D-BF84-FD047C25E6C7}"/>
    <cellStyle name="Standard 4 5 2 5 2 2 3 2" xfId="53348" xr:uid="{BE0AE3DB-5998-4AEC-9CCA-D9EC162E5BB0}"/>
    <cellStyle name="Standard 4 5 2 5 2 2 4" xfId="42052" xr:uid="{AB80FAE6-8791-4632-BD94-827A8C14D5AD}"/>
    <cellStyle name="Standard 4 5 2 5 2 2 5" xfId="30756" xr:uid="{721E619C-E159-4F28-A88A-BD532920405B}"/>
    <cellStyle name="Standard 4 5 2 5 2 3" xfId="10988" xr:uid="{12EB2F03-5138-494B-AD9A-B56C4B9B4881}"/>
    <cellStyle name="Standard 4 5 2 5 2 3 2" xfId="22284" xr:uid="{4D342160-39E6-443E-801C-B7385C53499D}"/>
    <cellStyle name="Standard 4 5 2 5 2 3 2 2" xfId="56172" xr:uid="{F0632BCF-E5B0-46DC-8013-7FC80696EE7F}"/>
    <cellStyle name="Standard 4 5 2 5 2 3 3" xfId="44876" xr:uid="{CB3938AA-F1C9-4A89-88BA-333D43195D01}"/>
    <cellStyle name="Standard 4 5 2 5 2 3 4" xfId="33580" xr:uid="{BF0350DC-3086-4A34-915A-11BE3272BF62}"/>
    <cellStyle name="Standard 4 5 2 5 2 4" xfId="16636" xr:uid="{F3584323-B8D3-43E6-B171-7214D8450DBD}"/>
    <cellStyle name="Standard 4 5 2 5 2 4 2" xfId="50524" xr:uid="{F415B3DF-A6AF-41C2-AC83-72B3E033806E}"/>
    <cellStyle name="Standard 4 5 2 5 2 5" xfId="39228" xr:uid="{054325E7-EE96-40B2-9077-D5445B06E084}"/>
    <cellStyle name="Standard 4 5 2 5 2 6" xfId="27932" xr:uid="{883B50A7-2627-4D13-9B45-D2133BEB635D}"/>
    <cellStyle name="Standard 4 5 2 5 3" xfId="4557" xr:uid="{71CAD894-E149-49DF-BFB6-B245375BD740}"/>
    <cellStyle name="Standard 4 5 2 5 3 2" xfId="7429" xr:uid="{BC037406-2C6B-4E2F-AE8C-DEEC59DFEBE4}"/>
    <cellStyle name="Standard 4 5 2 5 3 2 2" xfId="13078" xr:uid="{867ABE9C-60EF-4A49-8055-590274EAFD5F}"/>
    <cellStyle name="Standard 4 5 2 5 3 2 2 2" xfId="24374" xr:uid="{2BB5C87D-B3C2-40A3-AC04-0AD07B5BFA8E}"/>
    <cellStyle name="Standard 4 5 2 5 3 2 2 2 2" xfId="58262" xr:uid="{A5527E7C-3A4F-4F1B-AA9A-79F94D39BC5F}"/>
    <cellStyle name="Standard 4 5 2 5 3 2 2 3" xfId="46966" xr:uid="{6B6AC0E5-A8FB-4984-96F1-35C1FB7620B2}"/>
    <cellStyle name="Standard 4 5 2 5 3 2 2 4" xfId="35670" xr:uid="{76B08766-5DAF-4315-9BC5-5BB508ABEC22}"/>
    <cellStyle name="Standard 4 5 2 5 3 2 3" xfId="18726" xr:uid="{F0735942-14AF-401E-BCFE-2042029D9CE2}"/>
    <cellStyle name="Standard 4 5 2 5 3 2 3 2" xfId="52614" xr:uid="{142778E8-84A6-4A46-AF99-B6117E5C65CA}"/>
    <cellStyle name="Standard 4 5 2 5 3 2 4" xfId="41318" xr:uid="{F7E8D970-96A2-4DAE-BF77-EFCF540E4942}"/>
    <cellStyle name="Standard 4 5 2 5 3 2 5" xfId="30022" xr:uid="{45B612E3-C507-4EF4-AA6B-909A91E3A17B}"/>
    <cellStyle name="Standard 4 5 2 5 3 3" xfId="10254" xr:uid="{02690BF2-45BB-4C40-A81A-12BC9D07B89A}"/>
    <cellStyle name="Standard 4 5 2 5 3 3 2" xfId="21550" xr:uid="{BEFF1FF0-5AA4-472E-A1FC-19C3605476B9}"/>
    <cellStyle name="Standard 4 5 2 5 3 3 2 2" xfId="55438" xr:uid="{78741DA9-09CF-4E5D-B9DF-329BA9BA874D}"/>
    <cellStyle name="Standard 4 5 2 5 3 3 3" xfId="44142" xr:uid="{F5C793F0-C07E-4594-B10E-88760EF84272}"/>
    <cellStyle name="Standard 4 5 2 5 3 3 4" xfId="32846" xr:uid="{18298CE8-1628-4D8B-928A-3D518D45C2F8}"/>
    <cellStyle name="Standard 4 5 2 5 3 4" xfId="15902" xr:uid="{FB64044C-D4E6-4112-B9D7-40A2D16E5694}"/>
    <cellStyle name="Standard 4 5 2 5 3 4 2" xfId="49790" xr:uid="{078E59B8-2B0B-4E04-A177-94F90FABD238}"/>
    <cellStyle name="Standard 4 5 2 5 3 5" xfId="38494" xr:uid="{D6A309F5-16A7-47C2-8627-8564D2EC6DF7}"/>
    <cellStyle name="Standard 4 5 2 5 3 6" xfId="27198" xr:uid="{4523FD4F-8828-4C75-964F-12B1E1F1DE76}"/>
    <cellStyle name="Standard 4 5 2 5 4" xfId="6100" xr:uid="{F092F508-D672-4066-8305-9AB4DD9061E0}"/>
    <cellStyle name="Standard 4 5 2 5 4 2" xfId="11750" xr:uid="{025EE947-A897-416D-BB8F-9FD361A03E18}"/>
    <cellStyle name="Standard 4 5 2 5 4 2 2" xfId="23046" xr:uid="{20976D6B-55CE-4BFA-9616-F5F49800312B}"/>
    <cellStyle name="Standard 4 5 2 5 4 2 2 2" xfId="56934" xr:uid="{90A23EC3-F432-4069-9396-B6BFD30B1AA3}"/>
    <cellStyle name="Standard 4 5 2 5 4 2 3" xfId="45638" xr:uid="{4144ABEF-E401-4664-80BC-F0B294D746BF}"/>
    <cellStyle name="Standard 4 5 2 5 4 2 4" xfId="34342" xr:uid="{FD22C364-2509-46E6-9EF7-376780C10050}"/>
    <cellStyle name="Standard 4 5 2 5 4 3" xfId="17398" xr:uid="{1451A984-1DFA-417F-9987-30F400D45133}"/>
    <cellStyle name="Standard 4 5 2 5 4 3 2" xfId="51286" xr:uid="{F6C05397-14B1-4F10-8E78-9EBAA576D057}"/>
    <cellStyle name="Standard 4 5 2 5 4 4" xfId="39990" xr:uid="{FD39F3D5-98C6-47D0-92D9-517FEB8EAC68}"/>
    <cellStyle name="Standard 4 5 2 5 4 5" xfId="28694" xr:uid="{1642E152-F60F-487E-8A8C-F5AF750798D0}"/>
    <cellStyle name="Standard 4 5 2 5 5" xfId="8926" xr:uid="{D7A052EF-B7A0-4D17-A908-08C9E6E0B18C}"/>
    <cellStyle name="Standard 4 5 2 5 5 2" xfId="20222" xr:uid="{5C91586E-918C-4761-A4A3-CAB7B4C125AA}"/>
    <cellStyle name="Standard 4 5 2 5 5 2 2" xfId="54110" xr:uid="{087A959C-F74C-4955-895F-F6226804DEBE}"/>
    <cellStyle name="Standard 4 5 2 5 5 3" xfId="42814" xr:uid="{32C30A72-80EE-4FA9-9149-ECA8482BFD4D}"/>
    <cellStyle name="Standard 4 5 2 5 5 4" xfId="31518" xr:uid="{7B338896-3DDB-4964-B36D-A83C5E9FF38A}"/>
    <cellStyle name="Standard 4 5 2 5 6" xfId="14574" xr:uid="{DDA74E76-F2C9-4C5D-827D-CB7A2816CB38}"/>
    <cellStyle name="Standard 4 5 2 5 6 2" xfId="48462" xr:uid="{E260CABF-A404-482F-8D37-200EAE7D8C30}"/>
    <cellStyle name="Standard 4 5 2 5 7" xfId="37166" xr:uid="{0E29CA44-0883-4919-A298-C5A0447575E5}"/>
    <cellStyle name="Standard 4 5 2 5 8" xfId="25870" xr:uid="{D9517B9A-97BE-427C-9B9D-BDD3F2DA0EE4}"/>
    <cellStyle name="Standard 4 5 2 6" xfId="3743" xr:uid="{FC6787D0-C9BE-4BD4-B2D9-78EB3A6C499C}"/>
    <cellStyle name="Standard 4 5 2 6 2" xfId="6897" xr:uid="{4E1906CE-E299-44C9-BA61-54E04BC9A28D}"/>
    <cellStyle name="Standard 4 5 2 6 2 2" xfId="12546" xr:uid="{F18EBD6F-F31F-4101-9A6E-C31501E181D4}"/>
    <cellStyle name="Standard 4 5 2 6 2 2 2" xfId="23842" xr:uid="{FFF70A8D-DE90-4829-8B37-F24256AB74FA}"/>
    <cellStyle name="Standard 4 5 2 6 2 2 2 2" xfId="57730" xr:uid="{3E741BAD-809A-4F9A-AD67-1DB030BA3202}"/>
    <cellStyle name="Standard 4 5 2 6 2 2 3" xfId="46434" xr:uid="{B8C540D7-DD2B-403A-82E7-ED00F7ED1D84}"/>
    <cellStyle name="Standard 4 5 2 6 2 2 4" xfId="35138" xr:uid="{8FEA8E44-E3F0-41CE-A8E9-B46935D898D4}"/>
    <cellStyle name="Standard 4 5 2 6 2 3" xfId="18194" xr:uid="{5EB09EB4-0677-4C45-9BDB-7DD6CAD83BFD}"/>
    <cellStyle name="Standard 4 5 2 6 2 3 2" xfId="52082" xr:uid="{52555CDA-127F-4FB3-99DE-4BB0B50E1A3E}"/>
    <cellStyle name="Standard 4 5 2 6 2 4" xfId="40786" xr:uid="{D0C709EB-7FBF-4C70-8A88-3CD0229A0A62}"/>
    <cellStyle name="Standard 4 5 2 6 2 5" xfId="29490" xr:uid="{0A5B59F1-34FB-4E2B-87ED-A6A4E7D0E780}"/>
    <cellStyle name="Standard 4 5 2 6 3" xfId="9722" xr:uid="{6E979197-818D-45AA-88EF-04CEA1C14BDF}"/>
    <cellStyle name="Standard 4 5 2 6 3 2" xfId="21018" xr:uid="{C673710E-CE0B-4CEA-BFF9-CE86EADE2027}"/>
    <cellStyle name="Standard 4 5 2 6 3 2 2" xfId="54906" xr:uid="{9A595590-67AC-413B-B604-D03D728FA0CD}"/>
    <cellStyle name="Standard 4 5 2 6 3 3" xfId="43610" xr:uid="{765F88F1-3DF7-4287-BE02-2FEBA847D225}"/>
    <cellStyle name="Standard 4 5 2 6 3 4" xfId="32314" xr:uid="{9359E803-EE3B-48AC-9F41-92986F8F557D}"/>
    <cellStyle name="Standard 4 5 2 6 4" xfId="15370" xr:uid="{FAD606F1-3F5B-47A6-ADFA-5DA0A4DA91BE}"/>
    <cellStyle name="Standard 4 5 2 6 4 2" xfId="49258" xr:uid="{756AA932-EE9C-4C32-9048-C0200A18DB50}"/>
    <cellStyle name="Standard 4 5 2 6 5" xfId="37962" xr:uid="{FE38C088-705F-4162-AABB-C4CF27FB3633}"/>
    <cellStyle name="Standard 4 5 2 6 6" xfId="26666" xr:uid="{D6F6E0EA-5DF5-44DF-AA5D-508B102A3A61}"/>
    <cellStyle name="Standard 4 5 2 7" xfId="4844" xr:uid="{ADB7587E-144B-4D43-839E-5A7B202E28F1}"/>
    <cellStyle name="Standard 4 5 2 7 2" xfId="7670" xr:uid="{CDE1A43E-866D-4A9A-A7EA-A4A6F880DF12}"/>
    <cellStyle name="Standard 4 5 2 7 2 2" xfId="13319" xr:uid="{0703EF1E-E600-4167-B4D3-8EE1A2DA9D4B}"/>
    <cellStyle name="Standard 4 5 2 7 2 2 2" xfId="24615" xr:uid="{A38104A4-86A4-4CFB-873C-43B778409367}"/>
    <cellStyle name="Standard 4 5 2 7 2 2 2 2" xfId="58503" xr:uid="{54CEF23B-882E-4FF1-AB01-56F1BF7D93B7}"/>
    <cellStyle name="Standard 4 5 2 7 2 2 3" xfId="47207" xr:uid="{E8F45F5F-63DA-4454-AF74-B2D0F9DDC942}"/>
    <cellStyle name="Standard 4 5 2 7 2 2 4" xfId="35911" xr:uid="{D18C2DEA-5F92-4FAD-B951-D403E2628CDD}"/>
    <cellStyle name="Standard 4 5 2 7 2 3" xfId="18967" xr:uid="{17F46EFB-8EE5-4B56-9FA0-F3C6EFA86C6E}"/>
    <cellStyle name="Standard 4 5 2 7 2 3 2" xfId="52855" xr:uid="{F52921E3-70F7-48C6-91C5-BADC4D502F6E}"/>
    <cellStyle name="Standard 4 5 2 7 2 4" xfId="41559" xr:uid="{B642CE4B-A372-4690-822E-7880A96B50CB}"/>
    <cellStyle name="Standard 4 5 2 7 2 5" xfId="30263" xr:uid="{25D91FB7-4282-481C-9B94-28B4F998A553}"/>
    <cellStyle name="Standard 4 5 2 7 3" xfId="10495" xr:uid="{6F4E4C34-EA14-4C14-852E-06C27CD71865}"/>
    <cellStyle name="Standard 4 5 2 7 3 2" xfId="21791" xr:uid="{917676A1-A1B5-476B-ADE2-7436B95CD665}"/>
    <cellStyle name="Standard 4 5 2 7 3 2 2" xfId="55679" xr:uid="{B873606C-08D7-49F5-90AB-DFF66E8F2966}"/>
    <cellStyle name="Standard 4 5 2 7 3 3" xfId="44383" xr:uid="{1F2565AD-A9D5-4380-B13D-B2D075787E04}"/>
    <cellStyle name="Standard 4 5 2 7 3 4" xfId="33087" xr:uid="{756E9AF4-6C3A-42BF-925A-5D2F88AEF4CD}"/>
    <cellStyle name="Standard 4 5 2 7 4" xfId="16143" xr:uid="{CE4F16F1-DBCA-4F97-B409-18AF4A4F5C55}"/>
    <cellStyle name="Standard 4 5 2 7 4 2" xfId="50031" xr:uid="{9EC19E1A-14AC-4314-9110-EF595531F10B}"/>
    <cellStyle name="Standard 4 5 2 7 5" xfId="38735" xr:uid="{C2F3A4C5-DFD4-45B6-9953-3F3C7C5737C0}"/>
    <cellStyle name="Standard 4 5 2 7 6" xfId="27439" xr:uid="{6EBE3C93-95AD-4EC3-89CA-9D9031EE8D7E}"/>
    <cellStyle name="Standard 4 5 2 8" xfId="3444" xr:uid="{75037934-AE86-4E22-9E23-F169031E3A64}"/>
    <cellStyle name="Standard 4 5 2 8 2" xfId="6602" xr:uid="{404C6FD0-01F8-4649-BCA8-4C26E0E8A325}"/>
    <cellStyle name="Standard 4 5 2 8 2 2" xfId="12251" xr:uid="{71B11497-DF57-4649-94D7-1F79078943EB}"/>
    <cellStyle name="Standard 4 5 2 8 2 2 2" xfId="23547" xr:uid="{7FBD5DB7-BE50-4320-A125-9F117F1F2134}"/>
    <cellStyle name="Standard 4 5 2 8 2 2 2 2" xfId="57435" xr:uid="{30B37A9F-F6D7-45FE-8998-C3F01FB7F03B}"/>
    <cellStyle name="Standard 4 5 2 8 2 2 3" xfId="46139" xr:uid="{9CD26813-3D79-4485-9D0E-EF54DDD70C38}"/>
    <cellStyle name="Standard 4 5 2 8 2 2 4" xfId="34843" xr:uid="{2163C578-92B7-44F0-B65A-9D4AEB230082}"/>
    <cellStyle name="Standard 4 5 2 8 2 3" xfId="17899" xr:uid="{5512327D-4883-47DC-8927-157AFBF58A58}"/>
    <cellStyle name="Standard 4 5 2 8 2 3 2" xfId="51787" xr:uid="{9B44F66B-AB7F-44D6-B272-73A2DBEC6187}"/>
    <cellStyle name="Standard 4 5 2 8 2 4" xfId="40491" xr:uid="{154E9B91-184E-4807-B064-6647F25AB097}"/>
    <cellStyle name="Standard 4 5 2 8 2 5" xfId="29195" xr:uid="{C759F298-10C2-4A65-9BA8-916A259690BD}"/>
    <cellStyle name="Standard 4 5 2 8 3" xfId="9427" xr:uid="{903A0A1C-3B26-4E19-9675-4C40EB68DF4E}"/>
    <cellStyle name="Standard 4 5 2 8 3 2" xfId="20723" xr:uid="{7F5137B4-10F2-4369-856D-8DEA98A934EF}"/>
    <cellStyle name="Standard 4 5 2 8 3 2 2" xfId="54611" xr:uid="{643A1165-CFD6-44A4-86DD-2E98F304E6D3}"/>
    <cellStyle name="Standard 4 5 2 8 3 3" xfId="43315" xr:uid="{F5173068-33A8-46EF-9275-6D9F6905C1A3}"/>
    <cellStyle name="Standard 4 5 2 8 3 4" xfId="32019" xr:uid="{C66EF013-E888-4007-81FE-26F64AA13B98}"/>
    <cellStyle name="Standard 4 5 2 8 4" xfId="15075" xr:uid="{3CB7E624-DED5-4D4B-9780-C38805BC9634}"/>
    <cellStyle name="Standard 4 5 2 8 4 2" xfId="48963" xr:uid="{890A8C6D-6FF1-4446-96E4-10C9E359F7CE}"/>
    <cellStyle name="Standard 4 5 2 8 5" xfId="37667" xr:uid="{F7956423-4852-4A43-9560-AE3540E8EC0F}"/>
    <cellStyle name="Standard 4 5 2 8 6" xfId="26371" xr:uid="{2B4FA44F-400B-43CB-98E8-2CAA799D7A08}"/>
    <cellStyle name="Standard 4 5 2 9" xfId="5600" xr:uid="{793AD801-B5F0-4E01-AF9E-3493B01B440A}"/>
    <cellStyle name="Standard 4 5 2 9 2" xfId="11250" xr:uid="{34644590-FCBE-4626-B80A-70DE788B98A9}"/>
    <cellStyle name="Standard 4 5 2 9 2 2" xfId="22546" xr:uid="{47D6569F-D75A-4AEA-8E6E-5B73BF2A1AE8}"/>
    <cellStyle name="Standard 4 5 2 9 2 2 2" xfId="56434" xr:uid="{5B3189B3-FF82-4F81-B6F4-194A22818B3D}"/>
    <cellStyle name="Standard 4 5 2 9 2 3" xfId="45138" xr:uid="{A666C823-2F6D-49FA-918B-7BBB4494C55C}"/>
    <cellStyle name="Standard 4 5 2 9 2 4" xfId="33842" xr:uid="{A366D67C-6331-41FF-9FB0-287854E58FE6}"/>
    <cellStyle name="Standard 4 5 2 9 3" xfId="16898" xr:uid="{73988995-AD48-4F27-A785-95836384DC5A}"/>
    <cellStyle name="Standard 4 5 2 9 3 2" xfId="50786" xr:uid="{0E2E3802-5D33-4834-B3C4-45E61FDF5FD2}"/>
    <cellStyle name="Standard 4 5 2 9 4" xfId="39490" xr:uid="{7FC804B6-EACF-409C-BD3A-114321E7C401}"/>
    <cellStyle name="Standard 4 5 2 9 5" xfId="28194" xr:uid="{40C36CFB-FE28-461C-8BAB-E82E7319CF0A}"/>
    <cellStyle name="Standard 4 5 3" xfId="248" xr:uid="{2AC67CED-DD9C-42F2-904F-E6C2EE84E1E7}"/>
    <cellStyle name="Standard 4 5 3 10" xfId="14042" xr:uid="{1DEAFD04-6CB1-4DC0-891F-957B7572FCED}"/>
    <cellStyle name="Standard 4 5 3 10 2" xfId="47930" xr:uid="{6449AB84-67F5-4027-8B44-A0B85A2306A2}"/>
    <cellStyle name="Standard 4 5 3 11" xfId="36634" xr:uid="{9612B1D8-839D-42FB-B1A2-C728A2600BD8}"/>
    <cellStyle name="Standard 4 5 3 12" xfId="25338" xr:uid="{A1CB70DA-5CA5-4CBA-8270-4C7B3B579EA0}"/>
    <cellStyle name="Standard 4 5 3 2" xfId="1588" xr:uid="{4930DCBD-CBC1-4B23-BB0D-157B00C37600}"/>
    <cellStyle name="Standard 4 5 3 2 10" xfId="36767" xr:uid="{4C0FB1C4-FF4B-40D7-AC8B-DAFF88268F77}"/>
    <cellStyle name="Standard 4 5 3 2 11" xfId="25471" xr:uid="{CA9A1EBD-F083-4715-8BE0-FE40A0EC5474}"/>
    <cellStyle name="Standard 4 5 3 2 2" xfId="2774" xr:uid="{40FEB597-91DE-425A-A89C-FCA18DBAF53A}"/>
    <cellStyle name="Standard 4 5 3 2 2 2" xfId="3276" xr:uid="{D4DA566C-B2A9-4032-9640-787C166C27F4}"/>
    <cellStyle name="Standard 4 5 3 2 2 2 2" xfId="5347" xr:uid="{E4FC5C11-1804-4194-8D1A-69EE6EBB08F2}"/>
    <cellStyle name="Standard 4 5 3 2 2 2 2 2" xfId="8173" xr:uid="{551F3250-A0C6-4347-8B41-C7091B6CB364}"/>
    <cellStyle name="Standard 4 5 3 2 2 2 2 2 2" xfId="13822" xr:uid="{FB9AA238-81CD-4AD6-902C-FC90A5E8D815}"/>
    <cellStyle name="Standard 4 5 3 2 2 2 2 2 2 2" xfId="25118" xr:uid="{E9513DBF-5A76-413A-B2D6-D35032BB5C0C}"/>
    <cellStyle name="Standard 4 5 3 2 2 2 2 2 2 2 2" xfId="59006" xr:uid="{1609BF8A-5BE1-45C6-80CC-CDFB32B671E4}"/>
    <cellStyle name="Standard 4 5 3 2 2 2 2 2 2 3" xfId="47710" xr:uid="{CD72E92F-C81A-48D3-8D43-04A8AD3A0F28}"/>
    <cellStyle name="Standard 4 5 3 2 2 2 2 2 2 4" xfId="36414" xr:uid="{00418BC5-84DD-4323-B6B6-CC5EAEFC8EE4}"/>
    <cellStyle name="Standard 4 5 3 2 2 2 2 2 3" xfId="19470" xr:uid="{889166E7-950E-4DD0-9BDC-F2A8351BBD7C}"/>
    <cellStyle name="Standard 4 5 3 2 2 2 2 2 3 2" xfId="53358" xr:uid="{4FAF6FA1-EB16-4683-9042-886DA6150988}"/>
    <cellStyle name="Standard 4 5 3 2 2 2 2 2 4" xfId="42062" xr:uid="{1B22C2D5-4FD2-4190-9965-B08AF1740AAD}"/>
    <cellStyle name="Standard 4 5 3 2 2 2 2 2 5" xfId="30766" xr:uid="{83345B98-701E-441E-B7BA-D97C2202118E}"/>
    <cellStyle name="Standard 4 5 3 2 2 2 2 3" xfId="10998" xr:uid="{59758F3A-A38D-4605-B7AA-449D444D1689}"/>
    <cellStyle name="Standard 4 5 3 2 2 2 2 3 2" xfId="22294" xr:uid="{DA8873C4-B925-45E9-9462-8DB58BABB3A7}"/>
    <cellStyle name="Standard 4 5 3 2 2 2 2 3 2 2" xfId="56182" xr:uid="{57525556-736E-4505-B2EA-E961AC0556CE}"/>
    <cellStyle name="Standard 4 5 3 2 2 2 2 3 3" xfId="44886" xr:uid="{D6CF3B1D-CD6B-4BCE-AF01-9FB9F09BEE78}"/>
    <cellStyle name="Standard 4 5 3 2 2 2 2 3 4" xfId="33590" xr:uid="{31B01858-ECEA-4F14-8E13-26430AA00CBE}"/>
    <cellStyle name="Standard 4 5 3 2 2 2 2 4" xfId="16646" xr:uid="{2A882471-D216-4DAC-81F7-A3F28F6ABE45}"/>
    <cellStyle name="Standard 4 5 3 2 2 2 2 4 2" xfId="50534" xr:uid="{A5FD8AEE-04AA-4490-A550-455E0FACEB67}"/>
    <cellStyle name="Standard 4 5 3 2 2 2 2 5" xfId="39238" xr:uid="{E3BBBA7E-85AA-45FF-A8C7-E644B6EED979}"/>
    <cellStyle name="Standard 4 5 3 2 2 2 2 6" xfId="27942" xr:uid="{36F1AD36-A3C6-4B22-AFF3-F525A46975D7}"/>
    <cellStyle name="Standard 4 5 3 2 2 2 3" xfId="6447" xr:uid="{566A9031-C6D4-4FF9-8F3C-6613DBE909CF}"/>
    <cellStyle name="Standard 4 5 3 2 2 2 3 2" xfId="12097" xr:uid="{939BBAFC-9BB3-4AA8-AE0D-F7327C7DAA7D}"/>
    <cellStyle name="Standard 4 5 3 2 2 2 3 2 2" xfId="23393" xr:uid="{BE477F14-0EF6-47EA-AD47-227ADB518209}"/>
    <cellStyle name="Standard 4 5 3 2 2 2 3 2 2 2" xfId="57281" xr:uid="{A95A3CB5-437A-40EB-B332-D2DFD793B22E}"/>
    <cellStyle name="Standard 4 5 3 2 2 2 3 2 3" xfId="45985" xr:uid="{CF57CAB2-8F1B-498F-B8F7-D53C5565F8BB}"/>
    <cellStyle name="Standard 4 5 3 2 2 2 3 2 4" xfId="34689" xr:uid="{C8F9C2D8-49FE-4E08-8D6D-02C54B780776}"/>
    <cellStyle name="Standard 4 5 3 2 2 2 3 3" xfId="17745" xr:uid="{FFC4BF6B-127A-47A0-BA6F-0BC30A2F3A42}"/>
    <cellStyle name="Standard 4 5 3 2 2 2 3 3 2" xfId="51633" xr:uid="{4D9D426C-DCEC-4CD2-936B-BBA23127CC7B}"/>
    <cellStyle name="Standard 4 5 3 2 2 2 3 4" xfId="40337" xr:uid="{D2D24C1A-F0E1-4D58-BE09-87D383D30B48}"/>
    <cellStyle name="Standard 4 5 3 2 2 2 3 5" xfId="29041" xr:uid="{C920449E-B26D-48D8-83DB-BC0B8A2BFB2B}"/>
    <cellStyle name="Standard 4 5 3 2 2 2 4" xfId="9273" xr:uid="{CF81EA8D-1BF4-44F4-855F-FC093E566329}"/>
    <cellStyle name="Standard 4 5 3 2 2 2 4 2" xfId="20569" xr:uid="{50A82C5C-072B-409A-8557-94A32C2C3049}"/>
    <cellStyle name="Standard 4 5 3 2 2 2 4 2 2" xfId="54457" xr:uid="{EB411D2C-B23F-48FE-9A89-9859027CDCC5}"/>
    <cellStyle name="Standard 4 5 3 2 2 2 4 3" xfId="43161" xr:uid="{30FCF0AD-4A3F-4667-99FB-579AA531766B}"/>
    <cellStyle name="Standard 4 5 3 2 2 2 4 4" xfId="31865" xr:uid="{4E52BDCF-AC3F-4920-86A7-D54944CEF514}"/>
    <cellStyle name="Standard 4 5 3 2 2 2 5" xfId="14921" xr:uid="{E754A822-CE5F-40B1-89FB-4A27D8BF4B58}"/>
    <cellStyle name="Standard 4 5 3 2 2 2 5 2" xfId="48809" xr:uid="{E5AC93B2-20BD-43B0-B147-964B751A1884}"/>
    <cellStyle name="Standard 4 5 3 2 2 2 6" xfId="37513" xr:uid="{538F2925-3A27-4FA4-ABD0-7AF1C0711492}"/>
    <cellStyle name="Standard 4 5 3 2 2 2 7" xfId="26217" xr:uid="{79626F0A-A513-450E-884B-78205A1C9721}"/>
    <cellStyle name="Standard 4 5 3 2 2 3" xfId="4567" xr:uid="{CB796C56-9079-406B-8D8C-99DA76D8C651}"/>
    <cellStyle name="Standard 4 5 3 2 2 3 2" xfId="7439" xr:uid="{451DB9BA-E2CD-4A56-96FC-F90FD1DDBDBC}"/>
    <cellStyle name="Standard 4 5 3 2 2 3 2 2" xfId="13088" xr:uid="{E3D519F7-4AB6-42D2-B3A0-C407A3F6FF2D}"/>
    <cellStyle name="Standard 4 5 3 2 2 3 2 2 2" xfId="24384" xr:uid="{1BE618F1-2953-4DFC-BEC7-F7B39605CE53}"/>
    <cellStyle name="Standard 4 5 3 2 2 3 2 2 2 2" xfId="58272" xr:uid="{2D7E3F6B-211A-4161-A22F-D2A73726E858}"/>
    <cellStyle name="Standard 4 5 3 2 2 3 2 2 3" xfId="46976" xr:uid="{EECA046A-228C-4DF2-8E67-663168F60021}"/>
    <cellStyle name="Standard 4 5 3 2 2 3 2 2 4" xfId="35680" xr:uid="{B4EDF199-3E09-45A9-9DAF-E5F680063B7C}"/>
    <cellStyle name="Standard 4 5 3 2 2 3 2 3" xfId="18736" xr:uid="{40EF10A1-439A-4836-B131-17FBEFB94BB2}"/>
    <cellStyle name="Standard 4 5 3 2 2 3 2 3 2" xfId="52624" xr:uid="{04BE05D7-49EA-4D32-8A70-86EED0FA186F}"/>
    <cellStyle name="Standard 4 5 3 2 2 3 2 4" xfId="41328" xr:uid="{F4DCEB32-0CFC-4FDC-BCEB-5AA4B7980B67}"/>
    <cellStyle name="Standard 4 5 3 2 2 3 2 5" xfId="30032" xr:uid="{54BB287F-9112-4B82-AC2E-38A08F85C292}"/>
    <cellStyle name="Standard 4 5 3 2 2 3 3" xfId="10264" xr:uid="{44672829-3122-4641-9E8A-67DA8F71E236}"/>
    <cellStyle name="Standard 4 5 3 2 2 3 3 2" xfId="21560" xr:uid="{8602727A-5038-4EC4-B351-2692E8D4B3C3}"/>
    <cellStyle name="Standard 4 5 3 2 2 3 3 2 2" xfId="55448" xr:uid="{5954C1AA-0DB0-45DE-854D-A1CF3FCB7061}"/>
    <cellStyle name="Standard 4 5 3 2 2 3 3 3" xfId="44152" xr:uid="{EE1081B2-800E-4C38-8F7B-8A1A505594AD}"/>
    <cellStyle name="Standard 4 5 3 2 2 3 3 4" xfId="32856" xr:uid="{13B63509-2012-4B15-8970-772E0437386D}"/>
    <cellStyle name="Standard 4 5 3 2 2 3 4" xfId="15912" xr:uid="{39565BBA-9CD7-47A1-9FFA-EFD52428CA83}"/>
    <cellStyle name="Standard 4 5 3 2 2 3 4 2" xfId="49800" xr:uid="{790419BA-67AA-47DA-B2B1-EF9FFF7B87D1}"/>
    <cellStyle name="Standard 4 5 3 2 2 3 5" xfId="38504" xr:uid="{8225A64B-57C8-4446-8C4E-AB60D47F83E9}"/>
    <cellStyle name="Standard 4 5 3 2 2 3 6" xfId="27208" xr:uid="{DC8FBE18-11AD-4C8B-B19A-C1EBABCBE98A}"/>
    <cellStyle name="Standard 4 5 3 2 2 4" xfId="5947" xr:uid="{74394175-20A3-41B2-9C5D-B89AB7A08117}"/>
    <cellStyle name="Standard 4 5 3 2 2 4 2" xfId="11597" xr:uid="{4852E469-4F10-453E-9977-CEBF370AB41E}"/>
    <cellStyle name="Standard 4 5 3 2 2 4 2 2" xfId="22893" xr:uid="{6C0EAF52-E45F-4E48-9D99-ED3E87B3DF9B}"/>
    <cellStyle name="Standard 4 5 3 2 2 4 2 2 2" xfId="56781" xr:uid="{7A142BFE-AC4F-40BD-B831-6B78B7D6095A}"/>
    <cellStyle name="Standard 4 5 3 2 2 4 2 3" xfId="45485" xr:uid="{A317FEBF-D2FF-4C87-B8C0-0CE476257AEC}"/>
    <cellStyle name="Standard 4 5 3 2 2 4 2 4" xfId="34189" xr:uid="{AD999AA9-E9B8-49BE-990D-E3E43EE9F671}"/>
    <cellStyle name="Standard 4 5 3 2 2 4 3" xfId="17245" xr:uid="{8EF743DC-7D7C-47E4-BEDC-F446BDCEF371}"/>
    <cellStyle name="Standard 4 5 3 2 2 4 3 2" xfId="51133" xr:uid="{D2D0CA88-0597-48A0-8911-4FED839676FD}"/>
    <cellStyle name="Standard 4 5 3 2 2 4 4" xfId="39837" xr:uid="{D76A29A0-A47C-423E-A6FE-4E90E5EB1E16}"/>
    <cellStyle name="Standard 4 5 3 2 2 4 5" xfId="28541" xr:uid="{C5432A0B-5520-434A-BF8C-9EFB64059C6A}"/>
    <cellStyle name="Standard 4 5 3 2 2 5" xfId="8773" xr:uid="{0A573E3F-17B5-445A-8C2E-5733C79127D2}"/>
    <cellStyle name="Standard 4 5 3 2 2 5 2" xfId="20069" xr:uid="{14917A05-4732-420F-9BBA-7519CF4ABC09}"/>
    <cellStyle name="Standard 4 5 3 2 2 5 2 2" xfId="53957" xr:uid="{E0E295CE-CC28-403C-B382-5F4F04B80098}"/>
    <cellStyle name="Standard 4 5 3 2 2 5 3" xfId="42661" xr:uid="{BCFF8119-0CF7-4FE4-846D-6010C2D9E438}"/>
    <cellStyle name="Standard 4 5 3 2 2 5 4" xfId="31365" xr:uid="{B83D0200-3A82-4501-AA13-F83B76A9CC7C}"/>
    <cellStyle name="Standard 4 5 3 2 2 6" xfId="14421" xr:uid="{1B541063-A3D5-4B9A-81CA-83BF6C43B8FC}"/>
    <cellStyle name="Standard 4 5 3 2 2 6 2" xfId="48309" xr:uid="{9BC408EE-6921-40A5-8BE4-6AA14476E9B0}"/>
    <cellStyle name="Standard 4 5 3 2 2 7" xfId="37013" xr:uid="{CE16E3B8-75E1-4BB1-90BD-6A273ABE2B5D}"/>
    <cellStyle name="Standard 4 5 3 2 2 8" xfId="25717" xr:uid="{B8A08BA8-D62B-4067-9F33-11F5A143B3DB}"/>
    <cellStyle name="Standard 4 5 3 2 3" xfId="3030" xr:uid="{451D5F78-4C79-43F0-BBAD-8018932487CE}"/>
    <cellStyle name="Standard 4 5 3 2 3 2" xfId="5346" xr:uid="{65C0021A-DD6C-4F74-9B60-C29BFE4C15F8}"/>
    <cellStyle name="Standard 4 5 3 2 3 2 2" xfId="8172" xr:uid="{6EE50E46-F98C-49AD-AD60-29C04BD5F879}"/>
    <cellStyle name="Standard 4 5 3 2 3 2 2 2" xfId="13821" xr:uid="{CBAF9CD7-C018-4A2F-85D0-8CD054448E71}"/>
    <cellStyle name="Standard 4 5 3 2 3 2 2 2 2" xfId="25117" xr:uid="{F6590B02-3597-451F-9C7B-FD4DECEEF340}"/>
    <cellStyle name="Standard 4 5 3 2 3 2 2 2 2 2" xfId="59005" xr:uid="{5C253995-53E1-483B-AB94-BFB473F48F41}"/>
    <cellStyle name="Standard 4 5 3 2 3 2 2 2 3" xfId="47709" xr:uid="{054FA746-E90D-4511-ADB2-9469620B5B8C}"/>
    <cellStyle name="Standard 4 5 3 2 3 2 2 2 4" xfId="36413" xr:uid="{B5A3C3A1-5984-48E2-B1B4-0567784E11FA}"/>
    <cellStyle name="Standard 4 5 3 2 3 2 2 3" xfId="19469" xr:uid="{1F939D00-6D0D-4842-A0FC-639A9B58932C}"/>
    <cellStyle name="Standard 4 5 3 2 3 2 2 3 2" xfId="53357" xr:uid="{139529B7-B632-47BA-A506-8B21C1A154F5}"/>
    <cellStyle name="Standard 4 5 3 2 3 2 2 4" xfId="42061" xr:uid="{D4B821F3-C9B6-4C6D-92B1-BD9EB101D2F2}"/>
    <cellStyle name="Standard 4 5 3 2 3 2 2 5" xfId="30765" xr:uid="{BCB401F8-1AC8-49DD-8B9D-4D36EC8FAB7A}"/>
    <cellStyle name="Standard 4 5 3 2 3 2 3" xfId="10997" xr:uid="{81883647-9BBD-41A1-83D0-DC792A632E1F}"/>
    <cellStyle name="Standard 4 5 3 2 3 2 3 2" xfId="22293" xr:uid="{1527DDBD-A15A-4367-BD11-801F8F82A839}"/>
    <cellStyle name="Standard 4 5 3 2 3 2 3 2 2" xfId="56181" xr:uid="{8CE35053-935E-4E66-87BF-1C6EF0FCE513}"/>
    <cellStyle name="Standard 4 5 3 2 3 2 3 3" xfId="44885" xr:uid="{BBE30A75-00EA-4058-B1DC-B76E2943C187}"/>
    <cellStyle name="Standard 4 5 3 2 3 2 3 4" xfId="33589" xr:uid="{48F6F3E1-CCC2-4B9C-97A1-759C9F7055FE}"/>
    <cellStyle name="Standard 4 5 3 2 3 2 4" xfId="16645" xr:uid="{6DE40683-EE13-40B5-BC25-A8E083267279}"/>
    <cellStyle name="Standard 4 5 3 2 3 2 4 2" xfId="50533" xr:uid="{FE87830F-FDBE-46FA-BC12-2A2BC206659A}"/>
    <cellStyle name="Standard 4 5 3 2 3 2 5" xfId="39237" xr:uid="{022A4E50-D426-42C7-9138-DA1D64FD3A31}"/>
    <cellStyle name="Standard 4 5 3 2 3 2 6" xfId="27941" xr:uid="{5E2BD510-ABB5-4993-ADAD-D148F35E97AF}"/>
    <cellStyle name="Standard 4 5 3 2 3 3" xfId="4566" xr:uid="{B15599CA-D619-4EDB-97F8-CFE053404D68}"/>
    <cellStyle name="Standard 4 5 3 2 3 3 2" xfId="7438" xr:uid="{5CB13024-FAD6-4810-92E9-B8ED19D01470}"/>
    <cellStyle name="Standard 4 5 3 2 3 3 2 2" xfId="13087" xr:uid="{4CF4D1CC-4593-4CC9-89CC-75A90119E501}"/>
    <cellStyle name="Standard 4 5 3 2 3 3 2 2 2" xfId="24383" xr:uid="{0934C358-48A3-4C78-AB94-CD8B60D8BA27}"/>
    <cellStyle name="Standard 4 5 3 2 3 3 2 2 2 2" xfId="58271" xr:uid="{68C26224-F6BE-4115-87F0-652B087E7ADA}"/>
    <cellStyle name="Standard 4 5 3 2 3 3 2 2 3" xfId="46975" xr:uid="{9A1C9DEA-350F-430B-8890-0067ADC83295}"/>
    <cellStyle name="Standard 4 5 3 2 3 3 2 2 4" xfId="35679" xr:uid="{F7158BE9-31AC-44A8-A569-D03315E249DD}"/>
    <cellStyle name="Standard 4 5 3 2 3 3 2 3" xfId="18735" xr:uid="{4AFC4350-31D0-4990-9943-C396821DC22E}"/>
    <cellStyle name="Standard 4 5 3 2 3 3 2 3 2" xfId="52623" xr:uid="{9A8E3FA1-CFC9-4EAF-87DB-499408F5F8BD}"/>
    <cellStyle name="Standard 4 5 3 2 3 3 2 4" xfId="41327" xr:uid="{53CBC555-3B16-4C0C-8199-E70F5146540F}"/>
    <cellStyle name="Standard 4 5 3 2 3 3 2 5" xfId="30031" xr:uid="{02DE09DE-5D4F-4158-A647-4E0435718DF0}"/>
    <cellStyle name="Standard 4 5 3 2 3 3 3" xfId="10263" xr:uid="{75C2EC0C-C03A-4685-AE74-C6B5DEA12131}"/>
    <cellStyle name="Standard 4 5 3 2 3 3 3 2" xfId="21559" xr:uid="{1C8869D5-9E13-42BA-8CCE-AECE3FF29F43}"/>
    <cellStyle name="Standard 4 5 3 2 3 3 3 2 2" xfId="55447" xr:uid="{2AFDF0AD-845D-4342-A4A2-F11400F3B9FD}"/>
    <cellStyle name="Standard 4 5 3 2 3 3 3 3" xfId="44151" xr:uid="{A3CB0C1E-3759-4B9E-9F73-4013E7637EE0}"/>
    <cellStyle name="Standard 4 5 3 2 3 3 3 4" xfId="32855" xr:uid="{5A60EC25-CB40-429D-BB0C-81ADF75BA6E1}"/>
    <cellStyle name="Standard 4 5 3 2 3 3 4" xfId="15911" xr:uid="{72C8EC57-75B7-4F1D-B62C-F28DA95B0607}"/>
    <cellStyle name="Standard 4 5 3 2 3 3 4 2" xfId="49799" xr:uid="{A108AF0A-774F-4578-A7BF-BE8C2123F59E}"/>
    <cellStyle name="Standard 4 5 3 2 3 3 5" xfId="38503" xr:uid="{11695354-9E14-4CE0-849F-1FAC83F7866B}"/>
    <cellStyle name="Standard 4 5 3 2 3 3 6" xfId="27207" xr:uid="{14B01875-3CD1-428E-AFDD-CABE7AFEE22B}"/>
    <cellStyle name="Standard 4 5 3 2 3 4" xfId="6201" xr:uid="{979ADF77-115B-43E0-987F-7DE1DD4C7FC6}"/>
    <cellStyle name="Standard 4 5 3 2 3 4 2" xfId="11851" xr:uid="{1B17C41C-7B71-45AB-B167-5CAABE50CE00}"/>
    <cellStyle name="Standard 4 5 3 2 3 4 2 2" xfId="23147" xr:uid="{33C981E6-55C3-437A-A86D-26F5DE394368}"/>
    <cellStyle name="Standard 4 5 3 2 3 4 2 2 2" xfId="57035" xr:uid="{2B480714-59D3-4C9A-8531-899EC594A0CC}"/>
    <cellStyle name="Standard 4 5 3 2 3 4 2 3" xfId="45739" xr:uid="{B74F80DC-F318-4796-AF93-C60812E7A3C3}"/>
    <cellStyle name="Standard 4 5 3 2 3 4 2 4" xfId="34443" xr:uid="{09B071E4-49A0-46CE-9212-0A675087D731}"/>
    <cellStyle name="Standard 4 5 3 2 3 4 3" xfId="17499" xr:uid="{D3C1DF0C-2D53-4BC0-9D25-8DE359DBBA02}"/>
    <cellStyle name="Standard 4 5 3 2 3 4 3 2" xfId="51387" xr:uid="{8F46AECE-B89F-45BA-B952-B538C4C7BFF4}"/>
    <cellStyle name="Standard 4 5 3 2 3 4 4" xfId="40091" xr:uid="{9E2344B2-6F26-4677-B057-95C50CCA6F73}"/>
    <cellStyle name="Standard 4 5 3 2 3 4 5" xfId="28795" xr:uid="{64FE67B9-8F60-4892-92F5-10BA8A26374D}"/>
    <cellStyle name="Standard 4 5 3 2 3 5" xfId="9027" xr:uid="{0558B920-B175-44F9-A796-3AEAAF620A06}"/>
    <cellStyle name="Standard 4 5 3 2 3 5 2" xfId="20323" xr:uid="{1D5ABE00-7588-4D7C-AF30-95C2B041D884}"/>
    <cellStyle name="Standard 4 5 3 2 3 5 2 2" xfId="54211" xr:uid="{8C874DE0-E6CE-4CAC-9BD5-A425E347DAF4}"/>
    <cellStyle name="Standard 4 5 3 2 3 5 3" xfId="42915" xr:uid="{4FE023A5-0666-45B5-8B9D-081F6BA5A54C}"/>
    <cellStyle name="Standard 4 5 3 2 3 5 4" xfId="31619" xr:uid="{D6015875-B9BE-436B-8206-0CB1113CBF4A}"/>
    <cellStyle name="Standard 4 5 3 2 3 6" xfId="14675" xr:uid="{A12FE8E4-587C-46EB-9550-EB39CCE67A48}"/>
    <cellStyle name="Standard 4 5 3 2 3 6 2" xfId="48563" xr:uid="{A41DEFFC-A5CE-4360-9B9E-0FAF9F2869DF}"/>
    <cellStyle name="Standard 4 5 3 2 3 7" xfId="37267" xr:uid="{B0C2A81A-E9E5-4F0A-85AB-1FA6872386F0}"/>
    <cellStyle name="Standard 4 5 3 2 3 8" xfId="25971" xr:uid="{70029D31-CECC-4FC2-B608-30C2C4566BF7}"/>
    <cellStyle name="Standard 4 5 3 2 4" xfId="3889" xr:uid="{9833430E-AD87-42E7-8036-1E056B8E9284}"/>
    <cellStyle name="Standard 4 5 3 2 4 2" xfId="7043" xr:uid="{F2D045DF-1A02-4B32-A957-133084455677}"/>
    <cellStyle name="Standard 4 5 3 2 4 2 2" xfId="12692" xr:uid="{92A7267B-0A0D-4079-9F6B-F133D4706F1A}"/>
    <cellStyle name="Standard 4 5 3 2 4 2 2 2" xfId="23988" xr:uid="{B9FCFC85-19A1-495D-BCA1-5E2EE6758F9B}"/>
    <cellStyle name="Standard 4 5 3 2 4 2 2 2 2" xfId="57876" xr:uid="{C2A97940-9A48-4D0E-9033-BCC57CD92BFD}"/>
    <cellStyle name="Standard 4 5 3 2 4 2 2 3" xfId="46580" xr:uid="{3FC65A71-029C-4934-A108-116C8FDD0AB7}"/>
    <cellStyle name="Standard 4 5 3 2 4 2 2 4" xfId="35284" xr:uid="{C56ACA24-DE84-4F6D-84AE-150AD819BF52}"/>
    <cellStyle name="Standard 4 5 3 2 4 2 3" xfId="18340" xr:uid="{B65702A7-274C-41AB-9D59-E93D22F52163}"/>
    <cellStyle name="Standard 4 5 3 2 4 2 3 2" xfId="52228" xr:uid="{55E8B175-4104-45E9-BCF8-2B36F6DBE005}"/>
    <cellStyle name="Standard 4 5 3 2 4 2 4" xfId="40932" xr:uid="{AE408305-5918-44C2-8EB6-12E40C1918B4}"/>
    <cellStyle name="Standard 4 5 3 2 4 2 5" xfId="29636" xr:uid="{80041775-8DF3-4ABD-9E00-F0D044A31553}"/>
    <cellStyle name="Standard 4 5 3 2 4 3" xfId="9868" xr:uid="{E818CFBA-8054-4354-BBC2-9C635382B7A0}"/>
    <cellStyle name="Standard 4 5 3 2 4 3 2" xfId="21164" xr:uid="{6B34C6F4-6EF9-4BCA-96A8-FA2A970563B3}"/>
    <cellStyle name="Standard 4 5 3 2 4 3 2 2" xfId="55052" xr:uid="{AEF77EC2-C7CA-4B8A-B2CA-899D9D6B72F0}"/>
    <cellStyle name="Standard 4 5 3 2 4 3 3" xfId="43756" xr:uid="{E30787C4-0753-4863-9999-DCF1049382A5}"/>
    <cellStyle name="Standard 4 5 3 2 4 3 4" xfId="32460" xr:uid="{D4CDAE66-9F24-4AA2-9774-A6C900DE543F}"/>
    <cellStyle name="Standard 4 5 3 2 4 4" xfId="15516" xr:uid="{843A3341-6B12-48C7-8CB2-A8FB02BEF131}"/>
    <cellStyle name="Standard 4 5 3 2 4 4 2" xfId="49404" xr:uid="{174D828B-7909-467A-9518-993069BB0332}"/>
    <cellStyle name="Standard 4 5 3 2 4 5" xfId="38108" xr:uid="{F81F1D0B-2433-45A5-8876-9ED8D81CB61A}"/>
    <cellStyle name="Standard 4 5 3 2 4 6" xfId="26812" xr:uid="{C7AED163-B63D-46B4-91F5-AAE4441EA43F}"/>
    <cellStyle name="Standard 4 5 3 2 5" xfId="4990" xr:uid="{D96FD93F-1C98-487E-B6CE-6FB4E7C21631}"/>
    <cellStyle name="Standard 4 5 3 2 5 2" xfId="7816" xr:uid="{E15E53B3-6975-4304-ACEB-98C22C255C2E}"/>
    <cellStyle name="Standard 4 5 3 2 5 2 2" xfId="13465" xr:uid="{7EFB014E-35D7-400C-8678-80974E5F912B}"/>
    <cellStyle name="Standard 4 5 3 2 5 2 2 2" xfId="24761" xr:uid="{95D9E60E-148F-40C1-BF8D-5130278444D4}"/>
    <cellStyle name="Standard 4 5 3 2 5 2 2 2 2" xfId="58649" xr:uid="{E78EBA4A-9AA6-4D46-BB46-E0DA8A7D5759}"/>
    <cellStyle name="Standard 4 5 3 2 5 2 2 3" xfId="47353" xr:uid="{970CCF4F-9A7C-4DCF-AD55-8C5D8D36480A}"/>
    <cellStyle name="Standard 4 5 3 2 5 2 2 4" xfId="36057" xr:uid="{63B3A51D-99B5-4BD0-96EF-9A60C07BFA47}"/>
    <cellStyle name="Standard 4 5 3 2 5 2 3" xfId="19113" xr:uid="{57BE5BB5-721B-4FBD-8249-55F2F74189A0}"/>
    <cellStyle name="Standard 4 5 3 2 5 2 3 2" xfId="53001" xr:uid="{87647EDA-A350-4897-BDC0-A5C0E30C4D16}"/>
    <cellStyle name="Standard 4 5 3 2 5 2 4" xfId="41705" xr:uid="{2FDCC27C-27AC-4D04-AEA7-288674A8EA11}"/>
    <cellStyle name="Standard 4 5 3 2 5 2 5" xfId="30409" xr:uid="{6EB3CCA6-22F9-467A-B56C-1A5E1CCCB262}"/>
    <cellStyle name="Standard 4 5 3 2 5 3" xfId="10641" xr:uid="{E7A14E4C-4A3B-449D-8B3B-EBB7216136AD}"/>
    <cellStyle name="Standard 4 5 3 2 5 3 2" xfId="21937" xr:uid="{18DFD990-1C3F-40E7-B50C-C17E9D9711BC}"/>
    <cellStyle name="Standard 4 5 3 2 5 3 2 2" xfId="55825" xr:uid="{D99DC402-43AC-4F52-9489-4761CB549612}"/>
    <cellStyle name="Standard 4 5 3 2 5 3 3" xfId="44529" xr:uid="{7384EF07-8741-442F-AD0A-388407398F0E}"/>
    <cellStyle name="Standard 4 5 3 2 5 3 4" xfId="33233" xr:uid="{68B6E340-6FF8-4E1D-9602-8517A3A11A36}"/>
    <cellStyle name="Standard 4 5 3 2 5 4" xfId="16289" xr:uid="{8A0F61B1-8FD0-4B3D-AAD4-09195A7CA41C}"/>
    <cellStyle name="Standard 4 5 3 2 5 4 2" xfId="50177" xr:uid="{7435023E-D4E0-4C1A-98D4-606ED23F7931}"/>
    <cellStyle name="Standard 4 5 3 2 5 5" xfId="38881" xr:uid="{C3889571-32A2-4377-9C4A-A011456C6DBF}"/>
    <cellStyle name="Standard 4 5 3 2 5 6" xfId="27585" xr:uid="{DF8ABC0C-91B7-4F8E-AAB8-D623A12155A1}"/>
    <cellStyle name="Standard 4 5 3 2 6" xfId="3596" xr:uid="{1BADD710-F47A-4A7C-BF48-B9EBA8BE0B56}"/>
    <cellStyle name="Standard 4 5 3 2 6 2" xfId="6752" xr:uid="{97C00B90-7011-407B-A844-57D5990A644F}"/>
    <cellStyle name="Standard 4 5 3 2 6 2 2" xfId="12401" xr:uid="{52E6C99D-4F0A-44E2-A461-BE8AF8842A0D}"/>
    <cellStyle name="Standard 4 5 3 2 6 2 2 2" xfId="23697" xr:uid="{5329A413-5B56-49D2-954D-4CE381E23BAC}"/>
    <cellStyle name="Standard 4 5 3 2 6 2 2 2 2" xfId="57585" xr:uid="{1E249D31-562A-4123-BE20-628D455C90E5}"/>
    <cellStyle name="Standard 4 5 3 2 6 2 2 3" xfId="46289" xr:uid="{B8756B53-1573-4269-B7E6-DFF131542A9C}"/>
    <cellStyle name="Standard 4 5 3 2 6 2 2 4" xfId="34993" xr:uid="{CB0E7E92-6B88-4C8B-969A-C09CE8F09B0F}"/>
    <cellStyle name="Standard 4 5 3 2 6 2 3" xfId="18049" xr:uid="{988C6C15-3DE4-41EC-9481-9470C1A79628}"/>
    <cellStyle name="Standard 4 5 3 2 6 2 3 2" xfId="51937" xr:uid="{EACEA039-D8E9-4766-BEAD-5A4186A1580F}"/>
    <cellStyle name="Standard 4 5 3 2 6 2 4" xfId="40641" xr:uid="{E08549FF-927A-48C0-9CB1-850F268E10AD}"/>
    <cellStyle name="Standard 4 5 3 2 6 2 5" xfId="29345" xr:uid="{54F7AB88-45E5-4D83-939B-7186581E5C59}"/>
    <cellStyle name="Standard 4 5 3 2 6 3" xfId="9577" xr:uid="{C9F5C8CB-FC97-45EA-9EC8-514E9F49DBD2}"/>
    <cellStyle name="Standard 4 5 3 2 6 3 2" xfId="20873" xr:uid="{3341E1CF-D3EB-4F27-B2B4-382A7AB8AFE9}"/>
    <cellStyle name="Standard 4 5 3 2 6 3 2 2" xfId="54761" xr:uid="{0F493ADC-BD9C-434F-A852-2FB0DD1A3564}"/>
    <cellStyle name="Standard 4 5 3 2 6 3 3" xfId="43465" xr:uid="{466FF4BE-9B71-4EF6-B012-9E496B3403E2}"/>
    <cellStyle name="Standard 4 5 3 2 6 3 4" xfId="32169" xr:uid="{B620CE26-2292-43F2-948D-66A76998E40B}"/>
    <cellStyle name="Standard 4 5 3 2 6 4" xfId="15225" xr:uid="{E2E982A5-8C82-4AF0-A1E8-458DFA09F2CE}"/>
    <cellStyle name="Standard 4 5 3 2 6 4 2" xfId="49113" xr:uid="{ADCE4BAF-724A-41F7-A741-E12A49AF0C1F}"/>
    <cellStyle name="Standard 4 5 3 2 6 5" xfId="37817" xr:uid="{1EEFDCBF-EE9F-44FA-B9D4-598F1420020B}"/>
    <cellStyle name="Standard 4 5 3 2 6 6" xfId="26521" xr:uid="{3A1C3A72-1B57-4741-856A-29BE7354BE90}"/>
    <cellStyle name="Standard 4 5 3 2 7" xfId="5701" xr:uid="{BBCEED77-B68D-48D1-882D-DB02763FCC9F}"/>
    <cellStyle name="Standard 4 5 3 2 7 2" xfId="11351" xr:uid="{B07F6B22-208C-45E7-9F81-6256C4CBFD81}"/>
    <cellStyle name="Standard 4 5 3 2 7 2 2" xfId="22647" xr:uid="{3C6D3671-3127-4A43-96E1-5F4BF4E21CA3}"/>
    <cellStyle name="Standard 4 5 3 2 7 2 2 2" xfId="56535" xr:uid="{716678BA-39C3-4CEB-B174-55F951F5BAB3}"/>
    <cellStyle name="Standard 4 5 3 2 7 2 3" xfId="45239" xr:uid="{E416DC8F-5131-4159-AF0A-5C6DE6BE53B0}"/>
    <cellStyle name="Standard 4 5 3 2 7 2 4" xfId="33943" xr:uid="{B99FBF41-A7B7-4810-9EAE-AEDBD7C0D294}"/>
    <cellStyle name="Standard 4 5 3 2 7 3" xfId="16999" xr:uid="{DFE60707-C3BC-4B54-BC9F-0A09C16D9D2C}"/>
    <cellStyle name="Standard 4 5 3 2 7 3 2" xfId="50887" xr:uid="{DF766526-FD50-4F16-990D-2A75D51F7ADD}"/>
    <cellStyle name="Standard 4 5 3 2 7 4" xfId="39591" xr:uid="{424E164F-E83D-4221-97D7-2BA03C1D0B41}"/>
    <cellStyle name="Standard 4 5 3 2 7 5" xfId="28295" xr:uid="{B8C8A073-7B79-463E-8D57-10E7A9CCA7A6}"/>
    <cellStyle name="Standard 4 5 3 2 8" xfId="8527" xr:uid="{D935D7AF-7FEA-48A1-98D1-BC6E36BBEC7E}"/>
    <cellStyle name="Standard 4 5 3 2 8 2" xfId="19823" xr:uid="{A76BD929-7D8E-4DA7-AE09-566519177180}"/>
    <cellStyle name="Standard 4 5 3 2 8 2 2" xfId="53711" xr:uid="{0E2B4C5C-6E08-4A69-BB3E-E741A8FF1062}"/>
    <cellStyle name="Standard 4 5 3 2 8 3" xfId="42415" xr:uid="{CA92AA1A-03BB-4140-88C4-2FCBF8F0B4CE}"/>
    <cellStyle name="Standard 4 5 3 2 8 4" xfId="31119" xr:uid="{9B8C7BA6-4B37-439A-B371-668502428770}"/>
    <cellStyle name="Standard 4 5 3 2 9" xfId="14175" xr:uid="{A0A5B528-4413-4FA1-9108-AFB804B36CE3}"/>
    <cellStyle name="Standard 4 5 3 2 9 2" xfId="48063" xr:uid="{7D0EAF03-12EF-45A4-823B-98F6A1F50515}"/>
    <cellStyle name="Standard 4 5 3 3" xfId="2643" xr:uid="{442C74D4-7100-4E26-98E5-359DE9053266}"/>
    <cellStyle name="Standard 4 5 3 3 2" xfId="3145" xr:uid="{119868F4-7EE4-4FFC-937C-87E8CA12FB60}"/>
    <cellStyle name="Standard 4 5 3 3 2 2" xfId="5348" xr:uid="{2858CB76-BF8D-49D7-BC88-05D23548CF79}"/>
    <cellStyle name="Standard 4 5 3 3 2 2 2" xfId="8174" xr:uid="{5E23F682-3687-4BC6-B544-4D7EDB29D477}"/>
    <cellStyle name="Standard 4 5 3 3 2 2 2 2" xfId="13823" xr:uid="{5071DCEB-0E9A-4F35-962E-8B57CD71C731}"/>
    <cellStyle name="Standard 4 5 3 3 2 2 2 2 2" xfId="25119" xr:uid="{068307A0-255B-4BEF-B95C-63535D0851E5}"/>
    <cellStyle name="Standard 4 5 3 3 2 2 2 2 2 2" xfId="59007" xr:uid="{78303D01-744F-4501-8613-71B62CAFACE2}"/>
    <cellStyle name="Standard 4 5 3 3 2 2 2 2 3" xfId="47711" xr:uid="{836A2110-A743-4729-B560-47028D142D1F}"/>
    <cellStyle name="Standard 4 5 3 3 2 2 2 2 4" xfId="36415" xr:uid="{CE9AC106-D7DD-47B6-B664-67A4DA2C0F58}"/>
    <cellStyle name="Standard 4 5 3 3 2 2 2 3" xfId="19471" xr:uid="{7DA95894-5F55-49CC-9AA0-B3098EA29DDA}"/>
    <cellStyle name="Standard 4 5 3 3 2 2 2 3 2" xfId="53359" xr:uid="{370D025E-A336-48AF-A52F-152B06563CE6}"/>
    <cellStyle name="Standard 4 5 3 3 2 2 2 4" xfId="42063" xr:uid="{5CAC588B-728B-4BAA-A31C-B4C84149BCE4}"/>
    <cellStyle name="Standard 4 5 3 3 2 2 2 5" xfId="30767" xr:uid="{6800853F-E537-40F1-8ABC-7E7B77A32325}"/>
    <cellStyle name="Standard 4 5 3 3 2 2 3" xfId="10999" xr:uid="{610A6EEA-E583-48EC-8550-C52348DEE583}"/>
    <cellStyle name="Standard 4 5 3 3 2 2 3 2" xfId="22295" xr:uid="{148D5A9E-7258-473F-838D-9800A0F33ED5}"/>
    <cellStyle name="Standard 4 5 3 3 2 2 3 2 2" xfId="56183" xr:uid="{C3BE47AC-913C-4A17-8D30-DF9C3FE7068A}"/>
    <cellStyle name="Standard 4 5 3 3 2 2 3 3" xfId="44887" xr:uid="{AAEFEBB0-50D5-4A7D-987B-ABF91AFD1574}"/>
    <cellStyle name="Standard 4 5 3 3 2 2 3 4" xfId="33591" xr:uid="{C578548C-0D4F-4825-A689-2C7E10840AA2}"/>
    <cellStyle name="Standard 4 5 3 3 2 2 4" xfId="16647" xr:uid="{F4D3FD4A-0F2B-4848-804C-3A5B9A3E40DF}"/>
    <cellStyle name="Standard 4 5 3 3 2 2 4 2" xfId="50535" xr:uid="{3763A30D-BB34-4AD5-A122-1CAAB19A805A}"/>
    <cellStyle name="Standard 4 5 3 3 2 2 5" xfId="39239" xr:uid="{A79F71DC-2F7D-479A-A64E-34D854C5E7FF}"/>
    <cellStyle name="Standard 4 5 3 3 2 2 6" xfId="27943" xr:uid="{8507BC0B-30D7-4CB9-8B2C-0B0A2A3537A5}"/>
    <cellStyle name="Standard 4 5 3 3 2 3" xfId="6316" xr:uid="{6583EB05-F60C-4BA7-BFD1-D5A7929CB51F}"/>
    <cellStyle name="Standard 4 5 3 3 2 3 2" xfId="11966" xr:uid="{DB7768F2-8F45-48D5-A601-97E657D18FBE}"/>
    <cellStyle name="Standard 4 5 3 3 2 3 2 2" xfId="23262" xr:uid="{E07BA645-A1B6-4CE3-8BD0-955F5449D16F}"/>
    <cellStyle name="Standard 4 5 3 3 2 3 2 2 2" xfId="57150" xr:uid="{5E6A70CB-0976-4E89-96A5-FC0F51D6D9BF}"/>
    <cellStyle name="Standard 4 5 3 3 2 3 2 3" xfId="45854" xr:uid="{26CD6AE5-B069-4752-AA50-E1DABCBC5014}"/>
    <cellStyle name="Standard 4 5 3 3 2 3 2 4" xfId="34558" xr:uid="{879AEB6E-15AA-460B-B479-84DC3ABC4A3C}"/>
    <cellStyle name="Standard 4 5 3 3 2 3 3" xfId="17614" xr:uid="{C3506026-4A8A-452E-B072-FB7A897FB9E0}"/>
    <cellStyle name="Standard 4 5 3 3 2 3 3 2" xfId="51502" xr:uid="{F867399E-DADB-4744-B0D7-DE1F6A99EEDD}"/>
    <cellStyle name="Standard 4 5 3 3 2 3 4" xfId="40206" xr:uid="{6A3EDA26-31C9-4537-90C4-E305DF6CE4F4}"/>
    <cellStyle name="Standard 4 5 3 3 2 3 5" xfId="28910" xr:uid="{BC207723-62BB-4B8F-A9CE-DF7E8AE2EBB8}"/>
    <cellStyle name="Standard 4 5 3 3 2 4" xfId="9142" xr:uid="{C8AA645C-3489-4670-B041-4242CED96BCC}"/>
    <cellStyle name="Standard 4 5 3 3 2 4 2" xfId="20438" xr:uid="{9D59CDAF-BFAF-48B6-8123-C5CDDB445EF0}"/>
    <cellStyle name="Standard 4 5 3 3 2 4 2 2" xfId="54326" xr:uid="{71D050D1-A46F-4FB1-A727-DCDB75860277}"/>
    <cellStyle name="Standard 4 5 3 3 2 4 3" xfId="43030" xr:uid="{ED2BDF1B-3FB6-4639-80FE-171F8489BAA6}"/>
    <cellStyle name="Standard 4 5 3 3 2 4 4" xfId="31734" xr:uid="{F5448BDD-4384-4372-BC76-471C0562AFBB}"/>
    <cellStyle name="Standard 4 5 3 3 2 5" xfId="14790" xr:uid="{10AF2164-A5B4-459F-AEFE-6B7F073DFA90}"/>
    <cellStyle name="Standard 4 5 3 3 2 5 2" xfId="48678" xr:uid="{1C994BE7-BAD5-47BE-B8A4-BEC32A90ECA4}"/>
    <cellStyle name="Standard 4 5 3 3 2 6" xfId="37382" xr:uid="{DE660839-248D-4224-BA2A-4B3A488C318C}"/>
    <cellStyle name="Standard 4 5 3 3 2 7" xfId="26086" xr:uid="{316ECE5D-02FE-4394-9378-882E93AE307F}"/>
    <cellStyle name="Standard 4 5 3 3 3" xfId="4568" xr:uid="{98C4EA45-35AF-41F3-BC78-CAFDEB9B09EF}"/>
    <cellStyle name="Standard 4 5 3 3 3 2" xfId="7440" xr:uid="{3D126C62-B008-4B64-83B3-A29F5D75E4B6}"/>
    <cellStyle name="Standard 4 5 3 3 3 2 2" xfId="13089" xr:uid="{388C0A38-7E77-41AF-96CB-7CF8D06EE607}"/>
    <cellStyle name="Standard 4 5 3 3 3 2 2 2" xfId="24385" xr:uid="{145553EF-25BD-4CCB-97E5-75AD11D79862}"/>
    <cellStyle name="Standard 4 5 3 3 3 2 2 2 2" xfId="58273" xr:uid="{DD57CC79-FCEE-4AD7-9930-C0A6F4A871D7}"/>
    <cellStyle name="Standard 4 5 3 3 3 2 2 3" xfId="46977" xr:uid="{BA028231-7FA2-4BA8-A6F0-EB92522C3496}"/>
    <cellStyle name="Standard 4 5 3 3 3 2 2 4" xfId="35681" xr:uid="{F8C0D617-3DEC-425B-A55D-86C811E2D96D}"/>
    <cellStyle name="Standard 4 5 3 3 3 2 3" xfId="18737" xr:uid="{F87FB205-9CBB-41EF-982B-D7DA8DF47C83}"/>
    <cellStyle name="Standard 4 5 3 3 3 2 3 2" xfId="52625" xr:uid="{4A0F1321-D732-4B63-8F1A-02E9A3A430E3}"/>
    <cellStyle name="Standard 4 5 3 3 3 2 4" xfId="41329" xr:uid="{A363A10E-1B1A-4A85-8779-118C339C32A6}"/>
    <cellStyle name="Standard 4 5 3 3 3 2 5" xfId="30033" xr:uid="{920D4D0B-5D19-45B0-B2C3-58F609DA5A15}"/>
    <cellStyle name="Standard 4 5 3 3 3 3" xfId="10265" xr:uid="{F934F75D-3A43-4877-AA05-494355E504F6}"/>
    <cellStyle name="Standard 4 5 3 3 3 3 2" xfId="21561" xr:uid="{EFD10598-9EF2-4323-8BF4-885F4AA9F47D}"/>
    <cellStyle name="Standard 4 5 3 3 3 3 2 2" xfId="55449" xr:uid="{A45EE920-4419-46F3-9362-7F2FC4292043}"/>
    <cellStyle name="Standard 4 5 3 3 3 3 3" xfId="44153" xr:uid="{AB223FAC-B17E-4318-AE78-68ABE36D3542}"/>
    <cellStyle name="Standard 4 5 3 3 3 3 4" xfId="32857" xr:uid="{999E048D-2318-464D-98E9-C1206CC5EBE5}"/>
    <cellStyle name="Standard 4 5 3 3 3 4" xfId="15913" xr:uid="{4EC4F9AE-BD1F-4EFF-B55E-4FEE95D43D5F}"/>
    <cellStyle name="Standard 4 5 3 3 3 4 2" xfId="49801" xr:uid="{02B80997-83BA-470C-A150-7509B733D537}"/>
    <cellStyle name="Standard 4 5 3 3 3 5" xfId="38505" xr:uid="{214C2B07-9203-4D56-9B27-A6058D31A99A}"/>
    <cellStyle name="Standard 4 5 3 3 3 6" xfId="27209" xr:uid="{65C05397-6F19-462F-829C-DEA42F8CC0A3}"/>
    <cellStyle name="Standard 4 5 3 3 4" xfId="5816" xr:uid="{A5BE09E8-F42A-4270-B1DF-1AA85EFE7FE0}"/>
    <cellStyle name="Standard 4 5 3 3 4 2" xfId="11466" xr:uid="{06B5EF3B-9CC8-4099-9836-C2F8E4B68E17}"/>
    <cellStyle name="Standard 4 5 3 3 4 2 2" xfId="22762" xr:uid="{ECD50FFB-FAEE-405F-AECF-671015700817}"/>
    <cellStyle name="Standard 4 5 3 3 4 2 2 2" xfId="56650" xr:uid="{D2F504BA-591C-4152-83F9-B7EF0440F735}"/>
    <cellStyle name="Standard 4 5 3 3 4 2 3" xfId="45354" xr:uid="{677179F3-63AF-4D84-BCBC-E9D2E99E0294}"/>
    <cellStyle name="Standard 4 5 3 3 4 2 4" xfId="34058" xr:uid="{445D2CB7-5E81-46FB-BB30-0B08FBBB71F2}"/>
    <cellStyle name="Standard 4 5 3 3 4 3" xfId="17114" xr:uid="{D672781F-489B-4097-BDE7-29DBFDFC35B4}"/>
    <cellStyle name="Standard 4 5 3 3 4 3 2" xfId="51002" xr:uid="{9AF60F72-8B1F-4342-98DB-349E4AC8B7DC}"/>
    <cellStyle name="Standard 4 5 3 3 4 4" xfId="39706" xr:uid="{40F70A93-FA86-45E2-A5D9-9AB9E1518DEA}"/>
    <cellStyle name="Standard 4 5 3 3 4 5" xfId="28410" xr:uid="{6A3AF38A-1DB9-4514-B498-1163BE883BFA}"/>
    <cellStyle name="Standard 4 5 3 3 5" xfId="8642" xr:uid="{DDC46D46-9E4D-4453-9491-62B6AEA1159F}"/>
    <cellStyle name="Standard 4 5 3 3 5 2" xfId="19938" xr:uid="{3AB8DAC6-8A5D-4635-8608-34EE14F9897D}"/>
    <cellStyle name="Standard 4 5 3 3 5 2 2" xfId="53826" xr:uid="{E8502FCC-9190-4D28-8964-03BFF0972CD0}"/>
    <cellStyle name="Standard 4 5 3 3 5 3" xfId="42530" xr:uid="{59AD0CDD-18D9-41FB-AB4D-FDDD886E02B0}"/>
    <cellStyle name="Standard 4 5 3 3 5 4" xfId="31234" xr:uid="{25236FFD-2BB1-4B21-AF6A-04AB4D1633B9}"/>
    <cellStyle name="Standard 4 5 3 3 6" xfId="14290" xr:uid="{148A5359-4E5E-47A6-9D30-45C4063F250C}"/>
    <cellStyle name="Standard 4 5 3 3 6 2" xfId="48178" xr:uid="{7E450296-E42A-4D4C-AF84-65072A163384}"/>
    <cellStyle name="Standard 4 5 3 3 7" xfId="36882" xr:uid="{18A7ED37-A9E2-4FA7-AAD4-DF5EEBC124A0}"/>
    <cellStyle name="Standard 4 5 3 3 8" xfId="25586" xr:uid="{ADBAE914-753A-41A4-B16B-586C76F8302B}"/>
    <cellStyle name="Standard 4 5 3 4" xfId="2897" xr:uid="{B8C6C406-BFC6-4E75-A775-6C8F86FD8AD5}"/>
    <cellStyle name="Standard 4 5 3 4 2" xfId="5345" xr:uid="{C453FEB3-4E42-4A4C-98D3-1D1ACCD5D87A}"/>
    <cellStyle name="Standard 4 5 3 4 2 2" xfId="8171" xr:uid="{C15B8A78-778F-47E8-AD62-C9A27DA52EB0}"/>
    <cellStyle name="Standard 4 5 3 4 2 2 2" xfId="13820" xr:uid="{23E92A16-3E0C-436D-8129-12BEF416FB07}"/>
    <cellStyle name="Standard 4 5 3 4 2 2 2 2" xfId="25116" xr:uid="{F3B9FBAB-7F52-44AB-A966-0533C7BF3407}"/>
    <cellStyle name="Standard 4 5 3 4 2 2 2 2 2" xfId="59004" xr:uid="{27953671-0A4B-47A8-A922-5B7B956FCCA7}"/>
    <cellStyle name="Standard 4 5 3 4 2 2 2 3" xfId="47708" xr:uid="{282C0947-0B1F-4AC0-B3F2-2EBC4164DB87}"/>
    <cellStyle name="Standard 4 5 3 4 2 2 2 4" xfId="36412" xr:uid="{FC389584-21B6-4845-8211-EF7E34D410F7}"/>
    <cellStyle name="Standard 4 5 3 4 2 2 3" xfId="19468" xr:uid="{7763ACDF-85D8-47F8-A96D-F5D62BC4D60E}"/>
    <cellStyle name="Standard 4 5 3 4 2 2 3 2" xfId="53356" xr:uid="{DFF9121E-024B-490B-8410-595D3A264E3D}"/>
    <cellStyle name="Standard 4 5 3 4 2 2 4" xfId="42060" xr:uid="{E63BFBC4-5E6B-4E30-9F68-117369AEFC2B}"/>
    <cellStyle name="Standard 4 5 3 4 2 2 5" xfId="30764" xr:uid="{1496D274-242F-4E17-BF89-47B61FCD33CA}"/>
    <cellStyle name="Standard 4 5 3 4 2 3" xfId="10996" xr:uid="{A4057225-6A64-44F9-8446-6C7C6F146846}"/>
    <cellStyle name="Standard 4 5 3 4 2 3 2" xfId="22292" xr:uid="{D78B418A-7C74-460E-AF5B-98403782A942}"/>
    <cellStyle name="Standard 4 5 3 4 2 3 2 2" xfId="56180" xr:uid="{0742FFD4-0F1F-4864-ABA9-ED1389E78BB3}"/>
    <cellStyle name="Standard 4 5 3 4 2 3 3" xfId="44884" xr:uid="{06BCA634-6084-41A3-96D3-A068B7938C20}"/>
    <cellStyle name="Standard 4 5 3 4 2 3 4" xfId="33588" xr:uid="{1335F877-92B8-4B6F-AFFD-1EA529043191}"/>
    <cellStyle name="Standard 4 5 3 4 2 4" xfId="16644" xr:uid="{CE5CBBE5-017E-4DE4-94B7-44F4450EE89D}"/>
    <cellStyle name="Standard 4 5 3 4 2 4 2" xfId="50532" xr:uid="{1F971D68-8331-45D8-A9C5-5A0A62405B0A}"/>
    <cellStyle name="Standard 4 5 3 4 2 5" xfId="39236" xr:uid="{13530A78-9403-4AFB-8078-0589A570C7F6}"/>
    <cellStyle name="Standard 4 5 3 4 2 6" xfId="27940" xr:uid="{8ED54FE3-E211-4AD8-8DD1-B6D50F6E9577}"/>
    <cellStyle name="Standard 4 5 3 4 3" xfId="4565" xr:uid="{A1347C6F-E735-45D3-A102-27F84D13D91C}"/>
    <cellStyle name="Standard 4 5 3 4 3 2" xfId="7437" xr:uid="{6E5A2EF8-0EA5-4697-8457-BF1320885438}"/>
    <cellStyle name="Standard 4 5 3 4 3 2 2" xfId="13086" xr:uid="{87D23A45-D685-447A-9A3D-9B15BF8DA5BD}"/>
    <cellStyle name="Standard 4 5 3 4 3 2 2 2" xfId="24382" xr:uid="{42FBFA91-6B0A-41B6-8FBC-120B3500AC31}"/>
    <cellStyle name="Standard 4 5 3 4 3 2 2 2 2" xfId="58270" xr:uid="{20C7651E-AFD5-4168-A076-F25EE1342999}"/>
    <cellStyle name="Standard 4 5 3 4 3 2 2 3" xfId="46974" xr:uid="{495602C7-CFC4-4691-99BD-AD3EDB9BD23A}"/>
    <cellStyle name="Standard 4 5 3 4 3 2 2 4" xfId="35678" xr:uid="{5C3AB613-0145-4C97-AF20-A226DAD04318}"/>
    <cellStyle name="Standard 4 5 3 4 3 2 3" xfId="18734" xr:uid="{37F09B29-E8A6-44BF-9AD5-E2B68FBFA775}"/>
    <cellStyle name="Standard 4 5 3 4 3 2 3 2" xfId="52622" xr:uid="{655A39F5-F7F8-4B69-8D42-381930D86D70}"/>
    <cellStyle name="Standard 4 5 3 4 3 2 4" xfId="41326" xr:uid="{D4D335F7-6037-4AD9-97FE-B34D802E8C07}"/>
    <cellStyle name="Standard 4 5 3 4 3 2 5" xfId="30030" xr:uid="{C6171140-00D8-4DBD-A93D-D4CE184A3ABF}"/>
    <cellStyle name="Standard 4 5 3 4 3 3" xfId="10262" xr:uid="{9E8B3CCA-3F1F-4533-A7A0-63D594B4F735}"/>
    <cellStyle name="Standard 4 5 3 4 3 3 2" xfId="21558" xr:uid="{79E7C178-1DA4-465F-AF5D-3AC613E1F35C}"/>
    <cellStyle name="Standard 4 5 3 4 3 3 2 2" xfId="55446" xr:uid="{1E7E3F69-551B-437D-934E-69FB9AAD8A1C}"/>
    <cellStyle name="Standard 4 5 3 4 3 3 3" xfId="44150" xr:uid="{92CF0DAA-A674-48A3-A1DE-7147CB667FDB}"/>
    <cellStyle name="Standard 4 5 3 4 3 3 4" xfId="32854" xr:uid="{82B0928C-E214-48FA-A5CA-3CE220FDC866}"/>
    <cellStyle name="Standard 4 5 3 4 3 4" xfId="15910" xr:uid="{D9B694B5-DD40-4D70-B25E-4F534B5FD7D7}"/>
    <cellStyle name="Standard 4 5 3 4 3 4 2" xfId="49798" xr:uid="{B4C42981-B326-456F-8A2C-EFB652CBCD18}"/>
    <cellStyle name="Standard 4 5 3 4 3 5" xfId="38502" xr:uid="{CDEEA910-111D-4FFD-93A2-96417051EE08}"/>
    <cellStyle name="Standard 4 5 3 4 3 6" xfId="27206" xr:uid="{2D91ABD8-7598-4B03-8067-4B950717AC8F}"/>
    <cellStyle name="Standard 4 5 3 4 4" xfId="6068" xr:uid="{EAC9BB2A-9E56-482B-9294-9739C88A4BCF}"/>
    <cellStyle name="Standard 4 5 3 4 4 2" xfId="11718" xr:uid="{1B8F3427-C17A-40C5-9B44-77E97C41B0B0}"/>
    <cellStyle name="Standard 4 5 3 4 4 2 2" xfId="23014" xr:uid="{36BF955D-CB16-4242-8E36-A09D47FA90BD}"/>
    <cellStyle name="Standard 4 5 3 4 4 2 2 2" xfId="56902" xr:uid="{F23D55C3-C9DE-4BCC-833C-AA28303C7DBD}"/>
    <cellStyle name="Standard 4 5 3 4 4 2 3" xfId="45606" xr:uid="{712A6F31-E0B8-4ED7-9289-E575C02D6D8A}"/>
    <cellStyle name="Standard 4 5 3 4 4 2 4" xfId="34310" xr:uid="{6EE6C4CC-BC59-40C7-ADDD-804068FD3661}"/>
    <cellStyle name="Standard 4 5 3 4 4 3" xfId="17366" xr:uid="{8398490E-14D8-4661-B1A8-559FDDC8085B}"/>
    <cellStyle name="Standard 4 5 3 4 4 3 2" xfId="51254" xr:uid="{AFD242CC-6825-4300-8A4D-97E8E04E8DF9}"/>
    <cellStyle name="Standard 4 5 3 4 4 4" xfId="39958" xr:uid="{B7F8388E-CDF1-4AAC-A8C7-0E72DF379146}"/>
    <cellStyle name="Standard 4 5 3 4 4 5" xfId="28662" xr:uid="{55505F8C-277C-42FD-A79F-B5DB65470E3E}"/>
    <cellStyle name="Standard 4 5 3 4 5" xfId="8894" xr:uid="{82314F64-037E-4F58-9EDB-3E217666F079}"/>
    <cellStyle name="Standard 4 5 3 4 5 2" xfId="20190" xr:uid="{BB29BC00-874E-4F9F-A3D7-6A91B4015F99}"/>
    <cellStyle name="Standard 4 5 3 4 5 2 2" xfId="54078" xr:uid="{04C3703D-982B-4315-99CB-4EC4FA537131}"/>
    <cellStyle name="Standard 4 5 3 4 5 3" xfId="42782" xr:uid="{E0FC79D5-3D50-40DA-BD65-7995784C8828}"/>
    <cellStyle name="Standard 4 5 3 4 5 4" xfId="31486" xr:uid="{3DFF47C8-E5AD-4E62-9E94-141FD312ADE3}"/>
    <cellStyle name="Standard 4 5 3 4 6" xfId="14542" xr:uid="{2C4F5F06-6930-4CD6-8CD9-E5E1E204DD6D}"/>
    <cellStyle name="Standard 4 5 3 4 6 2" xfId="48430" xr:uid="{D2A9A973-F32D-4E0A-A3D9-81E7DDF85129}"/>
    <cellStyle name="Standard 4 5 3 4 7" xfId="37134" xr:uid="{C6094A21-F40C-459B-9614-82612E068C42}"/>
    <cellStyle name="Standard 4 5 3 4 8" xfId="25838" xr:uid="{20519693-BB6C-411A-85DF-586FCE753E88}"/>
    <cellStyle name="Standard 4 5 3 5" xfId="3779" xr:uid="{0C1600A8-DB1A-4055-8894-0EAC5F9E1A06}"/>
    <cellStyle name="Standard 4 5 3 5 2" xfId="6933" xr:uid="{F22CA526-DEE3-440E-ADF0-00DFBD7A84A6}"/>
    <cellStyle name="Standard 4 5 3 5 2 2" xfId="12582" xr:uid="{1612C4E2-9313-4DE4-8382-F6B3FE082951}"/>
    <cellStyle name="Standard 4 5 3 5 2 2 2" xfId="23878" xr:uid="{818BDCF9-8B7F-46FE-8CA6-9A2B2E5DD548}"/>
    <cellStyle name="Standard 4 5 3 5 2 2 2 2" xfId="57766" xr:uid="{DEF1F2D1-A6C3-42BF-B3D1-96AD16319FC1}"/>
    <cellStyle name="Standard 4 5 3 5 2 2 3" xfId="46470" xr:uid="{D570C2DC-E34A-4F14-BC5F-F4067B7AB642}"/>
    <cellStyle name="Standard 4 5 3 5 2 2 4" xfId="35174" xr:uid="{DD36A1AB-4EFC-4D55-9C68-D078362B871D}"/>
    <cellStyle name="Standard 4 5 3 5 2 3" xfId="18230" xr:uid="{A149051E-1CC1-4ADC-ADF5-62E192BDC4A9}"/>
    <cellStyle name="Standard 4 5 3 5 2 3 2" xfId="52118" xr:uid="{014E67D1-3003-47A9-94A7-9460C232DEB0}"/>
    <cellStyle name="Standard 4 5 3 5 2 4" xfId="40822" xr:uid="{F1D30299-9185-4AEE-92BF-B6C1C8465679}"/>
    <cellStyle name="Standard 4 5 3 5 2 5" xfId="29526" xr:uid="{6DC3884A-350D-49FE-BDBF-62396991C644}"/>
    <cellStyle name="Standard 4 5 3 5 3" xfId="9758" xr:uid="{443714CD-DB57-4C1E-83C1-EFA3EB43244D}"/>
    <cellStyle name="Standard 4 5 3 5 3 2" xfId="21054" xr:uid="{377F1E92-A6A8-46EB-8518-9F70D423FB97}"/>
    <cellStyle name="Standard 4 5 3 5 3 2 2" xfId="54942" xr:uid="{A820C175-3848-41C8-B0F5-F708A4346010}"/>
    <cellStyle name="Standard 4 5 3 5 3 3" xfId="43646" xr:uid="{887C7163-2B14-4CBE-85A1-7AA29A237ECB}"/>
    <cellStyle name="Standard 4 5 3 5 3 4" xfId="32350" xr:uid="{39CBFBFE-E9F5-45D9-B7C5-F24C4B61200B}"/>
    <cellStyle name="Standard 4 5 3 5 4" xfId="15406" xr:uid="{B1F0A842-94D0-45DC-9D98-A453A4D536FD}"/>
    <cellStyle name="Standard 4 5 3 5 4 2" xfId="49294" xr:uid="{6ED42BF6-558C-47BF-B6D7-BEF077244C1D}"/>
    <cellStyle name="Standard 4 5 3 5 5" xfId="37998" xr:uid="{C6904909-B56C-4558-82B4-3CF92198EE4E}"/>
    <cellStyle name="Standard 4 5 3 5 6" xfId="26702" xr:uid="{23C0A176-0E15-4ABE-B142-288FDB1A216E}"/>
    <cellStyle name="Standard 4 5 3 6" xfId="4880" xr:uid="{0698027B-C64E-4D0F-8B5D-D738FBE09E4B}"/>
    <cellStyle name="Standard 4 5 3 6 2" xfId="7706" xr:uid="{B5077F47-73D9-4185-9FCE-D9B09A3E2238}"/>
    <cellStyle name="Standard 4 5 3 6 2 2" xfId="13355" xr:uid="{55CBB246-0AD0-4D19-84E4-912ECA4EE162}"/>
    <cellStyle name="Standard 4 5 3 6 2 2 2" xfId="24651" xr:uid="{3E1AFC8A-7D7E-4842-9732-AC3EDBEE680B}"/>
    <cellStyle name="Standard 4 5 3 6 2 2 2 2" xfId="58539" xr:uid="{32D4A2E0-4697-4575-A435-A5CB1FD56DEA}"/>
    <cellStyle name="Standard 4 5 3 6 2 2 3" xfId="47243" xr:uid="{E377D2BE-1FEE-4346-B1F8-2DFDAC4563E7}"/>
    <cellStyle name="Standard 4 5 3 6 2 2 4" xfId="35947" xr:uid="{B6DE980B-E527-4BC1-9647-8134BCD34096}"/>
    <cellStyle name="Standard 4 5 3 6 2 3" xfId="19003" xr:uid="{0093B387-1E70-49FA-B920-926130678D38}"/>
    <cellStyle name="Standard 4 5 3 6 2 3 2" xfId="52891" xr:uid="{7DA6D20C-0D0E-4375-AF7A-21813F767A8C}"/>
    <cellStyle name="Standard 4 5 3 6 2 4" xfId="41595" xr:uid="{4A9ECD1B-006B-4197-9280-85269426939E}"/>
    <cellStyle name="Standard 4 5 3 6 2 5" xfId="30299" xr:uid="{A661761A-DF77-4E48-AAC8-815189A6C29E}"/>
    <cellStyle name="Standard 4 5 3 6 3" xfId="10531" xr:uid="{A68EB092-85F5-47AB-B007-AA62526E2764}"/>
    <cellStyle name="Standard 4 5 3 6 3 2" xfId="21827" xr:uid="{0F5E993C-4922-4EE2-BC89-768535247152}"/>
    <cellStyle name="Standard 4 5 3 6 3 2 2" xfId="55715" xr:uid="{88548773-E992-4705-A1F0-842796EE3673}"/>
    <cellStyle name="Standard 4 5 3 6 3 3" xfId="44419" xr:uid="{F8A30444-1959-402E-818A-3FACE4D86994}"/>
    <cellStyle name="Standard 4 5 3 6 3 4" xfId="33123" xr:uid="{D89B4DCA-A8F9-4043-B950-B1F16C20DF73}"/>
    <cellStyle name="Standard 4 5 3 6 4" xfId="16179" xr:uid="{8B46E7DF-BDEA-4FCB-B198-2EF9F089BF0E}"/>
    <cellStyle name="Standard 4 5 3 6 4 2" xfId="50067" xr:uid="{FF82170C-34EF-4D59-8A23-BB1808C1AC7E}"/>
    <cellStyle name="Standard 4 5 3 6 5" xfId="38771" xr:uid="{1F9A1E21-DB8D-45D5-B8D5-ADC1E0DB9514}"/>
    <cellStyle name="Standard 4 5 3 6 6" xfId="27475" xr:uid="{BD0104B3-03BF-461F-84D3-16D4DC5A43A1}"/>
    <cellStyle name="Standard 4 5 3 7" xfId="3483" xr:uid="{2E53C076-57EA-4EEA-9F56-8E422BBA56E7}"/>
    <cellStyle name="Standard 4 5 3 7 2" xfId="6640" xr:uid="{A1254836-4E28-4949-A21E-46FABD697A28}"/>
    <cellStyle name="Standard 4 5 3 7 2 2" xfId="12289" xr:uid="{238EE80E-A96A-4E6D-B8B9-41D729FA5547}"/>
    <cellStyle name="Standard 4 5 3 7 2 2 2" xfId="23585" xr:uid="{74E80F88-84EF-4918-A20C-A0D4952A9949}"/>
    <cellStyle name="Standard 4 5 3 7 2 2 2 2" xfId="57473" xr:uid="{1A4B5A96-D39A-47B4-8612-8B87EFC9D829}"/>
    <cellStyle name="Standard 4 5 3 7 2 2 3" xfId="46177" xr:uid="{A000A321-5742-4BB6-937E-7C0BD664E38C}"/>
    <cellStyle name="Standard 4 5 3 7 2 2 4" xfId="34881" xr:uid="{FE612AE8-8B16-4997-9F0D-82B4352B6AAB}"/>
    <cellStyle name="Standard 4 5 3 7 2 3" xfId="17937" xr:uid="{3CF5741D-2719-4011-926C-BE58031C543E}"/>
    <cellStyle name="Standard 4 5 3 7 2 3 2" xfId="51825" xr:uid="{169B5097-2426-4F53-A73C-996F8519C4FD}"/>
    <cellStyle name="Standard 4 5 3 7 2 4" xfId="40529" xr:uid="{C7F7FAA3-6BD2-4BE4-A18B-F6AEA2C9C77C}"/>
    <cellStyle name="Standard 4 5 3 7 2 5" xfId="29233" xr:uid="{70CEDBF5-1EF9-4982-BFA5-72B2C3F97AF9}"/>
    <cellStyle name="Standard 4 5 3 7 3" xfId="9465" xr:uid="{BCF136C2-6623-43E3-9445-FAA8EB629298}"/>
    <cellStyle name="Standard 4 5 3 7 3 2" xfId="20761" xr:uid="{E23AB8DC-E910-4472-A780-9312E7758209}"/>
    <cellStyle name="Standard 4 5 3 7 3 2 2" xfId="54649" xr:uid="{F2F7FCFB-2F97-45D7-A4F8-C62ADF0E8DEB}"/>
    <cellStyle name="Standard 4 5 3 7 3 3" xfId="43353" xr:uid="{3E8C75BB-3FDA-4A2B-9F4F-8C2CFD5C9D7A}"/>
    <cellStyle name="Standard 4 5 3 7 3 4" xfId="32057" xr:uid="{1426936C-97BD-4743-84FD-20BF83AD32A3}"/>
    <cellStyle name="Standard 4 5 3 7 4" xfId="15113" xr:uid="{F99B3052-C642-4F17-938C-C6362A7889D7}"/>
    <cellStyle name="Standard 4 5 3 7 4 2" xfId="49001" xr:uid="{D15F678C-747E-4527-A55A-4E03C7D5D813}"/>
    <cellStyle name="Standard 4 5 3 7 5" xfId="37705" xr:uid="{920BAD96-DC7C-4CB8-B5DB-1AB07BE7D8E1}"/>
    <cellStyle name="Standard 4 5 3 7 6" xfId="26409" xr:uid="{4DC6036D-C45B-474F-85A9-35AFC94634AE}"/>
    <cellStyle name="Standard 4 5 3 8" xfId="5568" xr:uid="{6D042DE3-E5B5-4403-B4B0-FFB429EAC744}"/>
    <cellStyle name="Standard 4 5 3 8 2" xfId="11218" xr:uid="{3B282C52-654D-4EE5-8B7E-810F91E129C3}"/>
    <cellStyle name="Standard 4 5 3 8 2 2" xfId="22514" xr:uid="{78E47D4A-C434-429D-AF94-128BB397EF35}"/>
    <cellStyle name="Standard 4 5 3 8 2 2 2" xfId="56402" xr:uid="{98D6A08C-7A5A-4C6D-BABA-1B209D9824CF}"/>
    <cellStyle name="Standard 4 5 3 8 2 3" xfId="45106" xr:uid="{FA8909BC-9A61-479A-A4FE-54A650EF2EAA}"/>
    <cellStyle name="Standard 4 5 3 8 2 4" xfId="33810" xr:uid="{81F0BC93-2B04-432F-9A5D-466195D37DE3}"/>
    <cellStyle name="Standard 4 5 3 8 3" xfId="16866" xr:uid="{81E89181-19B3-431A-A64F-E5BC26D47481}"/>
    <cellStyle name="Standard 4 5 3 8 3 2" xfId="50754" xr:uid="{26AA84AE-6547-4B07-B024-679FCFD0BC8C}"/>
    <cellStyle name="Standard 4 5 3 8 4" xfId="39458" xr:uid="{44F28198-CE24-4FF2-A3BC-A3F33D5F1BB8}"/>
    <cellStyle name="Standard 4 5 3 8 5" xfId="28162" xr:uid="{03113B22-5F96-4A2D-ADB1-12829E76535A}"/>
    <cellStyle name="Standard 4 5 3 9" xfId="8394" xr:uid="{7435C4E8-F95C-4B04-8DD7-2B3A49BE9325}"/>
    <cellStyle name="Standard 4 5 3 9 2" xfId="19690" xr:uid="{365009C0-008D-4CF5-A21F-638E8D7F0F06}"/>
    <cellStyle name="Standard 4 5 3 9 2 2" xfId="53578" xr:uid="{9004BC69-D384-4015-A907-AB766E712B6D}"/>
    <cellStyle name="Standard 4 5 3 9 3" xfId="42282" xr:uid="{197ECE11-AEAB-4F32-9F56-5E143434DF67}"/>
    <cellStyle name="Standard 4 5 3 9 4" xfId="30986" xr:uid="{29322D80-F237-415D-93CE-047382487A89}"/>
    <cellStyle name="Standard 4 5 4" xfId="673" xr:uid="{B38A21DD-C0DF-4ED7-921C-3B8BBBA52F5D}"/>
    <cellStyle name="Standard 4 5 4 10" xfId="14087" xr:uid="{CAE3A1CD-AC6D-457E-A749-7E5871D91711}"/>
    <cellStyle name="Standard 4 5 4 10 2" xfId="47975" xr:uid="{56AEA926-663A-4735-8BA9-6566EBA736FD}"/>
    <cellStyle name="Standard 4 5 4 11" xfId="36679" xr:uid="{0A922B23-32C7-4F71-8427-1E3D77A788E9}"/>
    <cellStyle name="Standard 4 5 4 12" xfId="25383" xr:uid="{24CF1830-7796-437B-B454-5B2ACDBBAA3E}"/>
    <cellStyle name="Standard 4 5 4 2" xfId="1909" xr:uid="{7D96A9CF-0ACB-4866-91ED-08DAF0C86146}"/>
    <cellStyle name="Standard 4 5 4 2 10" xfId="36812" xr:uid="{E0E41F27-BDBB-4F79-AADC-656DE1D5BDDA}"/>
    <cellStyle name="Standard 4 5 4 2 11" xfId="25516" xr:uid="{11A54D57-9D75-4AC2-B65A-6E09CF5ACA7A}"/>
    <cellStyle name="Standard 4 5 4 2 2" xfId="2819" xr:uid="{A6C8F79B-2477-46AE-BFC1-2CDD7FF6F14D}"/>
    <cellStyle name="Standard 4 5 4 2 2 2" xfId="3321" xr:uid="{F2646E8C-B7A2-4D58-A25E-8E020A846C65}"/>
    <cellStyle name="Standard 4 5 4 2 2 2 2" xfId="5351" xr:uid="{4AC62EB9-0B4C-465F-8F45-29D5081B90D4}"/>
    <cellStyle name="Standard 4 5 4 2 2 2 2 2" xfId="8177" xr:uid="{A4641BDD-086F-499B-AC94-E1714A10ECB6}"/>
    <cellStyle name="Standard 4 5 4 2 2 2 2 2 2" xfId="13826" xr:uid="{CEB465C1-5BD8-4478-BD4A-CDA5FC2B3FA3}"/>
    <cellStyle name="Standard 4 5 4 2 2 2 2 2 2 2" xfId="25122" xr:uid="{9B43CC2A-B27B-45C1-91AE-2E162A158F6A}"/>
    <cellStyle name="Standard 4 5 4 2 2 2 2 2 2 2 2" xfId="59010" xr:uid="{004E383F-D956-4791-91A6-FF2A952E3230}"/>
    <cellStyle name="Standard 4 5 4 2 2 2 2 2 2 3" xfId="47714" xr:uid="{B0EBBC8E-9F0E-4633-8E54-4021D7D78CF8}"/>
    <cellStyle name="Standard 4 5 4 2 2 2 2 2 2 4" xfId="36418" xr:uid="{6658B69E-DDD0-42C6-9529-011BD8919E0A}"/>
    <cellStyle name="Standard 4 5 4 2 2 2 2 2 3" xfId="19474" xr:uid="{E8B1BA41-8EF4-46A5-A6F0-8B019F394E67}"/>
    <cellStyle name="Standard 4 5 4 2 2 2 2 2 3 2" xfId="53362" xr:uid="{4B83E65C-E0C2-4CC7-A388-66BF0CCE3BFC}"/>
    <cellStyle name="Standard 4 5 4 2 2 2 2 2 4" xfId="42066" xr:uid="{6D109B20-F554-42B5-B09C-C2B11E3E6FF0}"/>
    <cellStyle name="Standard 4 5 4 2 2 2 2 2 5" xfId="30770" xr:uid="{732F3B5E-40E4-4E48-BC29-951EDD589447}"/>
    <cellStyle name="Standard 4 5 4 2 2 2 2 3" xfId="11002" xr:uid="{7A730D81-9440-4141-AAA0-F9F9D5B1F2C0}"/>
    <cellStyle name="Standard 4 5 4 2 2 2 2 3 2" xfId="22298" xr:uid="{20575B25-31C6-4C68-84E9-4491DB17B8BA}"/>
    <cellStyle name="Standard 4 5 4 2 2 2 2 3 2 2" xfId="56186" xr:uid="{7F615AAC-E429-4452-BD75-46DB81247648}"/>
    <cellStyle name="Standard 4 5 4 2 2 2 2 3 3" xfId="44890" xr:uid="{13C5438B-9249-443F-A402-5DFE2CB9C1B2}"/>
    <cellStyle name="Standard 4 5 4 2 2 2 2 3 4" xfId="33594" xr:uid="{0E9B17FA-B549-43FC-939C-D3FAE0FBBE4C}"/>
    <cellStyle name="Standard 4 5 4 2 2 2 2 4" xfId="16650" xr:uid="{E90609A1-F7BD-4AC9-A7A2-EA4972B4868E}"/>
    <cellStyle name="Standard 4 5 4 2 2 2 2 4 2" xfId="50538" xr:uid="{27B291D7-837E-4872-B05B-E2E7627DFAEC}"/>
    <cellStyle name="Standard 4 5 4 2 2 2 2 5" xfId="39242" xr:uid="{6A41D1D7-30E6-4A6A-A0BD-EDA45B3DEE5C}"/>
    <cellStyle name="Standard 4 5 4 2 2 2 2 6" xfId="27946" xr:uid="{669981C7-E30C-4E1E-A978-E628E5C17713}"/>
    <cellStyle name="Standard 4 5 4 2 2 2 3" xfId="6492" xr:uid="{D030C383-9EE4-4AB3-8138-88BB04E22264}"/>
    <cellStyle name="Standard 4 5 4 2 2 2 3 2" xfId="12142" xr:uid="{EEB3800D-3E00-40CA-BCBA-DFEEB814F3C9}"/>
    <cellStyle name="Standard 4 5 4 2 2 2 3 2 2" xfId="23438" xr:uid="{4F252686-B601-4066-AE40-1168E1255D3D}"/>
    <cellStyle name="Standard 4 5 4 2 2 2 3 2 2 2" xfId="57326" xr:uid="{2812EF56-B39C-487A-A397-FF08EF2B2B67}"/>
    <cellStyle name="Standard 4 5 4 2 2 2 3 2 3" xfId="46030" xr:uid="{F049CBFC-B029-4A34-BA04-AA02FAE0EFCB}"/>
    <cellStyle name="Standard 4 5 4 2 2 2 3 2 4" xfId="34734" xr:uid="{28A43D24-FAC2-4052-949F-3E59E1F0D04B}"/>
    <cellStyle name="Standard 4 5 4 2 2 2 3 3" xfId="17790" xr:uid="{083BB294-4540-42CE-B501-80F9896CAAF1}"/>
    <cellStyle name="Standard 4 5 4 2 2 2 3 3 2" xfId="51678" xr:uid="{52E4BB22-2BE6-49E2-8052-3DCB52CB9FDA}"/>
    <cellStyle name="Standard 4 5 4 2 2 2 3 4" xfId="40382" xr:uid="{000D66B3-D1CD-4C09-8D8F-90154AD489A4}"/>
    <cellStyle name="Standard 4 5 4 2 2 2 3 5" xfId="29086" xr:uid="{BC0436E0-E2D8-472A-A367-205A467AC850}"/>
    <cellStyle name="Standard 4 5 4 2 2 2 4" xfId="9318" xr:uid="{4699AA73-F96E-4649-B352-633690E38B1E}"/>
    <cellStyle name="Standard 4 5 4 2 2 2 4 2" xfId="20614" xr:uid="{9927D02B-E629-4CAA-9595-17EF16C9F558}"/>
    <cellStyle name="Standard 4 5 4 2 2 2 4 2 2" xfId="54502" xr:uid="{C03D0BC5-84D9-452B-BAE4-4E687B4CE2BE}"/>
    <cellStyle name="Standard 4 5 4 2 2 2 4 3" xfId="43206" xr:uid="{6D6F1E25-A752-4CB1-9341-4AACDA09F3C6}"/>
    <cellStyle name="Standard 4 5 4 2 2 2 4 4" xfId="31910" xr:uid="{999055C9-74D0-4CE7-9411-308BCF781ABE}"/>
    <cellStyle name="Standard 4 5 4 2 2 2 5" xfId="14966" xr:uid="{B57B399B-E707-4784-B7DC-4868EDAF100D}"/>
    <cellStyle name="Standard 4 5 4 2 2 2 5 2" xfId="48854" xr:uid="{AB77E797-D597-473F-BF42-3677A9A633B6}"/>
    <cellStyle name="Standard 4 5 4 2 2 2 6" xfId="37558" xr:uid="{10AB6220-9999-4EBE-BBC6-84EEB6B544A3}"/>
    <cellStyle name="Standard 4 5 4 2 2 2 7" xfId="26262" xr:uid="{5727767B-9A55-4203-A00D-A1851CAFAD33}"/>
    <cellStyle name="Standard 4 5 4 2 2 3" xfId="4571" xr:uid="{334724E1-F680-43E6-8E82-FCDC534509A6}"/>
    <cellStyle name="Standard 4 5 4 2 2 3 2" xfId="7443" xr:uid="{3BBD589A-912B-4A49-8B03-131F361E9F4B}"/>
    <cellStyle name="Standard 4 5 4 2 2 3 2 2" xfId="13092" xr:uid="{242824DC-A59D-4B55-B4C2-FC40A8622652}"/>
    <cellStyle name="Standard 4 5 4 2 2 3 2 2 2" xfId="24388" xr:uid="{A8A1CDAB-4964-41C5-87D2-A99D1F9E5EEB}"/>
    <cellStyle name="Standard 4 5 4 2 2 3 2 2 2 2" xfId="58276" xr:uid="{1397CF53-6C68-41FF-BF09-360DEB94175B}"/>
    <cellStyle name="Standard 4 5 4 2 2 3 2 2 3" xfId="46980" xr:uid="{C6F5B67C-8298-4C7F-8019-FED0034B2DEA}"/>
    <cellStyle name="Standard 4 5 4 2 2 3 2 2 4" xfId="35684" xr:uid="{43237FF5-C63D-4CAF-A533-F49BBBA90D40}"/>
    <cellStyle name="Standard 4 5 4 2 2 3 2 3" xfId="18740" xr:uid="{2285AE38-C792-49C5-8D66-A16904E33507}"/>
    <cellStyle name="Standard 4 5 4 2 2 3 2 3 2" xfId="52628" xr:uid="{9F1DF77F-76B7-4B86-9950-C5ACA7F5D54A}"/>
    <cellStyle name="Standard 4 5 4 2 2 3 2 4" xfId="41332" xr:uid="{99E686EA-4F66-40FC-BEE5-B238A45F89A4}"/>
    <cellStyle name="Standard 4 5 4 2 2 3 2 5" xfId="30036" xr:uid="{2C800766-F485-4061-8477-728A72E61986}"/>
    <cellStyle name="Standard 4 5 4 2 2 3 3" xfId="10268" xr:uid="{FE5D68DD-7B24-441D-B93E-B1E3E66CC6C1}"/>
    <cellStyle name="Standard 4 5 4 2 2 3 3 2" xfId="21564" xr:uid="{3D073159-F43E-4F68-892D-E8279E52DE09}"/>
    <cellStyle name="Standard 4 5 4 2 2 3 3 2 2" xfId="55452" xr:uid="{55FC59D0-1BEF-4767-9704-CBA999DA1D10}"/>
    <cellStyle name="Standard 4 5 4 2 2 3 3 3" xfId="44156" xr:uid="{10DC2B6A-11CE-42ED-940F-85775579DD71}"/>
    <cellStyle name="Standard 4 5 4 2 2 3 3 4" xfId="32860" xr:uid="{301C9E81-7984-4294-9D07-C504FBABF448}"/>
    <cellStyle name="Standard 4 5 4 2 2 3 4" xfId="15916" xr:uid="{4A8D52D8-FC24-441E-B481-DD1BE4AEF41E}"/>
    <cellStyle name="Standard 4 5 4 2 2 3 4 2" xfId="49804" xr:uid="{910AFDB2-5CF6-47D6-BBEE-6B5298E28157}"/>
    <cellStyle name="Standard 4 5 4 2 2 3 5" xfId="38508" xr:uid="{3546B0DB-6404-495A-95A9-D00389805316}"/>
    <cellStyle name="Standard 4 5 4 2 2 3 6" xfId="27212" xr:uid="{61BB15E7-FBA9-4D0A-97F5-967020645832}"/>
    <cellStyle name="Standard 4 5 4 2 2 4" xfId="5992" xr:uid="{B60D14C5-9FF5-48DE-8A48-C18014CC6C2C}"/>
    <cellStyle name="Standard 4 5 4 2 2 4 2" xfId="11642" xr:uid="{4DA9F0E2-4E8C-4590-AC54-0A703D5CBABC}"/>
    <cellStyle name="Standard 4 5 4 2 2 4 2 2" xfId="22938" xr:uid="{7AECD116-CBEB-4672-A68A-77F1D8241255}"/>
    <cellStyle name="Standard 4 5 4 2 2 4 2 2 2" xfId="56826" xr:uid="{87F9F87E-7195-420C-A04F-9AF8BB7A83AC}"/>
    <cellStyle name="Standard 4 5 4 2 2 4 2 3" xfId="45530" xr:uid="{00880771-AA68-4F21-BF88-A619EC836EB9}"/>
    <cellStyle name="Standard 4 5 4 2 2 4 2 4" xfId="34234" xr:uid="{603342DD-DD49-4FA9-A755-D086E6A6867A}"/>
    <cellStyle name="Standard 4 5 4 2 2 4 3" xfId="17290" xr:uid="{DCED3D19-59D5-41D2-82C9-6282609D410C}"/>
    <cellStyle name="Standard 4 5 4 2 2 4 3 2" xfId="51178" xr:uid="{624B9157-A853-45DD-879A-F3A49146A9FD}"/>
    <cellStyle name="Standard 4 5 4 2 2 4 4" xfId="39882" xr:uid="{D8EDE797-CEB5-48A6-8FF7-6E2CAE096CE6}"/>
    <cellStyle name="Standard 4 5 4 2 2 4 5" xfId="28586" xr:uid="{5B270C3D-97C6-4721-B52D-84438AE3B147}"/>
    <cellStyle name="Standard 4 5 4 2 2 5" xfId="8818" xr:uid="{32DE9295-FE9A-453F-A6D6-5C7D40309DF0}"/>
    <cellStyle name="Standard 4 5 4 2 2 5 2" xfId="20114" xr:uid="{630BEF14-28F2-4232-9953-DF1AADC4303A}"/>
    <cellStyle name="Standard 4 5 4 2 2 5 2 2" xfId="54002" xr:uid="{B3607FDF-ACCE-478E-8F20-B517AD858749}"/>
    <cellStyle name="Standard 4 5 4 2 2 5 3" xfId="42706" xr:uid="{4B8B9A80-B560-4DBF-A6D2-FFF05629D310}"/>
    <cellStyle name="Standard 4 5 4 2 2 5 4" xfId="31410" xr:uid="{514A9572-79FC-4FE0-B86B-1DB0F5F21B4D}"/>
    <cellStyle name="Standard 4 5 4 2 2 6" xfId="14466" xr:uid="{40EA02B4-1C19-478A-A75B-29AB5671CB99}"/>
    <cellStyle name="Standard 4 5 4 2 2 6 2" xfId="48354" xr:uid="{34935107-4D7E-406B-B7BD-F54B3EDEE756}"/>
    <cellStyle name="Standard 4 5 4 2 2 7" xfId="37058" xr:uid="{2A557483-5399-4D40-85AC-AD79D6CBD243}"/>
    <cellStyle name="Standard 4 5 4 2 2 8" xfId="25762" xr:uid="{8CB48750-1AFC-4CDF-A5E8-73DD3A0A62CF}"/>
    <cellStyle name="Standard 4 5 4 2 3" xfId="3075" xr:uid="{DBB9ECA1-0F1F-4CFC-9E81-8F9A77A3C1E6}"/>
    <cellStyle name="Standard 4 5 4 2 3 2" xfId="5350" xr:uid="{A10025C7-6EBA-4052-A868-0557B7C297D3}"/>
    <cellStyle name="Standard 4 5 4 2 3 2 2" xfId="8176" xr:uid="{BB2C09A5-C1A5-4B0E-919E-BD4B6241C44E}"/>
    <cellStyle name="Standard 4 5 4 2 3 2 2 2" xfId="13825" xr:uid="{E53AD93C-7033-462F-8F9A-188963E384FA}"/>
    <cellStyle name="Standard 4 5 4 2 3 2 2 2 2" xfId="25121" xr:uid="{EA94E686-DE30-480C-ADD8-949A541EF6E8}"/>
    <cellStyle name="Standard 4 5 4 2 3 2 2 2 2 2" xfId="59009" xr:uid="{8E5C6E7A-6F96-4289-BEC3-CD0551B2EB8F}"/>
    <cellStyle name="Standard 4 5 4 2 3 2 2 2 3" xfId="47713" xr:uid="{36DABE0D-0DEA-4AD5-A943-ADE534A18DFC}"/>
    <cellStyle name="Standard 4 5 4 2 3 2 2 2 4" xfId="36417" xr:uid="{A1FB1912-6B4F-4B42-880C-EF436C31F0F8}"/>
    <cellStyle name="Standard 4 5 4 2 3 2 2 3" xfId="19473" xr:uid="{2CFA0D4D-0643-4479-B45C-CC655CB965E7}"/>
    <cellStyle name="Standard 4 5 4 2 3 2 2 3 2" xfId="53361" xr:uid="{95E054C5-0A48-4C93-975F-F751D1D762F8}"/>
    <cellStyle name="Standard 4 5 4 2 3 2 2 4" xfId="42065" xr:uid="{26451D39-8800-49C1-86A1-A59BFDD16B58}"/>
    <cellStyle name="Standard 4 5 4 2 3 2 2 5" xfId="30769" xr:uid="{A0529F10-AD64-46A3-B9A1-33C0842F76E3}"/>
    <cellStyle name="Standard 4 5 4 2 3 2 3" xfId="11001" xr:uid="{254A34C7-953D-457C-8436-E5016F58C37C}"/>
    <cellStyle name="Standard 4 5 4 2 3 2 3 2" xfId="22297" xr:uid="{3A281FEF-09FE-48CC-B88F-850DC5F3B16B}"/>
    <cellStyle name="Standard 4 5 4 2 3 2 3 2 2" xfId="56185" xr:uid="{9AD243D3-35DB-4814-BAFC-EE0F1408A013}"/>
    <cellStyle name="Standard 4 5 4 2 3 2 3 3" xfId="44889" xr:uid="{81176EB8-4EE4-49F5-A8C4-2DA5801D23B3}"/>
    <cellStyle name="Standard 4 5 4 2 3 2 3 4" xfId="33593" xr:uid="{978EE264-F395-4E3D-8953-C81D41FA00C0}"/>
    <cellStyle name="Standard 4 5 4 2 3 2 4" xfId="16649" xr:uid="{9112D36E-3529-4A2A-B587-1B88019DEEE8}"/>
    <cellStyle name="Standard 4 5 4 2 3 2 4 2" xfId="50537" xr:uid="{06DC621A-187A-4BA2-AE17-58842AF0A3B6}"/>
    <cellStyle name="Standard 4 5 4 2 3 2 5" xfId="39241" xr:uid="{B96045DE-C41E-4A6D-A2C7-C53DB5A215B0}"/>
    <cellStyle name="Standard 4 5 4 2 3 2 6" xfId="27945" xr:uid="{682EF680-E328-4C6A-9863-0E806509109E}"/>
    <cellStyle name="Standard 4 5 4 2 3 3" xfId="4570" xr:uid="{CFEDA8D9-4061-4FF5-982B-C2F4B307CC95}"/>
    <cellStyle name="Standard 4 5 4 2 3 3 2" xfId="7442" xr:uid="{C384AAC0-B16B-4644-8163-66AA9B78A2BC}"/>
    <cellStyle name="Standard 4 5 4 2 3 3 2 2" xfId="13091" xr:uid="{8FDF5BE2-B771-4E3A-86A8-3A7B19054E80}"/>
    <cellStyle name="Standard 4 5 4 2 3 3 2 2 2" xfId="24387" xr:uid="{46E763D1-80CC-4AC9-A3DB-02E088F00B4C}"/>
    <cellStyle name="Standard 4 5 4 2 3 3 2 2 2 2" xfId="58275" xr:uid="{56815A7D-CBAC-4F70-9081-902352D168E4}"/>
    <cellStyle name="Standard 4 5 4 2 3 3 2 2 3" xfId="46979" xr:uid="{2DF8394D-90B4-4737-B8AF-DDA17E87D58F}"/>
    <cellStyle name="Standard 4 5 4 2 3 3 2 2 4" xfId="35683" xr:uid="{CB3FA72B-CA1D-45A8-B56A-DE5DE049715B}"/>
    <cellStyle name="Standard 4 5 4 2 3 3 2 3" xfId="18739" xr:uid="{7C843AD9-8E11-46EB-A816-6CD77A6D9E3D}"/>
    <cellStyle name="Standard 4 5 4 2 3 3 2 3 2" xfId="52627" xr:uid="{35C44848-2C4B-4D9F-B478-E8FB2F994A7F}"/>
    <cellStyle name="Standard 4 5 4 2 3 3 2 4" xfId="41331" xr:uid="{1134C631-124A-4E7E-B3E1-2E64E214FAC1}"/>
    <cellStyle name="Standard 4 5 4 2 3 3 2 5" xfId="30035" xr:uid="{FD290A42-549B-4A64-9CD5-87DE04A9A172}"/>
    <cellStyle name="Standard 4 5 4 2 3 3 3" xfId="10267" xr:uid="{063F619D-0119-425B-89DC-E69FACD5F319}"/>
    <cellStyle name="Standard 4 5 4 2 3 3 3 2" xfId="21563" xr:uid="{93ED7A29-D3A5-4E57-9304-51B60088B0EF}"/>
    <cellStyle name="Standard 4 5 4 2 3 3 3 2 2" xfId="55451" xr:uid="{415F6054-C16D-4312-B270-DFDC59963CB9}"/>
    <cellStyle name="Standard 4 5 4 2 3 3 3 3" xfId="44155" xr:uid="{56A51E73-3023-406A-91E5-5DFEED8B22E2}"/>
    <cellStyle name="Standard 4 5 4 2 3 3 3 4" xfId="32859" xr:uid="{2BF5E706-51C6-414C-BFE9-30E06D9B12F8}"/>
    <cellStyle name="Standard 4 5 4 2 3 3 4" xfId="15915" xr:uid="{D3CC117F-7942-44A3-B5A5-91347339EBEC}"/>
    <cellStyle name="Standard 4 5 4 2 3 3 4 2" xfId="49803" xr:uid="{E59C3842-826C-4F83-BEA8-D6CE43B22EFE}"/>
    <cellStyle name="Standard 4 5 4 2 3 3 5" xfId="38507" xr:uid="{7A9BCDF5-A030-4674-8D40-10373B7084FF}"/>
    <cellStyle name="Standard 4 5 4 2 3 3 6" xfId="27211" xr:uid="{6954114E-0769-40CB-A103-C4F6FDCE44B3}"/>
    <cellStyle name="Standard 4 5 4 2 3 4" xfId="6246" xr:uid="{31BE8685-6116-4D9D-B1AA-CD97DDAE54CA}"/>
    <cellStyle name="Standard 4 5 4 2 3 4 2" xfId="11896" xr:uid="{9F1B83E3-4551-4589-B08E-FA2A79A4EC76}"/>
    <cellStyle name="Standard 4 5 4 2 3 4 2 2" xfId="23192" xr:uid="{47025FAF-9B8E-4886-9AE0-62C772038BFA}"/>
    <cellStyle name="Standard 4 5 4 2 3 4 2 2 2" xfId="57080" xr:uid="{6B34057F-4A1A-4F51-AD8B-CFD9D72299EE}"/>
    <cellStyle name="Standard 4 5 4 2 3 4 2 3" xfId="45784" xr:uid="{C7B690D0-8B39-4467-8FDA-7DB1E8400080}"/>
    <cellStyle name="Standard 4 5 4 2 3 4 2 4" xfId="34488" xr:uid="{04BD5449-935A-4472-886A-9E16D2A081B2}"/>
    <cellStyle name="Standard 4 5 4 2 3 4 3" xfId="17544" xr:uid="{75600AA0-0DBD-4C13-A28A-AF9E5DDC8539}"/>
    <cellStyle name="Standard 4 5 4 2 3 4 3 2" xfId="51432" xr:uid="{E8B9B568-100F-47D0-B7D7-E18A9C50680E}"/>
    <cellStyle name="Standard 4 5 4 2 3 4 4" xfId="40136" xr:uid="{2D2256D8-9A77-4443-B32E-17715843CB54}"/>
    <cellStyle name="Standard 4 5 4 2 3 4 5" xfId="28840" xr:uid="{D773A175-E354-43C5-8171-EFC5EE6119E7}"/>
    <cellStyle name="Standard 4 5 4 2 3 5" xfId="9072" xr:uid="{65789EF0-16CB-4EC0-8232-7CDEF02D2A10}"/>
    <cellStyle name="Standard 4 5 4 2 3 5 2" xfId="20368" xr:uid="{E4C8ABD5-D582-4DED-AF87-0681873DC572}"/>
    <cellStyle name="Standard 4 5 4 2 3 5 2 2" xfId="54256" xr:uid="{6FD445F9-C916-4191-B81E-225387FFBF9C}"/>
    <cellStyle name="Standard 4 5 4 2 3 5 3" xfId="42960" xr:uid="{998CAB80-825E-487A-80B3-1445C1CC358A}"/>
    <cellStyle name="Standard 4 5 4 2 3 5 4" xfId="31664" xr:uid="{58DD63C0-97A6-4C32-A23A-7A92BDA0A591}"/>
    <cellStyle name="Standard 4 5 4 2 3 6" xfId="14720" xr:uid="{BB46A63A-3F73-4396-8C3A-6986E2137E24}"/>
    <cellStyle name="Standard 4 5 4 2 3 6 2" xfId="48608" xr:uid="{06C6D9E3-5DD8-4D70-A445-8D3107E28782}"/>
    <cellStyle name="Standard 4 5 4 2 3 7" xfId="37312" xr:uid="{3B4363B2-45FD-4407-9283-BD2E74763AE5}"/>
    <cellStyle name="Standard 4 5 4 2 3 8" xfId="26016" xr:uid="{5448CF3B-2683-48E5-BC0C-7788DE4325F4}"/>
    <cellStyle name="Standard 4 5 4 2 4" xfId="3933" xr:uid="{BD25DA1C-8087-4AD5-9738-B83B90F2D9E5}"/>
    <cellStyle name="Standard 4 5 4 2 4 2" xfId="7087" xr:uid="{F89525D8-198C-4DEE-BF78-5548B363C837}"/>
    <cellStyle name="Standard 4 5 4 2 4 2 2" xfId="12736" xr:uid="{C0D643CE-0A98-405A-9856-08F852EE2105}"/>
    <cellStyle name="Standard 4 5 4 2 4 2 2 2" xfId="24032" xr:uid="{7F116B35-4237-4D18-B413-98EA0813BC94}"/>
    <cellStyle name="Standard 4 5 4 2 4 2 2 2 2" xfId="57920" xr:uid="{B160854B-41AF-4DA3-B6F9-8A65AE04650A}"/>
    <cellStyle name="Standard 4 5 4 2 4 2 2 3" xfId="46624" xr:uid="{86FE4C98-E1B1-4C38-BC2D-ACF92F35050D}"/>
    <cellStyle name="Standard 4 5 4 2 4 2 2 4" xfId="35328" xr:uid="{0C7A9CD4-3361-4539-BFEE-0978F318DD65}"/>
    <cellStyle name="Standard 4 5 4 2 4 2 3" xfId="18384" xr:uid="{69992490-309E-46B5-A805-B35BAF805D36}"/>
    <cellStyle name="Standard 4 5 4 2 4 2 3 2" xfId="52272" xr:uid="{02C80B30-3C6F-43F6-8157-CCEF49D5E705}"/>
    <cellStyle name="Standard 4 5 4 2 4 2 4" xfId="40976" xr:uid="{411DBE95-5693-4852-A0AD-CBC7C7C0A645}"/>
    <cellStyle name="Standard 4 5 4 2 4 2 5" xfId="29680" xr:uid="{B1FD023D-8B68-47BF-BF9E-3A0E0C30630F}"/>
    <cellStyle name="Standard 4 5 4 2 4 3" xfId="9912" xr:uid="{97205EB7-4F99-41F7-BB9D-5A81B892D3C6}"/>
    <cellStyle name="Standard 4 5 4 2 4 3 2" xfId="21208" xr:uid="{98EBFC0B-78E1-4765-ADF5-DDE296C9C4E4}"/>
    <cellStyle name="Standard 4 5 4 2 4 3 2 2" xfId="55096" xr:uid="{720E9F9C-E3EA-4F92-BA00-0D271701CDDD}"/>
    <cellStyle name="Standard 4 5 4 2 4 3 3" xfId="43800" xr:uid="{5ABCB1E4-DCC0-4638-A064-CE1EB3B8A49D}"/>
    <cellStyle name="Standard 4 5 4 2 4 3 4" xfId="32504" xr:uid="{9F44E535-AE73-4453-B31C-E6014B6BB44F}"/>
    <cellStyle name="Standard 4 5 4 2 4 4" xfId="15560" xr:uid="{3D9E38A6-DF9D-4B55-AA38-61F050477278}"/>
    <cellStyle name="Standard 4 5 4 2 4 4 2" xfId="49448" xr:uid="{09833BEC-AC6B-4B2A-9802-268C385FD7B8}"/>
    <cellStyle name="Standard 4 5 4 2 4 5" xfId="38152" xr:uid="{F2DFE5A5-B5C0-4FEC-A889-FD5E5729548E}"/>
    <cellStyle name="Standard 4 5 4 2 4 6" xfId="26856" xr:uid="{483DFC1A-E407-4F89-AADA-5087ADAA9F24}"/>
    <cellStyle name="Standard 4 5 4 2 5" xfId="5034" xr:uid="{D369BDDB-BB66-4B4C-9546-00483E5674CC}"/>
    <cellStyle name="Standard 4 5 4 2 5 2" xfId="7860" xr:uid="{1603B224-2754-46FB-A68E-B8FBB28CD0D9}"/>
    <cellStyle name="Standard 4 5 4 2 5 2 2" xfId="13509" xr:uid="{46A76ED1-B1A2-4B06-8FFB-763D54A544AD}"/>
    <cellStyle name="Standard 4 5 4 2 5 2 2 2" xfId="24805" xr:uid="{3F0B023D-4921-4472-9C02-340489253C00}"/>
    <cellStyle name="Standard 4 5 4 2 5 2 2 2 2" xfId="58693" xr:uid="{B8A02DC7-1398-40B0-B9F3-362923C2881E}"/>
    <cellStyle name="Standard 4 5 4 2 5 2 2 3" xfId="47397" xr:uid="{A2012380-1966-47EF-890A-EA242AEDA943}"/>
    <cellStyle name="Standard 4 5 4 2 5 2 2 4" xfId="36101" xr:uid="{B322970A-CF43-4C92-8B26-5AB2941BDD2B}"/>
    <cellStyle name="Standard 4 5 4 2 5 2 3" xfId="19157" xr:uid="{4C282EF1-3581-4E3D-A180-2226DF374FA4}"/>
    <cellStyle name="Standard 4 5 4 2 5 2 3 2" xfId="53045" xr:uid="{7DB33C62-B6B2-465F-A800-5DA4010AF1FF}"/>
    <cellStyle name="Standard 4 5 4 2 5 2 4" xfId="41749" xr:uid="{9112455F-949B-48D0-89C5-3C273FC95CEE}"/>
    <cellStyle name="Standard 4 5 4 2 5 2 5" xfId="30453" xr:uid="{8CD6DF5C-1FF5-46D9-849E-BBC048CFDBF8}"/>
    <cellStyle name="Standard 4 5 4 2 5 3" xfId="10685" xr:uid="{5337A061-886A-4470-BAA4-D912AC5E0D52}"/>
    <cellStyle name="Standard 4 5 4 2 5 3 2" xfId="21981" xr:uid="{DCAB6A9A-D484-47E0-9AA0-2702D0113D9C}"/>
    <cellStyle name="Standard 4 5 4 2 5 3 2 2" xfId="55869" xr:uid="{D727516B-BD89-44F7-8ED3-9D4275D9947B}"/>
    <cellStyle name="Standard 4 5 4 2 5 3 3" xfId="44573" xr:uid="{DB988EF7-8F19-4AFE-A5FD-A4FA665E241C}"/>
    <cellStyle name="Standard 4 5 4 2 5 3 4" xfId="33277" xr:uid="{322F9D19-402A-4BB7-AB39-7489F7DB07D8}"/>
    <cellStyle name="Standard 4 5 4 2 5 4" xfId="16333" xr:uid="{6DCD1A8A-D381-446F-B3D1-74B4F495A696}"/>
    <cellStyle name="Standard 4 5 4 2 5 4 2" xfId="50221" xr:uid="{22BEA20C-7920-4218-9B2B-EFB7CA88BC3A}"/>
    <cellStyle name="Standard 4 5 4 2 5 5" xfId="38925" xr:uid="{86D54F01-86BA-4F14-AC56-8E170CC6FB7D}"/>
    <cellStyle name="Standard 4 5 4 2 5 6" xfId="27629" xr:uid="{97A358D4-E361-4686-941C-D9776C0EF071}"/>
    <cellStyle name="Standard 4 5 4 2 6" xfId="3641" xr:uid="{97E239C8-7DCC-47EC-B62F-011D90BCA33A}"/>
    <cellStyle name="Standard 4 5 4 2 6 2" xfId="6797" xr:uid="{44289845-67B0-47F6-8ADB-3FF15CCBC1D3}"/>
    <cellStyle name="Standard 4 5 4 2 6 2 2" xfId="12446" xr:uid="{FE8C3245-9B86-483C-AA08-41C9E751B40D}"/>
    <cellStyle name="Standard 4 5 4 2 6 2 2 2" xfId="23742" xr:uid="{6B8EA24D-DB9E-4C3D-AD58-ED497A1012F5}"/>
    <cellStyle name="Standard 4 5 4 2 6 2 2 2 2" xfId="57630" xr:uid="{4EE29395-8A68-4D1C-A002-6065A18DB2D5}"/>
    <cellStyle name="Standard 4 5 4 2 6 2 2 3" xfId="46334" xr:uid="{5C545F95-0522-444E-935C-958A83B1DD22}"/>
    <cellStyle name="Standard 4 5 4 2 6 2 2 4" xfId="35038" xr:uid="{536942DB-8103-470F-8D3E-2C7295CB383C}"/>
    <cellStyle name="Standard 4 5 4 2 6 2 3" xfId="18094" xr:uid="{A7BDE97F-50DE-429C-8DA7-279B7266F0A7}"/>
    <cellStyle name="Standard 4 5 4 2 6 2 3 2" xfId="51982" xr:uid="{C1D0F402-A7A6-4304-967F-B817F1A209CA}"/>
    <cellStyle name="Standard 4 5 4 2 6 2 4" xfId="40686" xr:uid="{AB296449-AC4B-4630-AE66-857D2B892AF5}"/>
    <cellStyle name="Standard 4 5 4 2 6 2 5" xfId="29390" xr:uid="{66F0C20B-51FC-48E2-85B6-4835272113BB}"/>
    <cellStyle name="Standard 4 5 4 2 6 3" xfId="9622" xr:uid="{DE050628-D868-4FB4-9B83-B20050803BCA}"/>
    <cellStyle name="Standard 4 5 4 2 6 3 2" xfId="20918" xr:uid="{8350AEDB-155D-4277-9EBB-0B9F767464F5}"/>
    <cellStyle name="Standard 4 5 4 2 6 3 2 2" xfId="54806" xr:uid="{605846AE-F739-4762-9DC7-47CF447E343F}"/>
    <cellStyle name="Standard 4 5 4 2 6 3 3" xfId="43510" xr:uid="{6DF00DF1-162F-457E-90AA-5D27153303CA}"/>
    <cellStyle name="Standard 4 5 4 2 6 3 4" xfId="32214" xr:uid="{99D60E1B-CA0B-413F-B36C-8670452C6C57}"/>
    <cellStyle name="Standard 4 5 4 2 6 4" xfId="15270" xr:uid="{B01539B9-6A3B-425C-B92C-0B686E83EFBA}"/>
    <cellStyle name="Standard 4 5 4 2 6 4 2" xfId="49158" xr:uid="{69974D5E-52FC-4541-B365-5ED93D73744D}"/>
    <cellStyle name="Standard 4 5 4 2 6 5" xfId="37862" xr:uid="{D2732C53-8B6F-4F7D-858E-D52367DCE597}"/>
    <cellStyle name="Standard 4 5 4 2 6 6" xfId="26566" xr:uid="{77ADC279-85C5-4E75-ADE4-7DEE64ED201B}"/>
    <cellStyle name="Standard 4 5 4 2 7" xfId="5746" xr:uid="{438934B9-B514-4B5A-B7C7-10B4CD05E402}"/>
    <cellStyle name="Standard 4 5 4 2 7 2" xfId="11396" xr:uid="{1F98CDB1-4FEA-4081-9A4D-2DD116721EC4}"/>
    <cellStyle name="Standard 4 5 4 2 7 2 2" xfId="22692" xr:uid="{7A00B396-6995-445A-A2F3-92C6DB396A83}"/>
    <cellStyle name="Standard 4 5 4 2 7 2 2 2" xfId="56580" xr:uid="{4A9E2DC3-00CE-45B7-8243-4E7566FD9B4F}"/>
    <cellStyle name="Standard 4 5 4 2 7 2 3" xfId="45284" xr:uid="{64D22E26-B363-485E-979D-7ECB1E88B3F1}"/>
    <cellStyle name="Standard 4 5 4 2 7 2 4" xfId="33988" xr:uid="{023836D4-DF93-4D23-8291-A653EC659701}"/>
    <cellStyle name="Standard 4 5 4 2 7 3" xfId="17044" xr:uid="{A63CC4F2-A93B-41BC-A807-B496162C02CB}"/>
    <cellStyle name="Standard 4 5 4 2 7 3 2" xfId="50932" xr:uid="{DCD9C01A-A75F-44E3-86D1-6436BFB3AC87}"/>
    <cellStyle name="Standard 4 5 4 2 7 4" xfId="39636" xr:uid="{20611AE0-4607-475E-8FEC-489695339C8F}"/>
    <cellStyle name="Standard 4 5 4 2 7 5" xfId="28340" xr:uid="{18FBD185-9633-443A-A015-06A5257F1498}"/>
    <cellStyle name="Standard 4 5 4 2 8" xfId="8572" xr:uid="{86E76A08-4D7D-4E37-84CD-F138677C72C2}"/>
    <cellStyle name="Standard 4 5 4 2 8 2" xfId="19868" xr:uid="{2DFAE202-5F6A-4149-9519-1C054C203242}"/>
    <cellStyle name="Standard 4 5 4 2 8 2 2" xfId="53756" xr:uid="{8876A454-BB0D-4232-A74B-BED9687232A7}"/>
    <cellStyle name="Standard 4 5 4 2 8 3" xfId="42460" xr:uid="{B5F46C04-DA8D-4EC8-8B41-85B5A182FEDC}"/>
    <cellStyle name="Standard 4 5 4 2 8 4" xfId="31164" xr:uid="{DE86ABB0-EB21-4A13-86BD-A9DE44963799}"/>
    <cellStyle name="Standard 4 5 4 2 9" xfId="14220" xr:uid="{C0E5C6EC-F306-4440-8E86-1E03343C4CD2}"/>
    <cellStyle name="Standard 4 5 4 2 9 2" xfId="48108" xr:uid="{3BF59473-A0FB-4114-8575-6E104CEB9CCC}"/>
    <cellStyle name="Standard 4 5 4 3" xfId="2687" xr:uid="{AD2ACF99-515E-4D8F-9250-EA45E253B7A0}"/>
    <cellStyle name="Standard 4 5 4 3 2" xfId="3189" xr:uid="{524C0E63-B87B-479A-B589-D15E7DE72CFA}"/>
    <cellStyle name="Standard 4 5 4 3 2 2" xfId="5352" xr:uid="{8E8C5008-F00E-4C5C-9EB9-B8C95D92A008}"/>
    <cellStyle name="Standard 4 5 4 3 2 2 2" xfId="8178" xr:uid="{642C19B7-2A7D-44C3-B671-C213678450A9}"/>
    <cellStyle name="Standard 4 5 4 3 2 2 2 2" xfId="13827" xr:uid="{03A92651-C217-43A3-837D-C9FD4D4C2196}"/>
    <cellStyle name="Standard 4 5 4 3 2 2 2 2 2" xfId="25123" xr:uid="{80486BBA-6E44-4207-96BE-D60D6FABA016}"/>
    <cellStyle name="Standard 4 5 4 3 2 2 2 2 2 2" xfId="59011" xr:uid="{DB8ED90B-832D-43FA-842F-83B9442392AA}"/>
    <cellStyle name="Standard 4 5 4 3 2 2 2 2 3" xfId="47715" xr:uid="{69C64A32-103F-4289-8B16-208F5FBD0DC3}"/>
    <cellStyle name="Standard 4 5 4 3 2 2 2 2 4" xfId="36419" xr:uid="{8734DC23-CD27-4E0F-9B8A-4345D74E5F3D}"/>
    <cellStyle name="Standard 4 5 4 3 2 2 2 3" xfId="19475" xr:uid="{964E5514-7C12-4C5D-ACDE-6BDF819C351D}"/>
    <cellStyle name="Standard 4 5 4 3 2 2 2 3 2" xfId="53363" xr:uid="{E6ACA838-2AA8-417F-8EC3-36D1040FA0B3}"/>
    <cellStyle name="Standard 4 5 4 3 2 2 2 4" xfId="42067" xr:uid="{59B48710-57C3-4973-97D7-14EB2762D0BF}"/>
    <cellStyle name="Standard 4 5 4 3 2 2 2 5" xfId="30771" xr:uid="{8C45899C-07CF-43DB-8B10-359750DC6A07}"/>
    <cellStyle name="Standard 4 5 4 3 2 2 3" xfId="11003" xr:uid="{617B8EC4-3777-4DCF-BE8B-53C6BB653C3E}"/>
    <cellStyle name="Standard 4 5 4 3 2 2 3 2" xfId="22299" xr:uid="{1EBE3BE1-D664-47EF-9AF6-40C4A35D7F9B}"/>
    <cellStyle name="Standard 4 5 4 3 2 2 3 2 2" xfId="56187" xr:uid="{BBADB153-E321-4D06-95D3-95309000F080}"/>
    <cellStyle name="Standard 4 5 4 3 2 2 3 3" xfId="44891" xr:uid="{25F72C71-29FB-4E60-942E-1C19979EFD14}"/>
    <cellStyle name="Standard 4 5 4 3 2 2 3 4" xfId="33595" xr:uid="{AF7BFF82-C328-4090-A16A-89D93C38A0A7}"/>
    <cellStyle name="Standard 4 5 4 3 2 2 4" xfId="16651" xr:uid="{05FB08B1-28A7-48A8-AEDF-DDAB7435BB9C}"/>
    <cellStyle name="Standard 4 5 4 3 2 2 4 2" xfId="50539" xr:uid="{EF244F58-F695-45AE-8B04-A39915BF0017}"/>
    <cellStyle name="Standard 4 5 4 3 2 2 5" xfId="39243" xr:uid="{7F7F80CC-142E-4D4E-ABDD-85F577AE4247}"/>
    <cellStyle name="Standard 4 5 4 3 2 2 6" xfId="27947" xr:uid="{6CC5CEF4-5C8F-4404-9B86-54104A2D1236}"/>
    <cellStyle name="Standard 4 5 4 3 2 3" xfId="6360" xr:uid="{6F8B477E-994D-4917-A1BC-87DB40079980}"/>
    <cellStyle name="Standard 4 5 4 3 2 3 2" xfId="12010" xr:uid="{3401DE44-6038-4C64-A35A-1E56BD5F56F7}"/>
    <cellStyle name="Standard 4 5 4 3 2 3 2 2" xfId="23306" xr:uid="{878D6E68-2340-4AE3-B9E4-6ABC1CAD8449}"/>
    <cellStyle name="Standard 4 5 4 3 2 3 2 2 2" xfId="57194" xr:uid="{BE696471-1383-416F-824B-7734B621CE16}"/>
    <cellStyle name="Standard 4 5 4 3 2 3 2 3" xfId="45898" xr:uid="{89083B2E-9C2F-454F-9BE7-D0A54C5A9BD9}"/>
    <cellStyle name="Standard 4 5 4 3 2 3 2 4" xfId="34602" xr:uid="{0435DE4B-4620-434C-8158-356FC2E86E1C}"/>
    <cellStyle name="Standard 4 5 4 3 2 3 3" xfId="17658" xr:uid="{6F7EB97B-9052-45C0-B620-BA89E84D3EDA}"/>
    <cellStyle name="Standard 4 5 4 3 2 3 3 2" xfId="51546" xr:uid="{CE63F427-CD84-4326-B772-C8E7A5D1DCD9}"/>
    <cellStyle name="Standard 4 5 4 3 2 3 4" xfId="40250" xr:uid="{2AB75C60-E235-424D-A7F6-11048053E8C6}"/>
    <cellStyle name="Standard 4 5 4 3 2 3 5" xfId="28954" xr:uid="{0F2BE0D5-431D-4CAA-9E15-76D7D6FBB1AA}"/>
    <cellStyle name="Standard 4 5 4 3 2 4" xfId="9186" xr:uid="{1C577344-97A7-493E-8F6A-2C4F629C5A5B}"/>
    <cellStyle name="Standard 4 5 4 3 2 4 2" xfId="20482" xr:uid="{AAC9F4B5-A78C-4C49-B803-1721446E8794}"/>
    <cellStyle name="Standard 4 5 4 3 2 4 2 2" xfId="54370" xr:uid="{6F6006C6-B625-4B7C-B7E6-EAE49B112B3E}"/>
    <cellStyle name="Standard 4 5 4 3 2 4 3" xfId="43074" xr:uid="{F9DCC99A-C0C8-49E6-AC19-D0B02EB6BFE1}"/>
    <cellStyle name="Standard 4 5 4 3 2 4 4" xfId="31778" xr:uid="{E6A0E0D8-54FA-48A5-A066-3FA60750646C}"/>
    <cellStyle name="Standard 4 5 4 3 2 5" xfId="14834" xr:uid="{E675459F-E0F8-483C-80E0-D1AF3EA35806}"/>
    <cellStyle name="Standard 4 5 4 3 2 5 2" xfId="48722" xr:uid="{41F3724A-0AE7-4B0E-A0C4-1235DEBCEBFF}"/>
    <cellStyle name="Standard 4 5 4 3 2 6" xfId="37426" xr:uid="{BB84B535-3591-43F3-8E5A-1128C198765A}"/>
    <cellStyle name="Standard 4 5 4 3 2 7" xfId="26130" xr:uid="{98AA7F60-6B51-4C62-95F5-8B28C71518AC}"/>
    <cellStyle name="Standard 4 5 4 3 3" xfId="4572" xr:uid="{B5BADF68-8E87-4010-9716-6D0E22040EA0}"/>
    <cellStyle name="Standard 4 5 4 3 3 2" xfId="7444" xr:uid="{C5521891-09F3-44F2-B42F-E10068475F80}"/>
    <cellStyle name="Standard 4 5 4 3 3 2 2" xfId="13093" xr:uid="{0263997B-95A2-4BC7-A0E2-0E7EEF580E48}"/>
    <cellStyle name="Standard 4 5 4 3 3 2 2 2" xfId="24389" xr:uid="{23BDEA56-6916-4ECF-AAF9-45601CF8925C}"/>
    <cellStyle name="Standard 4 5 4 3 3 2 2 2 2" xfId="58277" xr:uid="{E4ED9B71-1EF0-40C5-AF55-99009B7282B3}"/>
    <cellStyle name="Standard 4 5 4 3 3 2 2 3" xfId="46981" xr:uid="{86EC0197-AF2D-4D02-9AF8-7225C6CA0B79}"/>
    <cellStyle name="Standard 4 5 4 3 3 2 2 4" xfId="35685" xr:uid="{549D5387-B536-4A7B-891F-32E25557FA89}"/>
    <cellStyle name="Standard 4 5 4 3 3 2 3" xfId="18741" xr:uid="{7D70DE45-5285-4F40-930E-4A949B58EBD4}"/>
    <cellStyle name="Standard 4 5 4 3 3 2 3 2" xfId="52629" xr:uid="{E6C76C59-68CB-4B47-A9D0-AF17B0D7C894}"/>
    <cellStyle name="Standard 4 5 4 3 3 2 4" xfId="41333" xr:uid="{4C7791A5-B17B-4020-BAD0-FBDDE1CF22C6}"/>
    <cellStyle name="Standard 4 5 4 3 3 2 5" xfId="30037" xr:uid="{4E78DF1A-8B3D-4978-8A07-D50520DD1942}"/>
    <cellStyle name="Standard 4 5 4 3 3 3" xfId="10269" xr:uid="{FF5E6CC7-FC1B-4436-9A3A-C6B3BA2688FF}"/>
    <cellStyle name="Standard 4 5 4 3 3 3 2" xfId="21565" xr:uid="{B8474E2F-BD4D-4356-B1CA-D849B384F9D4}"/>
    <cellStyle name="Standard 4 5 4 3 3 3 2 2" xfId="55453" xr:uid="{D0962F24-492C-4F62-B26C-6EFBE7A50411}"/>
    <cellStyle name="Standard 4 5 4 3 3 3 3" xfId="44157" xr:uid="{86D81C12-FCD3-4599-B2F0-867D49FDD5BD}"/>
    <cellStyle name="Standard 4 5 4 3 3 3 4" xfId="32861" xr:uid="{128F43B6-F51E-4DB6-B4A2-BFF8B97B0597}"/>
    <cellStyle name="Standard 4 5 4 3 3 4" xfId="15917" xr:uid="{F3655802-76BB-48BB-B3AD-E318F4B3C42A}"/>
    <cellStyle name="Standard 4 5 4 3 3 4 2" xfId="49805" xr:uid="{5A6831F4-A2A7-4B0C-8091-183D614E2E74}"/>
    <cellStyle name="Standard 4 5 4 3 3 5" xfId="38509" xr:uid="{C1883BF4-12F0-43E6-9004-254F16352144}"/>
    <cellStyle name="Standard 4 5 4 3 3 6" xfId="27213" xr:uid="{23C5B75E-46D9-4940-B881-5CC087CBFC0C}"/>
    <cellStyle name="Standard 4 5 4 3 4" xfId="5860" xr:uid="{81781EEB-CCE1-4856-9DF7-C82F88712AD9}"/>
    <cellStyle name="Standard 4 5 4 3 4 2" xfId="11510" xr:uid="{1F2220BD-5755-4F87-B685-1CB16A5FDD31}"/>
    <cellStyle name="Standard 4 5 4 3 4 2 2" xfId="22806" xr:uid="{8B1D048A-1FF3-4442-A2B0-CB04DAAE8FC7}"/>
    <cellStyle name="Standard 4 5 4 3 4 2 2 2" xfId="56694" xr:uid="{F26FA7AC-EA14-488E-934F-A17320BF6844}"/>
    <cellStyle name="Standard 4 5 4 3 4 2 3" xfId="45398" xr:uid="{32E5A337-5440-41A8-837D-D6748C07F42B}"/>
    <cellStyle name="Standard 4 5 4 3 4 2 4" xfId="34102" xr:uid="{15124A55-037D-4B95-8F89-C1AFBDB93891}"/>
    <cellStyle name="Standard 4 5 4 3 4 3" xfId="17158" xr:uid="{420B79C7-313E-41FB-BE90-7222563967DD}"/>
    <cellStyle name="Standard 4 5 4 3 4 3 2" xfId="51046" xr:uid="{86DE4FCA-DEF1-490D-98AF-EE4785FE4F16}"/>
    <cellStyle name="Standard 4 5 4 3 4 4" xfId="39750" xr:uid="{C3D1E1BE-AD27-433D-9F7A-C61F9EA78381}"/>
    <cellStyle name="Standard 4 5 4 3 4 5" xfId="28454" xr:uid="{BCF72CD6-D3C9-4411-BF73-5676742BD1F0}"/>
    <cellStyle name="Standard 4 5 4 3 5" xfId="8686" xr:uid="{D0C4D8E3-F195-47DC-AC65-C450AFAE36C8}"/>
    <cellStyle name="Standard 4 5 4 3 5 2" xfId="19982" xr:uid="{509A522A-03DA-4E2B-83DA-F86BFA694B58}"/>
    <cellStyle name="Standard 4 5 4 3 5 2 2" xfId="53870" xr:uid="{A9527AC4-2D88-4E7D-8D22-C833F18EFBEE}"/>
    <cellStyle name="Standard 4 5 4 3 5 3" xfId="42574" xr:uid="{AD23464E-087C-43CB-BFCC-046EB4942427}"/>
    <cellStyle name="Standard 4 5 4 3 5 4" xfId="31278" xr:uid="{E5138CDD-D1A6-4361-B049-C7517746FB85}"/>
    <cellStyle name="Standard 4 5 4 3 6" xfId="14334" xr:uid="{4703688A-B504-449C-961F-55C2A7E3B103}"/>
    <cellStyle name="Standard 4 5 4 3 6 2" xfId="48222" xr:uid="{7BBEA073-38F4-4879-BC73-4597BBA7F00C}"/>
    <cellStyle name="Standard 4 5 4 3 7" xfId="36926" xr:uid="{C6C511F6-3610-46FA-BC1E-B134672BF408}"/>
    <cellStyle name="Standard 4 5 4 3 8" xfId="25630" xr:uid="{3DF3DB35-6E37-44FD-8398-3874C001896F}"/>
    <cellStyle name="Standard 4 5 4 4" xfId="2942" xr:uid="{9C22D9DE-7BD1-4DC1-BBFA-E2771CA430CB}"/>
    <cellStyle name="Standard 4 5 4 4 2" xfId="5349" xr:uid="{517A3213-D9D2-4800-929F-AD7BC30726A9}"/>
    <cellStyle name="Standard 4 5 4 4 2 2" xfId="8175" xr:uid="{E97344D3-1531-401B-A2A7-1B08F84F0823}"/>
    <cellStyle name="Standard 4 5 4 4 2 2 2" xfId="13824" xr:uid="{78D469F7-E545-466D-968F-7FBF5CCBD0A1}"/>
    <cellStyle name="Standard 4 5 4 4 2 2 2 2" xfId="25120" xr:uid="{2BB75554-1EBB-42BF-8F52-4C6F9BF98C21}"/>
    <cellStyle name="Standard 4 5 4 4 2 2 2 2 2" xfId="59008" xr:uid="{3667C5AA-2420-4FD9-A6DB-1F3843C79F3B}"/>
    <cellStyle name="Standard 4 5 4 4 2 2 2 3" xfId="47712" xr:uid="{5A6FBE92-49EB-4436-9383-C5EF084D95B5}"/>
    <cellStyle name="Standard 4 5 4 4 2 2 2 4" xfId="36416" xr:uid="{6542C044-DBA7-4DC0-85D1-A534800E5558}"/>
    <cellStyle name="Standard 4 5 4 4 2 2 3" xfId="19472" xr:uid="{4934F96C-F3BF-4B63-9198-30B524E29961}"/>
    <cellStyle name="Standard 4 5 4 4 2 2 3 2" xfId="53360" xr:uid="{F6788EC8-98D6-490C-8D91-50F211982163}"/>
    <cellStyle name="Standard 4 5 4 4 2 2 4" xfId="42064" xr:uid="{469E5B45-6E90-4D56-A29F-9B2FFABC08B1}"/>
    <cellStyle name="Standard 4 5 4 4 2 2 5" xfId="30768" xr:uid="{FBCC43A5-F488-4EBD-8F0D-9A6FFCB076AD}"/>
    <cellStyle name="Standard 4 5 4 4 2 3" xfId="11000" xr:uid="{5D4A820E-CDA7-4442-B42F-101C7350DF95}"/>
    <cellStyle name="Standard 4 5 4 4 2 3 2" xfId="22296" xr:uid="{99D97165-31D5-4C49-ADDA-E61E953EAA9D}"/>
    <cellStyle name="Standard 4 5 4 4 2 3 2 2" xfId="56184" xr:uid="{B40443BB-1DB5-49DA-AE9A-7B795478C0F5}"/>
    <cellStyle name="Standard 4 5 4 4 2 3 3" xfId="44888" xr:uid="{32B563B9-4993-4302-A895-8AAD341ADA64}"/>
    <cellStyle name="Standard 4 5 4 4 2 3 4" xfId="33592" xr:uid="{E02E8266-F727-416A-A010-7DF71BB7ACB4}"/>
    <cellStyle name="Standard 4 5 4 4 2 4" xfId="16648" xr:uid="{09E4F232-73B0-47CF-9834-E66B6B520AF6}"/>
    <cellStyle name="Standard 4 5 4 4 2 4 2" xfId="50536" xr:uid="{302EC305-F303-4923-BE77-6E06197AF44F}"/>
    <cellStyle name="Standard 4 5 4 4 2 5" xfId="39240" xr:uid="{6663E4D3-FA7B-4DD5-93A8-971FD787FA19}"/>
    <cellStyle name="Standard 4 5 4 4 2 6" xfId="27944" xr:uid="{F2FB7E19-3A2C-4FB0-9A91-EEB60B23732D}"/>
    <cellStyle name="Standard 4 5 4 4 3" xfId="4569" xr:uid="{B0E106C5-ABB0-4E7D-82D9-BC7E079DB2FB}"/>
    <cellStyle name="Standard 4 5 4 4 3 2" xfId="7441" xr:uid="{CD1DDE84-6ED0-4641-84A4-3126E9F7779F}"/>
    <cellStyle name="Standard 4 5 4 4 3 2 2" xfId="13090" xr:uid="{FBB93A01-74AD-489F-80AA-A63F30DD95A9}"/>
    <cellStyle name="Standard 4 5 4 4 3 2 2 2" xfId="24386" xr:uid="{B27F1320-B1D5-4900-9559-770A5055B946}"/>
    <cellStyle name="Standard 4 5 4 4 3 2 2 2 2" xfId="58274" xr:uid="{3D0CFEC2-2E01-4326-B7F4-9ED2754613B3}"/>
    <cellStyle name="Standard 4 5 4 4 3 2 2 3" xfId="46978" xr:uid="{7EA348C8-6D23-4808-9701-E9616A4F4CF8}"/>
    <cellStyle name="Standard 4 5 4 4 3 2 2 4" xfId="35682" xr:uid="{D4D69906-6808-41B4-8478-D9ADA0B00DB1}"/>
    <cellStyle name="Standard 4 5 4 4 3 2 3" xfId="18738" xr:uid="{C2C44760-B92E-4DEA-9F58-9F4E11098611}"/>
    <cellStyle name="Standard 4 5 4 4 3 2 3 2" xfId="52626" xr:uid="{7C486E0D-C338-4EC6-B446-8E3D82A78BAC}"/>
    <cellStyle name="Standard 4 5 4 4 3 2 4" xfId="41330" xr:uid="{D070FB42-2CB4-4368-9BE5-9EADDCC272F4}"/>
    <cellStyle name="Standard 4 5 4 4 3 2 5" xfId="30034" xr:uid="{0CB94F8A-1A8B-4B3C-898D-4C61F1116CB5}"/>
    <cellStyle name="Standard 4 5 4 4 3 3" xfId="10266" xr:uid="{10FF9D51-E8A4-46E2-8596-A590436F87BE}"/>
    <cellStyle name="Standard 4 5 4 4 3 3 2" xfId="21562" xr:uid="{02E3872F-E872-4870-B888-E1DEA1557A89}"/>
    <cellStyle name="Standard 4 5 4 4 3 3 2 2" xfId="55450" xr:uid="{AD60B3CB-DF90-470B-B090-C8FA80625E6C}"/>
    <cellStyle name="Standard 4 5 4 4 3 3 3" xfId="44154" xr:uid="{F0928315-11B3-4D69-A972-1EA13B494B56}"/>
    <cellStyle name="Standard 4 5 4 4 3 3 4" xfId="32858" xr:uid="{CA385270-D452-41A2-A461-C5AE1512CC2F}"/>
    <cellStyle name="Standard 4 5 4 4 3 4" xfId="15914" xr:uid="{BEBEDDCA-F592-4881-89F7-2F7E7242095E}"/>
    <cellStyle name="Standard 4 5 4 4 3 4 2" xfId="49802" xr:uid="{A16E8298-B888-40C9-846D-F8D564FB161A}"/>
    <cellStyle name="Standard 4 5 4 4 3 5" xfId="38506" xr:uid="{BEDB272B-1EDE-407C-90D4-E2B576A39CEE}"/>
    <cellStyle name="Standard 4 5 4 4 3 6" xfId="27210" xr:uid="{099748D0-4D50-45CE-B876-D4E837566895}"/>
    <cellStyle name="Standard 4 5 4 4 4" xfId="6113" xr:uid="{FA0DF80C-59A2-4F4B-98B7-5742B369767B}"/>
    <cellStyle name="Standard 4 5 4 4 4 2" xfId="11763" xr:uid="{CA14C7B3-516B-40A8-81B3-69398E335228}"/>
    <cellStyle name="Standard 4 5 4 4 4 2 2" xfId="23059" xr:uid="{9D52017E-EAB3-4684-B917-117AC5D612E3}"/>
    <cellStyle name="Standard 4 5 4 4 4 2 2 2" xfId="56947" xr:uid="{5C51FF45-BF36-4219-BB62-325F3574FDAC}"/>
    <cellStyle name="Standard 4 5 4 4 4 2 3" xfId="45651" xr:uid="{8E9250EB-1316-45A5-94A2-5A46BB648245}"/>
    <cellStyle name="Standard 4 5 4 4 4 2 4" xfId="34355" xr:uid="{5EC65140-706C-4D39-A12A-13FCDFDFC272}"/>
    <cellStyle name="Standard 4 5 4 4 4 3" xfId="17411" xr:uid="{DC79FD64-8FD1-4F5F-8066-04F8E483D31C}"/>
    <cellStyle name="Standard 4 5 4 4 4 3 2" xfId="51299" xr:uid="{3E42A5E3-D392-482B-814C-A199FE0A0D91}"/>
    <cellStyle name="Standard 4 5 4 4 4 4" xfId="40003" xr:uid="{53BFFA8E-9F40-47DF-A616-F47799D32E8A}"/>
    <cellStyle name="Standard 4 5 4 4 4 5" xfId="28707" xr:uid="{CDF48B49-E68F-4A3A-99D2-8FE43625A9EC}"/>
    <cellStyle name="Standard 4 5 4 4 5" xfId="8939" xr:uid="{518FB658-5768-492D-A051-6DCA316BFE5E}"/>
    <cellStyle name="Standard 4 5 4 4 5 2" xfId="20235" xr:uid="{F39A728D-2A01-4BDC-A2B9-47003472337B}"/>
    <cellStyle name="Standard 4 5 4 4 5 2 2" xfId="54123" xr:uid="{F4663A4C-0548-4093-B748-9F1F783349F9}"/>
    <cellStyle name="Standard 4 5 4 4 5 3" xfId="42827" xr:uid="{2FB2B6B9-7578-4B31-93EC-0FD56BB59F38}"/>
    <cellStyle name="Standard 4 5 4 4 5 4" xfId="31531" xr:uid="{A4B7D81D-DAAD-46B4-9B42-999D7F27C825}"/>
    <cellStyle name="Standard 4 5 4 4 6" xfId="14587" xr:uid="{9EC294CD-3B50-4044-A25A-74F08A789BD5}"/>
    <cellStyle name="Standard 4 5 4 4 6 2" xfId="48475" xr:uid="{77AAF8DC-7238-45BD-A9BA-4253ECE1ACA7}"/>
    <cellStyle name="Standard 4 5 4 4 7" xfId="37179" xr:uid="{00346198-BD62-4A22-9FA5-5D6FACDDAD90}"/>
    <cellStyle name="Standard 4 5 4 4 8" xfId="25883" xr:uid="{9B13DD81-20BF-4FCC-B571-EEB9B2F48EE3}"/>
    <cellStyle name="Standard 4 5 4 5" xfId="3823" xr:uid="{E93FE72A-06F9-43D5-9D42-95C9568219FA}"/>
    <cellStyle name="Standard 4 5 4 5 2" xfId="6977" xr:uid="{516E3066-748D-47DE-9032-9A064C6EB285}"/>
    <cellStyle name="Standard 4 5 4 5 2 2" xfId="12626" xr:uid="{EB0A7E32-6D5B-4C40-B3F5-8A355152B1B1}"/>
    <cellStyle name="Standard 4 5 4 5 2 2 2" xfId="23922" xr:uid="{ED1D8D21-C1A0-4D91-8DE0-734F96946875}"/>
    <cellStyle name="Standard 4 5 4 5 2 2 2 2" xfId="57810" xr:uid="{BB685512-76ED-433A-85B8-5E471F71CDF7}"/>
    <cellStyle name="Standard 4 5 4 5 2 2 3" xfId="46514" xr:uid="{78202377-3883-48FB-B15A-57DBD11712D7}"/>
    <cellStyle name="Standard 4 5 4 5 2 2 4" xfId="35218" xr:uid="{8E2FB907-DA62-4296-8E7B-A6E038EDB2B9}"/>
    <cellStyle name="Standard 4 5 4 5 2 3" xfId="18274" xr:uid="{3588FBE6-7752-4A86-B1C2-55389BC80621}"/>
    <cellStyle name="Standard 4 5 4 5 2 3 2" xfId="52162" xr:uid="{EBC41689-238B-4A44-9B08-A1161D92FDBA}"/>
    <cellStyle name="Standard 4 5 4 5 2 4" xfId="40866" xr:uid="{B179B236-86E4-4F88-91BC-994105F607D0}"/>
    <cellStyle name="Standard 4 5 4 5 2 5" xfId="29570" xr:uid="{BE8DC5C7-1F4D-4FDE-B2E1-C9F6726987E8}"/>
    <cellStyle name="Standard 4 5 4 5 3" xfId="9802" xr:uid="{9500C65B-6ECF-4153-9B65-51C0A52FF5CF}"/>
    <cellStyle name="Standard 4 5 4 5 3 2" xfId="21098" xr:uid="{6C8778FD-6211-45F6-A83B-78D028337694}"/>
    <cellStyle name="Standard 4 5 4 5 3 2 2" xfId="54986" xr:uid="{72C4127E-7885-48F9-8E0D-9A2439FAD021}"/>
    <cellStyle name="Standard 4 5 4 5 3 3" xfId="43690" xr:uid="{DF45C2B4-5143-43C1-8730-3277591BD78C}"/>
    <cellStyle name="Standard 4 5 4 5 3 4" xfId="32394" xr:uid="{7362894C-6ACE-4F1C-A36D-AF462BFC0DD8}"/>
    <cellStyle name="Standard 4 5 4 5 4" xfId="15450" xr:uid="{520394CF-2828-470A-BAE1-0BAF5E551234}"/>
    <cellStyle name="Standard 4 5 4 5 4 2" xfId="49338" xr:uid="{A2634BF5-4E4F-402B-8E3F-DB826FE6143B}"/>
    <cellStyle name="Standard 4 5 4 5 5" xfId="38042" xr:uid="{4A678A97-8AD8-48E3-ADCF-C5713B79C38F}"/>
    <cellStyle name="Standard 4 5 4 5 6" xfId="26746" xr:uid="{2EC1CF98-3266-4BFF-9875-BDC950AC32BC}"/>
    <cellStyle name="Standard 4 5 4 6" xfId="4924" xr:uid="{7962E84B-5351-4155-BAF3-204E0FD00CCA}"/>
    <cellStyle name="Standard 4 5 4 6 2" xfId="7750" xr:uid="{5F6F1345-9A84-4C5C-8017-BEB4DBE84339}"/>
    <cellStyle name="Standard 4 5 4 6 2 2" xfId="13399" xr:uid="{0032BB6E-7B3E-4F38-A9E2-C38FB1E85FA6}"/>
    <cellStyle name="Standard 4 5 4 6 2 2 2" xfId="24695" xr:uid="{ADCA2AB2-43AC-42F7-8C78-EBF1A01CF6F3}"/>
    <cellStyle name="Standard 4 5 4 6 2 2 2 2" xfId="58583" xr:uid="{E1948329-9AD2-4CFA-B68A-1573821089FF}"/>
    <cellStyle name="Standard 4 5 4 6 2 2 3" xfId="47287" xr:uid="{379968F6-6900-4E3A-B019-CF80892E0A36}"/>
    <cellStyle name="Standard 4 5 4 6 2 2 4" xfId="35991" xr:uid="{328D409B-343B-4B77-8C1C-7F94C2FDCE1E}"/>
    <cellStyle name="Standard 4 5 4 6 2 3" xfId="19047" xr:uid="{EE363644-C0B2-45E8-A3E8-6FE67FE64F29}"/>
    <cellStyle name="Standard 4 5 4 6 2 3 2" xfId="52935" xr:uid="{9455CEC9-79A0-45C9-966D-CD6AAC5887B0}"/>
    <cellStyle name="Standard 4 5 4 6 2 4" xfId="41639" xr:uid="{8408B334-285E-4D4C-8657-09B4882AFD90}"/>
    <cellStyle name="Standard 4 5 4 6 2 5" xfId="30343" xr:uid="{2E99B92A-1C9C-4FAF-9109-2C8EF475DF1D}"/>
    <cellStyle name="Standard 4 5 4 6 3" xfId="10575" xr:uid="{ACDECE12-766B-4ED6-A57A-06777FD9CFEC}"/>
    <cellStyle name="Standard 4 5 4 6 3 2" xfId="21871" xr:uid="{069C2DCC-A62D-4237-9DDD-6F38B0B4AE1B}"/>
    <cellStyle name="Standard 4 5 4 6 3 2 2" xfId="55759" xr:uid="{4EB70307-C2D4-4E1B-B3B5-25BA699BED0A}"/>
    <cellStyle name="Standard 4 5 4 6 3 3" xfId="44463" xr:uid="{4FB26C29-2240-4206-953B-002960517CFE}"/>
    <cellStyle name="Standard 4 5 4 6 3 4" xfId="33167" xr:uid="{348F1FFE-AD1A-4372-92F7-3BE70F5A8ED0}"/>
    <cellStyle name="Standard 4 5 4 6 4" xfId="16223" xr:uid="{16023DD5-72A1-4F32-8C4F-6EE29FE4A4B8}"/>
    <cellStyle name="Standard 4 5 4 6 4 2" xfId="50111" xr:uid="{8A5E0548-8AC9-4135-BCB8-17CF1527F27C}"/>
    <cellStyle name="Standard 4 5 4 6 5" xfId="38815" xr:uid="{61BA7DB7-47C1-4224-AEE1-2E000312FD37}"/>
    <cellStyle name="Standard 4 5 4 6 6" xfId="27519" xr:uid="{867B5048-97CE-4774-9492-B7D317B07FA0}"/>
    <cellStyle name="Standard 4 5 4 7" xfId="3529" xr:uid="{4A70D8D8-C00E-4C7B-9236-EE59D4FA6155}"/>
    <cellStyle name="Standard 4 5 4 7 2" xfId="6685" xr:uid="{DBF7E02D-5910-4CAE-949F-5906FB50D282}"/>
    <cellStyle name="Standard 4 5 4 7 2 2" xfId="12334" xr:uid="{9B7785F8-5B56-4898-93F7-C27FB0EE2D92}"/>
    <cellStyle name="Standard 4 5 4 7 2 2 2" xfId="23630" xr:uid="{E44A3762-0369-451D-93BC-FF8DAD76D824}"/>
    <cellStyle name="Standard 4 5 4 7 2 2 2 2" xfId="57518" xr:uid="{8DA0CC98-41EB-4665-B508-2CF66DE064F2}"/>
    <cellStyle name="Standard 4 5 4 7 2 2 3" xfId="46222" xr:uid="{B32BDD49-D962-445D-AF2E-DC6D6F573739}"/>
    <cellStyle name="Standard 4 5 4 7 2 2 4" xfId="34926" xr:uid="{6DB062D1-BC68-4FE3-AC3E-58D8AEE2FD0F}"/>
    <cellStyle name="Standard 4 5 4 7 2 3" xfId="17982" xr:uid="{4F4B18E8-888A-43EB-84E8-0839AB57BDD7}"/>
    <cellStyle name="Standard 4 5 4 7 2 3 2" xfId="51870" xr:uid="{4DE4AAC7-C797-4656-B845-B1A642781C0E}"/>
    <cellStyle name="Standard 4 5 4 7 2 4" xfId="40574" xr:uid="{51B9D307-8802-4F78-936E-14D8A793D9ED}"/>
    <cellStyle name="Standard 4 5 4 7 2 5" xfId="29278" xr:uid="{CD445E77-60E5-4F98-B046-60A66C66A303}"/>
    <cellStyle name="Standard 4 5 4 7 3" xfId="9510" xr:uid="{B7BE904C-D1E6-4ACE-8BD0-7D4965086E99}"/>
    <cellStyle name="Standard 4 5 4 7 3 2" xfId="20806" xr:uid="{1A8D3785-D91F-4914-B812-B8BD4DEE816C}"/>
    <cellStyle name="Standard 4 5 4 7 3 2 2" xfId="54694" xr:uid="{A7B0A37D-D531-4F57-B1EC-CF486225AF1E}"/>
    <cellStyle name="Standard 4 5 4 7 3 3" xfId="43398" xr:uid="{B7F42C8C-F9C1-4BB4-A798-DD20E1EBB201}"/>
    <cellStyle name="Standard 4 5 4 7 3 4" xfId="32102" xr:uid="{942FC240-2AD3-49E8-86A5-C97099D55ED4}"/>
    <cellStyle name="Standard 4 5 4 7 4" xfId="15158" xr:uid="{9CDBEED7-9F62-4CA5-ACF9-4D94755B3A33}"/>
    <cellStyle name="Standard 4 5 4 7 4 2" xfId="49046" xr:uid="{FC84B03E-2DE1-4100-9299-40B072AEC21F}"/>
    <cellStyle name="Standard 4 5 4 7 5" xfId="37750" xr:uid="{EE715C17-251F-42C8-A382-6B25F3A898E1}"/>
    <cellStyle name="Standard 4 5 4 7 6" xfId="26454" xr:uid="{7086B71E-387F-4CB5-9FAE-D030931C483F}"/>
    <cellStyle name="Standard 4 5 4 8" xfId="5613" xr:uid="{8AB9F00D-F046-4BA0-A785-64820B37E10F}"/>
    <cellStyle name="Standard 4 5 4 8 2" xfId="11263" xr:uid="{416EC0C2-65C0-45B0-B626-52371F24E577}"/>
    <cellStyle name="Standard 4 5 4 8 2 2" xfId="22559" xr:uid="{C939FF8F-FCCF-444B-A104-ACED0A2F395F}"/>
    <cellStyle name="Standard 4 5 4 8 2 2 2" xfId="56447" xr:uid="{687AF2AC-1AD4-412A-A185-64A05386711E}"/>
    <cellStyle name="Standard 4 5 4 8 2 3" xfId="45151" xr:uid="{DAA7612C-C475-46DD-92A9-D172FD9D714F}"/>
    <cellStyle name="Standard 4 5 4 8 2 4" xfId="33855" xr:uid="{23D49312-3B1B-4C5B-9C51-BB325E06C730}"/>
    <cellStyle name="Standard 4 5 4 8 3" xfId="16911" xr:uid="{043560FF-0CF1-4C7E-BF46-26B4DC10C686}"/>
    <cellStyle name="Standard 4 5 4 8 3 2" xfId="50799" xr:uid="{33A7B8C0-3808-457B-ABAB-C351192FF254}"/>
    <cellStyle name="Standard 4 5 4 8 4" xfId="39503" xr:uid="{24581459-AACB-4A9A-BF3D-99C358465FF3}"/>
    <cellStyle name="Standard 4 5 4 8 5" xfId="28207" xr:uid="{A586C149-F595-409D-95E7-B2554E833A67}"/>
    <cellStyle name="Standard 4 5 4 9" xfId="8439" xr:uid="{F5670696-1BB2-48A0-B2BA-5B66EA2D8B7E}"/>
    <cellStyle name="Standard 4 5 4 9 2" xfId="19735" xr:uid="{8C55DE76-0348-4AF4-AC7A-6152A5F0C09B}"/>
    <cellStyle name="Standard 4 5 4 9 2 2" xfId="53623" xr:uid="{0469B0C1-1A9F-412E-8315-948FAE465548}"/>
    <cellStyle name="Standard 4 5 4 9 3" xfId="42327" xr:uid="{0B9CF2B3-BFD9-4FC2-A1AF-33E3EE1CD8F2}"/>
    <cellStyle name="Standard 4 5 4 9 4" xfId="31031" xr:uid="{13193E5F-0BF5-48F6-B1FC-8DC286CA5B89}"/>
    <cellStyle name="Standard 4 5 5" xfId="1565" xr:uid="{321FE89F-AF1D-40D2-8A8C-B5A89DAA7627}"/>
    <cellStyle name="Standard 4 5 5 10" xfId="36754" xr:uid="{64621E9E-F4B0-4438-81FC-A28479B24E8C}"/>
    <cellStyle name="Standard 4 5 5 11" xfId="25458" xr:uid="{2E74DBF3-803D-4A37-B1B8-20678D60B9A6}"/>
    <cellStyle name="Standard 4 5 5 2" xfId="2761" xr:uid="{AB1BED1D-EB46-4D98-9C75-65113AEB023A}"/>
    <cellStyle name="Standard 4 5 5 2 2" xfId="3263" xr:uid="{C47CC756-D511-483D-877C-88673870169A}"/>
    <cellStyle name="Standard 4 5 5 2 2 2" xfId="5354" xr:uid="{C77A21DF-1F9D-4845-8500-C73B6B4D2AA8}"/>
    <cellStyle name="Standard 4 5 5 2 2 2 2" xfId="8180" xr:uid="{3491A8CC-4E91-4AAD-8AC4-FF98C2159547}"/>
    <cellStyle name="Standard 4 5 5 2 2 2 2 2" xfId="13829" xr:uid="{5A873283-0F1F-46BC-81C6-E008AFC6B876}"/>
    <cellStyle name="Standard 4 5 5 2 2 2 2 2 2" xfId="25125" xr:uid="{0919A57F-40C1-4ADE-8DFE-9A34A01B5F3D}"/>
    <cellStyle name="Standard 4 5 5 2 2 2 2 2 2 2" xfId="59013" xr:uid="{3017FC3E-2597-4E7C-86E3-0D0A4B9F7A89}"/>
    <cellStyle name="Standard 4 5 5 2 2 2 2 2 3" xfId="47717" xr:uid="{E5647EB0-D58E-49E2-93A9-B56379E3E9FD}"/>
    <cellStyle name="Standard 4 5 5 2 2 2 2 2 4" xfId="36421" xr:uid="{3C5361EB-5F85-46EC-A2FE-C0C91DD14764}"/>
    <cellStyle name="Standard 4 5 5 2 2 2 2 3" xfId="19477" xr:uid="{821836D9-895B-4695-A473-A211216E34F4}"/>
    <cellStyle name="Standard 4 5 5 2 2 2 2 3 2" xfId="53365" xr:uid="{E3315DC2-9394-4A54-98E5-B6F678579893}"/>
    <cellStyle name="Standard 4 5 5 2 2 2 2 4" xfId="42069" xr:uid="{AE94CCF4-10C9-44B3-A482-EBA60E515072}"/>
    <cellStyle name="Standard 4 5 5 2 2 2 2 5" xfId="30773" xr:uid="{2A39E426-9A29-46FF-A88F-5D0C1BB61A2E}"/>
    <cellStyle name="Standard 4 5 5 2 2 2 3" xfId="11005" xr:uid="{5860594C-ACEB-4983-8E33-28923807562C}"/>
    <cellStyle name="Standard 4 5 5 2 2 2 3 2" xfId="22301" xr:uid="{157FE9A1-C66E-4049-9272-1A7DCD8A3789}"/>
    <cellStyle name="Standard 4 5 5 2 2 2 3 2 2" xfId="56189" xr:uid="{B13C6B38-2C21-4F73-9903-42A01593D477}"/>
    <cellStyle name="Standard 4 5 5 2 2 2 3 3" xfId="44893" xr:uid="{B07C9029-CD6E-4F12-8F0B-35B974085D05}"/>
    <cellStyle name="Standard 4 5 5 2 2 2 3 4" xfId="33597" xr:uid="{622B7189-EA70-45E1-92CE-9474D5B7D3CC}"/>
    <cellStyle name="Standard 4 5 5 2 2 2 4" xfId="16653" xr:uid="{55468E3D-6722-498A-87E7-3498FC92B7EF}"/>
    <cellStyle name="Standard 4 5 5 2 2 2 4 2" xfId="50541" xr:uid="{1E6B782B-C078-4AA1-B3B7-5F93E821862F}"/>
    <cellStyle name="Standard 4 5 5 2 2 2 5" xfId="39245" xr:uid="{9A061A7D-58D2-4054-A874-BCEC131F2976}"/>
    <cellStyle name="Standard 4 5 5 2 2 2 6" xfId="27949" xr:uid="{23DEE7D9-029D-4C58-9137-BB356E53A82F}"/>
    <cellStyle name="Standard 4 5 5 2 2 3" xfId="6434" xr:uid="{7C8D6C23-709C-476D-AD4F-76AF5D142D72}"/>
    <cellStyle name="Standard 4 5 5 2 2 3 2" xfId="12084" xr:uid="{8F0F5AB7-EDF9-43E5-9CDE-95E8A7B993CA}"/>
    <cellStyle name="Standard 4 5 5 2 2 3 2 2" xfId="23380" xr:uid="{E23311ED-4CC5-4768-B6C1-D485D101238F}"/>
    <cellStyle name="Standard 4 5 5 2 2 3 2 2 2" xfId="57268" xr:uid="{2F964D9D-C721-44D7-96FC-7D8B2710727C}"/>
    <cellStyle name="Standard 4 5 5 2 2 3 2 3" xfId="45972" xr:uid="{98836A13-D03E-4399-9609-9EF7A0A3EAA0}"/>
    <cellStyle name="Standard 4 5 5 2 2 3 2 4" xfId="34676" xr:uid="{AB8B62B6-37BC-4946-B843-71C2BB990F71}"/>
    <cellStyle name="Standard 4 5 5 2 2 3 3" xfId="17732" xr:uid="{91E4FD40-8119-479C-87CB-5642C7BDACA6}"/>
    <cellStyle name="Standard 4 5 5 2 2 3 3 2" xfId="51620" xr:uid="{1EE5D2F5-E56E-4A3F-ABEE-3912986CD39A}"/>
    <cellStyle name="Standard 4 5 5 2 2 3 4" xfId="40324" xr:uid="{FA558A99-6CFB-4C77-994D-071D2880C2CA}"/>
    <cellStyle name="Standard 4 5 5 2 2 3 5" xfId="29028" xr:uid="{409C4C26-575F-42C8-B208-7A354C18DA45}"/>
    <cellStyle name="Standard 4 5 5 2 2 4" xfId="9260" xr:uid="{FA24B5D3-01C2-478B-A2A0-6D3D2130D121}"/>
    <cellStyle name="Standard 4 5 5 2 2 4 2" xfId="20556" xr:uid="{AD9271FF-DA06-41AA-893C-4A3B2055BEFF}"/>
    <cellStyle name="Standard 4 5 5 2 2 4 2 2" xfId="54444" xr:uid="{08E6E248-0061-40BD-98DF-C52A03FB96FD}"/>
    <cellStyle name="Standard 4 5 5 2 2 4 3" xfId="43148" xr:uid="{E066C7C7-B13C-4EB2-B770-811E03279ECB}"/>
    <cellStyle name="Standard 4 5 5 2 2 4 4" xfId="31852" xr:uid="{DFC16DF2-3FD2-4F7B-A11A-ACF44B67B7EE}"/>
    <cellStyle name="Standard 4 5 5 2 2 5" xfId="14908" xr:uid="{B849F06E-0FD7-47E8-A243-142C47767BBD}"/>
    <cellStyle name="Standard 4 5 5 2 2 5 2" xfId="48796" xr:uid="{E17919B0-CD0A-45D7-80DF-12416465C960}"/>
    <cellStyle name="Standard 4 5 5 2 2 6" xfId="37500" xr:uid="{21BDC402-EBBE-486D-B9BB-6F32E455DAE4}"/>
    <cellStyle name="Standard 4 5 5 2 2 7" xfId="26204" xr:uid="{56410A41-3ADF-4212-8AD1-2BF2AA4EA9A7}"/>
    <cellStyle name="Standard 4 5 5 2 3" xfId="4574" xr:uid="{5500DF29-7DD4-489A-B4CB-83A825649511}"/>
    <cellStyle name="Standard 4 5 5 2 3 2" xfId="7446" xr:uid="{86D0C6AA-BFA7-4A65-92E9-7C5CFC141113}"/>
    <cellStyle name="Standard 4 5 5 2 3 2 2" xfId="13095" xr:uid="{7549041A-4AA4-434C-B0E4-0E5B74067B02}"/>
    <cellStyle name="Standard 4 5 5 2 3 2 2 2" xfId="24391" xr:uid="{D005EDA6-2450-441F-89C8-7E4357A7638E}"/>
    <cellStyle name="Standard 4 5 5 2 3 2 2 2 2" xfId="58279" xr:uid="{C0DDCECF-AF11-477C-9A6F-1857F619C72A}"/>
    <cellStyle name="Standard 4 5 5 2 3 2 2 3" xfId="46983" xr:uid="{1429BD0F-6F31-44D6-B8DF-6292249965F5}"/>
    <cellStyle name="Standard 4 5 5 2 3 2 2 4" xfId="35687" xr:uid="{041D528D-F155-41AF-B57B-3045060C352D}"/>
    <cellStyle name="Standard 4 5 5 2 3 2 3" xfId="18743" xr:uid="{14A9026E-4626-4BD8-A038-98021C0E54B1}"/>
    <cellStyle name="Standard 4 5 5 2 3 2 3 2" xfId="52631" xr:uid="{C6F29150-F061-4B3A-B488-E93F77130DB9}"/>
    <cellStyle name="Standard 4 5 5 2 3 2 4" xfId="41335" xr:uid="{631B54F0-7879-4C0B-B571-AEA7597C4573}"/>
    <cellStyle name="Standard 4 5 5 2 3 2 5" xfId="30039" xr:uid="{989AB377-4D44-4001-8BD5-0622E077BB7B}"/>
    <cellStyle name="Standard 4 5 5 2 3 3" xfId="10271" xr:uid="{C9590494-2854-40D4-83A3-2A98E73B1842}"/>
    <cellStyle name="Standard 4 5 5 2 3 3 2" xfId="21567" xr:uid="{9379BBB6-5E95-4DDA-BEE6-4151A0436FA8}"/>
    <cellStyle name="Standard 4 5 5 2 3 3 2 2" xfId="55455" xr:uid="{E079A36E-9581-474F-8190-B18764806F41}"/>
    <cellStyle name="Standard 4 5 5 2 3 3 3" xfId="44159" xr:uid="{311EBF11-4EEC-4A77-93BC-6F39812965F3}"/>
    <cellStyle name="Standard 4 5 5 2 3 3 4" xfId="32863" xr:uid="{BB210185-115B-45FE-A70F-159DDE8927E4}"/>
    <cellStyle name="Standard 4 5 5 2 3 4" xfId="15919" xr:uid="{D5478DE4-4CAA-4C90-8925-CFAC58316CFC}"/>
    <cellStyle name="Standard 4 5 5 2 3 4 2" xfId="49807" xr:uid="{583FFF69-F622-450D-8133-4F278642A468}"/>
    <cellStyle name="Standard 4 5 5 2 3 5" xfId="38511" xr:uid="{3033474C-22D3-42F0-BB95-DB674D1E3E02}"/>
    <cellStyle name="Standard 4 5 5 2 3 6" xfId="27215" xr:uid="{77AF3F1D-C6C2-4007-9D71-C88CFCEBDC8A}"/>
    <cellStyle name="Standard 4 5 5 2 4" xfId="5934" xr:uid="{FDDED21A-80F1-436F-8BD4-41ADFAAEB341}"/>
    <cellStyle name="Standard 4 5 5 2 4 2" xfId="11584" xr:uid="{F93522CE-C756-41FD-952C-3BDB84DA7EFD}"/>
    <cellStyle name="Standard 4 5 5 2 4 2 2" xfId="22880" xr:uid="{1DCBE6EE-AED9-420C-8110-9963F6D1BA41}"/>
    <cellStyle name="Standard 4 5 5 2 4 2 2 2" xfId="56768" xr:uid="{3E80E5F7-76FC-4B2C-BA49-758A0309FE44}"/>
    <cellStyle name="Standard 4 5 5 2 4 2 3" xfId="45472" xr:uid="{BA2E6F55-A6D2-4F17-830C-C576367F5233}"/>
    <cellStyle name="Standard 4 5 5 2 4 2 4" xfId="34176" xr:uid="{250DA236-9107-476C-B4E0-2CA92B508235}"/>
    <cellStyle name="Standard 4 5 5 2 4 3" xfId="17232" xr:uid="{DB76C818-10AF-4DDB-82FF-FD1D3FD3B2EE}"/>
    <cellStyle name="Standard 4 5 5 2 4 3 2" xfId="51120" xr:uid="{2A4498D5-1660-4268-9EA7-13306473B1C7}"/>
    <cellStyle name="Standard 4 5 5 2 4 4" xfId="39824" xr:uid="{7E3020E8-50A4-4FF7-A2A7-93B4C97CAE69}"/>
    <cellStyle name="Standard 4 5 5 2 4 5" xfId="28528" xr:uid="{88EABACF-CA16-423A-86F0-508CAA8BF65E}"/>
    <cellStyle name="Standard 4 5 5 2 5" xfId="8760" xr:uid="{05697A72-35C2-42AB-8173-AAFA6C28B233}"/>
    <cellStyle name="Standard 4 5 5 2 5 2" xfId="20056" xr:uid="{CA520906-19D5-4008-BE52-30CD3A5DB841}"/>
    <cellStyle name="Standard 4 5 5 2 5 2 2" xfId="53944" xr:uid="{18F4232F-D70D-43AA-B98E-E147B3F4598C}"/>
    <cellStyle name="Standard 4 5 5 2 5 3" xfId="42648" xr:uid="{6DB9F501-4EA0-4A5F-8DC2-6A31C9CC49C6}"/>
    <cellStyle name="Standard 4 5 5 2 5 4" xfId="31352" xr:uid="{94D62580-3D8F-4300-ABFE-9046956D4441}"/>
    <cellStyle name="Standard 4 5 5 2 6" xfId="14408" xr:uid="{3C0E635E-675A-498C-967F-629AC12A8798}"/>
    <cellStyle name="Standard 4 5 5 2 6 2" xfId="48296" xr:uid="{BD1F674B-06B3-47CB-8395-ECA770BE4729}"/>
    <cellStyle name="Standard 4 5 5 2 7" xfId="37000" xr:uid="{0516F5EA-2122-43FD-BAB8-65262084895D}"/>
    <cellStyle name="Standard 4 5 5 2 8" xfId="25704" xr:uid="{1267ED45-2B50-45A9-B62E-FC51B4CDC7C4}"/>
    <cellStyle name="Standard 4 5 5 3" xfId="3017" xr:uid="{D646FEA5-D3EE-4A61-8684-42B7DFF567F5}"/>
    <cellStyle name="Standard 4 5 5 3 2" xfId="5353" xr:uid="{BEF6606C-69C5-4424-ADAD-42F5817FC57C}"/>
    <cellStyle name="Standard 4 5 5 3 2 2" xfId="8179" xr:uid="{C3615424-6713-49B4-86E9-94669EB72197}"/>
    <cellStyle name="Standard 4 5 5 3 2 2 2" xfId="13828" xr:uid="{21522334-3565-44C5-A948-CB8409E14491}"/>
    <cellStyle name="Standard 4 5 5 3 2 2 2 2" xfId="25124" xr:uid="{5EB6C73F-64B1-4037-B111-A0B0FE479A2D}"/>
    <cellStyle name="Standard 4 5 5 3 2 2 2 2 2" xfId="59012" xr:uid="{1145AA76-1B8F-4A6C-889D-DD37E627141C}"/>
    <cellStyle name="Standard 4 5 5 3 2 2 2 3" xfId="47716" xr:uid="{C22FB74E-243E-44AF-A2CC-817ECDD3A995}"/>
    <cellStyle name="Standard 4 5 5 3 2 2 2 4" xfId="36420" xr:uid="{1803D29D-E30B-46B0-A0B4-4CA7EE6FF902}"/>
    <cellStyle name="Standard 4 5 5 3 2 2 3" xfId="19476" xr:uid="{95C30976-FDEB-4010-9DD8-F619F94619FD}"/>
    <cellStyle name="Standard 4 5 5 3 2 2 3 2" xfId="53364" xr:uid="{367A6BB5-97F3-489B-B824-C405D839EB25}"/>
    <cellStyle name="Standard 4 5 5 3 2 2 4" xfId="42068" xr:uid="{A37EF422-CD04-4304-8B71-8E3DF8BE9465}"/>
    <cellStyle name="Standard 4 5 5 3 2 2 5" xfId="30772" xr:uid="{A7B17E99-3106-4397-B10E-8801D7ABB739}"/>
    <cellStyle name="Standard 4 5 5 3 2 3" xfId="11004" xr:uid="{9487C1FA-5443-4FB8-89CE-8B5C55E63753}"/>
    <cellStyle name="Standard 4 5 5 3 2 3 2" xfId="22300" xr:uid="{491E65A5-9639-43D6-8421-9C24C4583D00}"/>
    <cellStyle name="Standard 4 5 5 3 2 3 2 2" xfId="56188" xr:uid="{146232D9-95C0-4CA8-892E-C208B5CD1E75}"/>
    <cellStyle name="Standard 4 5 5 3 2 3 3" xfId="44892" xr:uid="{DCDF1679-376D-4308-B7F2-97009389BB43}"/>
    <cellStyle name="Standard 4 5 5 3 2 3 4" xfId="33596" xr:uid="{99EB5FFE-21F7-4F0D-AD73-2C0435EE34FF}"/>
    <cellStyle name="Standard 4 5 5 3 2 4" xfId="16652" xr:uid="{EC8BE7A3-BA4A-46E8-AD72-0FA7D34658AA}"/>
    <cellStyle name="Standard 4 5 5 3 2 4 2" xfId="50540" xr:uid="{7725DED7-FC43-4178-B475-D625A5D7E701}"/>
    <cellStyle name="Standard 4 5 5 3 2 5" xfId="39244" xr:uid="{4992623E-5A59-4FD1-AF3D-73524777B057}"/>
    <cellStyle name="Standard 4 5 5 3 2 6" xfId="27948" xr:uid="{2B8C2DB9-A027-401A-93C4-DB982BCCDD9B}"/>
    <cellStyle name="Standard 4 5 5 3 3" xfId="4573" xr:uid="{5CBC71E4-4D2E-4C15-B6BC-F29401F10905}"/>
    <cellStyle name="Standard 4 5 5 3 3 2" xfId="7445" xr:uid="{EEBBFC56-B37D-4D12-A20B-7B2A5F3A970D}"/>
    <cellStyle name="Standard 4 5 5 3 3 2 2" xfId="13094" xr:uid="{442DE403-48A7-4D91-A9C5-FB8EC4F4EF3B}"/>
    <cellStyle name="Standard 4 5 5 3 3 2 2 2" xfId="24390" xr:uid="{4B4F846C-4F82-4ACE-8CC7-A2C03980518E}"/>
    <cellStyle name="Standard 4 5 5 3 3 2 2 2 2" xfId="58278" xr:uid="{4FE9355E-815A-4A27-8886-BD3A5E524D12}"/>
    <cellStyle name="Standard 4 5 5 3 3 2 2 3" xfId="46982" xr:uid="{3613F7B9-4C24-4C32-8536-A74168826A77}"/>
    <cellStyle name="Standard 4 5 5 3 3 2 2 4" xfId="35686" xr:uid="{5E50CF3E-6CA3-4092-82E7-94AB6A7227A5}"/>
    <cellStyle name="Standard 4 5 5 3 3 2 3" xfId="18742" xr:uid="{EBF9360F-8156-4738-90D6-024DAB05C5C6}"/>
    <cellStyle name="Standard 4 5 5 3 3 2 3 2" xfId="52630" xr:uid="{F267D631-F48C-461A-B499-722152C87E65}"/>
    <cellStyle name="Standard 4 5 5 3 3 2 4" xfId="41334" xr:uid="{748BB4E1-6DD4-4265-B855-CFEE6FF07B2E}"/>
    <cellStyle name="Standard 4 5 5 3 3 2 5" xfId="30038" xr:uid="{F80D832C-4458-4678-9F40-64A132AF4888}"/>
    <cellStyle name="Standard 4 5 5 3 3 3" xfId="10270" xr:uid="{1B72E577-FA20-42BC-892D-990EEA5F527E}"/>
    <cellStyle name="Standard 4 5 5 3 3 3 2" xfId="21566" xr:uid="{25EA3CC9-2520-4E31-8280-E8B91F3B8B02}"/>
    <cellStyle name="Standard 4 5 5 3 3 3 2 2" xfId="55454" xr:uid="{4D7C63BF-B566-4EDD-9DC4-B2C9AA41F72A}"/>
    <cellStyle name="Standard 4 5 5 3 3 3 3" xfId="44158" xr:uid="{F03C7605-F7C1-4A80-891F-6913B6BB85D8}"/>
    <cellStyle name="Standard 4 5 5 3 3 3 4" xfId="32862" xr:uid="{AA467259-511F-47F4-A253-7A3A519D19F5}"/>
    <cellStyle name="Standard 4 5 5 3 3 4" xfId="15918" xr:uid="{44F159C7-0A3F-44D4-AC2B-8C9BD1739FB5}"/>
    <cellStyle name="Standard 4 5 5 3 3 4 2" xfId="49806" xr:uid="{D907A582-CEE2-4504-AF17-4245A46BA3DD}"/>
    <cellStyle name="Standard 4 5 5 3 3 5" xfId="38510" xr:uid="{F57A452A-84A9-4DA8-B3C5-AC8B9844739E}"/>
    <cellStyle name="Standard 4 5 5 3 3 6" xfId="27214" xr:uid="{2F8C87D7-20ED-49F9-9D3F-CFE0BE3A3781}"/>
    <cellStyle name="Standard 4 5 5 3 4" xfId="6188" xr:uid="{93B25982-979C-484E-B2CE-58C53A8B3F42}"/>
    <cellStyle name="Standard 4 5 5 3 4 2" xfId="11838" xr:uid="{071EF8F7-5807-47E5-BD2B-887E5257C16C}"/>
    <cellStyle name="Standard 4 5 5 3 4 2 2" xfId="23134" xr:uid="{2F8B7BBD-5DDD-4258-AC28-2642DCDF83D3}"/>
    <cellStyle name="Standard 4 5 5 3 4 2 2 2" xfId="57022" xr:uid="{DDCFCC48-35A4-4EF1-8825-1795E3EA3F00}"/>
    <cellStyle name="Standard 4 5 5 3 4 2 3" xfId="45726" xr:uid="{C3D4DE20-1E99-42C5-99D4-6F6CC57A5104}"/>
    <cellStyle name="Standard 4 5 5 3 4 2 4" xfId="34430" xr:uid="{068D49C1-347A-4260-B85F-EFBD9056C3EE}"/>
    <cellStyle name="Standard 4 5 5 3 4 3" xfId="17486" xr:uid="{A5A1D10A-0F65-490F-AF5E-A602CF57AD3A}"/>
    <cellStyle name="Standard 4 5 5 3 4 3 2" xfId="51374" xr:uid="{DD3538DC-BDA7-4EDF-9C4D-CB45453D0C91}"/>
    <cellStyle name="Standard 4 5 5 3 4 4" xfId="40078" xr:uid="{5946CD70-3ADD-48EE-BEEE-9C6170DE0893}"/>
    <cellStyle name="Standard 4 5 5 3 4 5" xfId="28782" xr:uid="{43097F65-CB24-43DF-98FD-B9D337D6526B}"/>
    <cellStyle name="Standard 4 5 5 3 5" xfId="9014" xr:uid="{434E2707-D244-496F-920D-07D70C574C8E}"/>
    <cellStyle name="Standard 4 5 5 3 5 2" xfId="20310" xr:uid="{2AD4920A-2C96-4B50-9B8E-5F53AECD3163}"/>
    <cellStyle name="Standard 4 5 5 3 5 2 2" xfId="54198" xr:uid="{44619205-1046-4D1D-A011-189D0F05343C}"/>
    <cellStyle name="Standard 4 5 5 3 5 3" xfId="42902" xr:uid="{AD05DB5B-78F3-4CAB-BBF0-A7C2E33F16C5}"/>
    <cellStyle name="Standard 4 5 5 3 5 4" xfId="31606" xr:uid="{1EAEC489-4B3A-477D-8F19-48FF21EE4FC7}"/>
    <cellStyle name="Standard 4 5 5 3 6" xfId="14662" xr:uid="{3B21396B-5CFF-48BA-9621-6688FD636725}"/>
    <cellStyle name="Standard 4 5 5 3 6 2" xfId="48550" xr:uid="{00D4A569-060F-4B75-9217-87C5E1D2A213}"/>
    <cellStyle name="Standard 4 5 5 3 7" xfId="37254" xr:uid="{4731A3B2-9797-40CA-A19A-5CA8D90152CF}"/>
    <cellStyle name="Standard 4 5 5 3 8" xfId="25958" xr:uid="{733D758A-B5DE-4CDB-9BDC-E888B125BE96}"/>
    <cellStyle name="Standard 4 5 5 4" xfId="3876" xr:uid="{0AAE6D4E-05F9-429C-8D88-1FA891DB8BBA}"/>
    <cellStyle name="Standard 4 5 5 4 2" xfId="7030" xr:uid="{0D661313-A7CF-4AF7-90F7-884CAEC99E7D}"/>
    <cellStyle name="Standard 4 5 5 4 2 2" xfId="12679" xr:uid="{4A9323A9-B02E-4002-8C6F-74C3AB67B4E7}"/>
    <cellStyle name="Standard 4 5 5 4 2 2 2" xfId="23975" xr:uid="{87B33151-A513-4DD0-9FB9-6099CC45F756}"/>
    <cellStyle name="Standard 4 5 5 4 2 2 2 2" xfId="57863" xr:uid="{F7376CD4-97F0-409E-91D3-912C915D453E}"/>
    <cellStyle name="Standard 4 5 5 4 2 2 3" xfId="46567" xr:uid="{419EC824-F027-4EBB-8080-813341FE64ED}"/>
    <cellStyle name="Standard 4 5 5 4 2 2 4" xfId="35271" xr:uid="{8C2B87F7-81C1-4F2A-890C-23A27004C9C4}"/>
    <cellStyle name="Standard 4 5 5 4 2 3" xfId="18327" xr:uid="{EEDC841A-DD65-4C56-8745-D13CE8237AC6}"/>
    <cellStyle name="Standard 4 5 5 4 2 3 2" xfId="52215" xr:uid="{0EC99F48-CC84-42DE-B645-5242AF979512}"/>
    <cellStyle name="Standard 4 5 5 4 2 4" xfId="40919" xr:uid="{D1D0F8F9-5C8F-4F3A-8E59-1D3D5E3E9418}"/>
    <cellStyle name="Standard 4 5 5 4 2 5" xfId="29623" xr:uid="{9B5AFD25-4DDD-49E7-AF35-457B52FF6F6F}"/>
    <cellStyle name="Standard 4 5 5 4 3" xfId="9855" xr:uid="{B32B4FA2-2B0D-4B72-91B8-FF2B9147C22D}"/>
    <cellStyle name="Standard 4 5 5 4 3 2" xfId="21151" xr:uid="{FD473A22-2540-4329-8E86-ABE192496DE3}"/>
    <cellStyle name="Standard 4 5 5 4 3 2 2" xfId="55039" xr:uid="{F413A0B0-5B24-486A-8DF2-C591F1445DA6}"/>
    <cellStyle name="Standard 4 5 5 4 3 3" xfId="43743" xr:uid="{95E3EAD4-C2AB-4A33-ACB0-F5679BC490DF}"/>
    <cellStyle name="Standard 4 5 5 4 3 4" xfId="32447" xr:uid="{9D185636-D73A-474E-8F08-40B9D05F844D}"/>
    <cellStyle name="Standard 4 5 5 4 4" xfId="15503" xr:uid="{55F0CC9A-2952-4122-B513-8ECECAE29DF8}"/>
    <cellStyle name="Standard 4 5 5 4 4 2" xfId="49391" xr:uid="{26ABB91F-C02B-4B27-BE8D-D68D884E4596}"/>
    <cellStyle name="Standard 4 5 5 4 5" xfId="38095" xr:uid="{3028D219-A17E-46FA-8113-E3DE1DF6A58A}"/>
    <cellStyle name="Standard 4 5 5 4 6" xfId="26799" xr:uid="{D4BEBE40-C09C-4433-B68E-2CD95E4D6667}"/>
    <cellStyle name="Standard 4 5 5 5" xfId="4977" xr:uid="{B6F8F26F-4B9D-4712-94C8-F3491BEF41E5}"/>
    <cellStyle name="Standard 4 5 5 5 2" xfId="7803" xr:uid="{763B2C69-BE9F-49C1-BBDD-DF4B3B34372B}"/>
    <cellStyle name="Standard 4 5 5 5 2 2" xfId="13452" xr:uid="{A24B5668-64C0-4729-ACFC-484F6B9C7FB0}"/>
    <cellStyle name="Standard 4 5 5 5 2 2 2" xfId="24748" xr:uid="{75C26D53-FE47-42CD-8D00-7DD6417E2365}"/>
    <cellStyle name="Standard 4 5 5 5 2 2 2 2" xfId="58636" xr:uid="{4C89866F-0A54-46A8-A896-75C058B46A16}"/>
    <cellStyle name="Standard 4 5 5 5 2 2 3" xfId="47340" xr:uid="{99CC20DB-7F48-45E8-B360-877A2CBD5BD0}"/>
    <cellStyle name="Standard 4 5 5 5 2 2 4" xfId="36044" xr:uid="{2CBCA631-49BA-4DC4-875A-8E63522D67CC}"/>
    <cellStyle name="Standard 4 5 5 5 2 3" xfId="19100" xr:uid="{69210687-3C09-4198-973E-D8B41F6C8E1B}"/>
    <cellStyle name="Standard 4 5 5 5 2 3 2" xfId="52988" xr:uid="{C51F9042-4EA3-4027-A02F-667254AAC003}"/>
    <cellStyle name="Standard 4 5 5 5 2 4" xfId="41692" xr:uid="{69F82543-A217-414F-B711-627FCA2DD4A5}"/>
    <cellStyle name="Standard 4 5 5 5 2 5" xfId="30396" xr:uid="{2CF7D751-4AC0-40FC-95B9-10EA2EAAA254}"/>
    <cellStyle name="Standard 4 5 5 5 3" xfId="10628" xr:uid="{3BB664FA-2F73-40B0-B4DC-251B9C828ACB}"/>
    <cellStyle name="Standard 4 5 5 5 3 2" xfId="21924" xr:uid="{FC4F4577-56CE-4CF4-B228-63724D7A915B}"/>
    <cellStyle name="Standard 4 5 5 5 3 2 2" xfId="55812" xr:uid="{0458EC3A-6709-44B0-B74B-D8C072557C21}"/>
    <cellStyle name="Standard 4 5 5 5 3 3" xfId="44516" xr:uid="{9C2FDDCC-FD55-4D1A-A319-4B60A97D7748}"/>
    <cellStyle name="Standard 4 5 5 5 3 4" xfId="33220" xr:uid="{1F52F8B6-9C1C-411F-9A2B-E69A8C26336C}"/>
    <cellStyle name="Standard 4 5 5 5 4" xfId="16276" xr:uid="{EFB538EF-9B54-4CBA-BF9B-38C393095768}"/>
    <cellStyle name="Standard 4 5 5 5 4 2" xfId="50164" xr:uid="{ED4B165C-CFAB-4B2F-9A04-65CF143C9D1E}"/>
    <cellStyle name="Standard 4 5 5 5 5" xfId="38868" xr:uid="{F46857AD-F227-42C3-B200-9E87A31C3CB5}"/>
    <cellStyle name="Standard 4 5 5 5 6" xfId="27572" xr:uid="{65D0AF47-316E-4D0E-85EF-CBAE6EB0D33F}"/>
    <cellStyle name="Standard 4 5 5 6" xfId="3583" xr:uid="{F375AF90-1D76-4F0F-A4F5-E6FF8BAA8DC1}"/>
    <cellStyle name="Standard 4 5 5 6 2" xfId="6739" xr:uid="{1D72E798-A2BD-416E-A7D2-39F2F948DF73}"/>
    <cellStyle name="Standard 4 5 5 6 2 2" xfId="12388" xr:uid="{2706CA31-ED6D-4050-AD3D-9C1C175C20C8}"/>
    <cellStyle name="Standard 4 5 5 6 2 2 2" xfId="23684" xr:uid="{B92625F3-D538-4CAF-AED6-2A908847439B}"/>
    <cellStyle name="Standard 4 5 5 6 2 2 2 2" xfId="57572" xr:uid="{C02827C7-5174-4724-8486-C1A82B25BC9D}"/>
    <cellStyle name="Standard 4 5 5 6 2 2 3" xfId="46276" xr:uid="{27B216DC-53F9-49C3-9C8D-3B7ACE909DA5}"/>
    <cellStyle name="Standard 4 5 5 6 2 2 4" xfId="34980" xr:uid="{3EE07B81-EB5D-4EA3-AF8F-4BCF95DB0A46}"/>
    <cellStyle name="Standard 4 5 5 6 2 3" xfId="18036" xr:uid="{97C8D704-2331-41DE-96A7-6247731FEAAC}"/>
    <cellStyle name="Standard 4 5 5 6 2 3 2" xfId="51924" xr:uid="{DBE7341D-B2B5-4203-B7D5-2D08D416417D}"/>
    <cellStyle name="Standard 4 5 5 6 2 4" xfId="40628" xr:uid="{9DD9585C-F32F-4773-AF6D-647EB52F0F54}"/>
    <cellStyle name="Standard 4 5 5 6 2 5" xfId="29332" xr:uid="{1418A490-2F78-4666-8DAC-CCD59E9A0D04}"/>
    <cellStyle name="Standard 4 5 5 6 3" xfId="9564" xr:uid="{B8CB2BF6-A866-4C67-8EB9-7A164A160907}"/>
    <cellStyle name="Standard 4 5 5 6 3 2" xfId="20860" xr:uid="{B8B197A2-8C0B-4348-9379-2EEBD95F5C44}"/>
    <cellStyle name="Standard 4 5 5 6 3 2 2" xfId="54748" xr:uid="{9A722A97-C0BF-4EA5-86D5-6BEBEC85FB75}"/>
    <cellStyle name="Standard 4 5 5 6 3 3" xfId="43452" xr:uid="{EB95A959-3ADF-4C39-804D-E1FF1B765228}"/>
    <cellStyle name="Standard 4 5 5 6 3 4" xfId="32156" xr:uid="{B7680C94-7992-4FD8-84FE-B6B858F9EB08}"/>
    <cellStyle name="Standard 4 5 5 6 4" xfId="15212" xr:uid="{06C27B11-A2A5-461F-A491-8D0713647CB1}"/>
    <cellStyle name="Standard 4 5 5 6 4 2" xfId="49100" xr:uid="{CE5C1AD3-F736-448B-B19F-355D0D890A0D}"/>
    <cellStyle name="Standard 4 5 5 6 5" xfId="37804" xr:uid="{6A8B1200-91F7-48DC-AE4B-E22A3DF6EAE6}"/>
    <cellStyle name="Standard 4 5 5 6 6" xfId="26508" xr:uid="{8A7A9176-D68C-4D47-BC21-FEFC5C78E585}"/>
    <cellStyle name="Standard 4 5 5 7" xfId="5688" xr:uid="{3759C717-04D7-4C1F-982D-2E134DD2002A}"/>
    <cellStyle name="Standard 4 5 5 7 2" xfId="11338" xr:uid="{788B447D-72C5-4F20-9FE7-53B0970BC0B1}"/>
    <cellStyle name="Standard 4 5 5 7 2 2" xfId="22634" xr:uid="{D352CD86-D183-43D7-B814-C8913BC4117B}"/>
    <cellStyle name="Standard 4 5 5 7 2 2 2" xfId="56522" xr:uid="{787DB4B4-C43A-4EB5-96D1-E7B51567BCED}"/>
    <cellStyle name="Standard 4 5 5 7 2 3" xfId="45226" xr:uid="{57CB9DD4-5F65-48C8-A7A0-7B634F20E612}"/>
    <cellStyle name="Standard 4 5 5 7 2 4" xfId="33930" xr:uid="{CD917182-8961-473C-8D79-0DCF10F21FEF}"/>
    <cellStyle name="Standard 4 5 5 7 3" xfId="16986" xr:uid="{4AE890FC-5E9B-4DAE-9709-4AD7C774CFD1}"/>
    <cellStyle name="Standard 4 5 5 7 3 2" xfId="50874" xr:uid="{A87B4ACB-3127-4F4E-A665-908405CDFBB4}"/>
    <cellStyle name="Standard 4 5 5 7 4" xfId="39578" xr:uid="{D5744739-8C29-4D2E-8E50-0C77AB726A6E}"/>
    <cellStyle name="Standard 4 5 5 7 5" xfId="28282" xr:uid="{87FB662E-8D32-4480-8A58-4D88E4183DD9}"/>
    <cellStyle name="Standard 4 5 5 8" xfId="8514" xr:uid="{F2BFE46E-879A-4AB9-8466-1A6220718424}"/>
    <cellStyle name="Standard 4 5 5 8 2" xfId="19810" xr:uid="{47FB31F9-EA1D-4D94-A50B-F39EE1346B56}"/>
    <cellStyle name="Standard 4 5 5 8 2 2" xfId="53698" xr:uid="{2FB399B8-51EC-47E3-8A74-2803608F32FC}"/>
    <cellStyle name="Standard 4 5 5 8 3" xfId="42402" xr:uid="{D04B3B27-AE20-4C9D-833B-F59FB185F6C2}"/>
    <cellStyle name="Standard 4 5 5 8 4" xfId="31106" xr:uid="{28A019A6-D3BF-49F3-BBC9-44B82ACAE86B}"/>
    <cellStyle name="Standard 4 5 5 9" xfId="14162" xr:uid="{A51C3942-A1AE-4081-9232-4951CFF2E3B8}"/>
    <cellStyle name="Standard 4 5 5 9 2" xfId="48050" xr:uid="{65655F50-25B0-465C-8B31-B249A8FEC3FD}"/>
    <cellStyle name="Standard 4 5 6" xfId="2630" xr:uid="{8F9BC74D-9082-4DD5-B7FA-CF9FBCC44DA7}"/>
    <cellStyle name="Standard 4 5 6 10" xfId="25573" xr:uid="{DDCA1666-1399-4F87-97DF-889F85D8BE4A}"/>
    <cellStyle name="Standard 4 5 6 2" xfId="3132" xr:uid="{7180618F-9136-4C63-9DFC-868269B66E4C}"/>
    <cellStyle name="Standard 4 5 6 2 2" xfId="5355" xr:uid="{A884FB3B-72F5-4B55-B41C-B6FC0A924D92}"/>
    <cellStyle name="Standard 4 5 6 2 2 2" xfId="8181" xr:uid="{948B1623-D41E-4A9D-81D6-0F47E9B0A940}"/>
    <cellStyle name="Standard 4 5 6 2 2 2 2" xfId="13830" xr:uid="{F47538AC-3199-4AA5-B759-6DC44A30CD65}"/>
    <cellStyle name="Standard 4 5 6 2 2 2 2 2" xfId="25126" xr:uid="{9A30F327-30AB-4689-B460-8D2D41BA4748}"/>
    <cellStyle name="Standard 4 5 6 2 2 2 2 2 2" xfId="59014" xr:uid="{9D1C7221-46CE-49C0-845E-344DC2E6EB6F}"/>
    <cellStyle name="Standard 4 5 6 2 2 2 2 3" xfId="47718" xr:uid="{608093DF-7490-4229-85F3-4A96A3CCFD46}"/>
    <cellStyle name="Standard 4 5 6 2 2 2 2 4" xfId="36422" xr:uid="{2B3DF443-79EE-47F3-BD03-743650DD74B8}"/>
    <cellStyle name="Standard 4 5 6 2 2 2 3" xfId="19478" xr:uid="{F7639022-5A3C-4052-9402-DFB3E3ABC59C}"/>
    <cellStyle name="Standard 4 5 6 2 2 2 3 2" xfId="53366" xr:uid="{55168FCD-2C0D-4818-B1D5-C0BEE9FC8907}"/>
    <cellStyle name="Standard 4 5 6 2 2 2 4" xfId="42070" xr:uid="{F274BF40-7800-407E-9D7C-F7C43A966CA5}"/>
    <cellStyle name="Standard 4 5 6 2 2 2 5" xfId="30774" xr:uid="{79F76B54-CC24-46CF-81E6-E838E28B60F3}"/>
    <cellStyle name="Standard 4 5 6 2 2 3" xfId="11006" xr:uid="{523191B9-2357-43AF-B753-FFCFD6ABCBEA}"/>
    <cellStyle name="Standard 4 5 6 2 2 3 2" xfId="22302" xr:uid="{FA79E16B-80A3-4211-9DB7-C1512D91BE09}"/>
    <cellStyle name="Standard 4 5 6 2 2 3 2 2" xfId="56190" xr:uid="{78869081-CBCE-4A92-A644-9BD00604D7A7}"/>
    <cellStyle name="Standard 4 5 6 2 2 3 3" xfId="44894" xr:uid="{64DEC50F-0ED3-4460-BEF5-6C66AC585820}"/>
    <cellStyle name="Standard 4 5 6 2 2 3 4" xfId="33598" xr:uid="{497559F5-4BFF-4A7A-B040-F4239D5C24A9}"/>
    <cellStyle name="Standard 4 5 6 2 2 4" xfId="16654" xr:uid="{056123FE-6506-478F-AACE-9945D9D82DD4}"/>
    <cellStyle name="Standard 4 5 6 2 2 4 2" xfId="50542" xr:uid="{B9D7475F-F210-4C82-9944-E408781F46DC}"/>
    <cellStyle name="Standard 4 5 6 2 2 5" xfId="39246" xr:uid="{00D6D59F-0705-474E-85C9-A60020904780}"/>
    <cellStyle name="Standard 4 5 6 2 2 6" xfId="27950" xr:uid="{38456AD5-3861-4558-B2A2-626B90768E26}"/>
    <cellStyle name="Standard 4 5 6 2 3" xfId="4575" xr:uid="{682F72AB-4BE8-4AB9-A3AA-0410B72C3B33}"/>
    <cellStyle name="Standard 4 5 6 2 3 2" xfId="7447" xr:uid="{ACDC27F5-21E9-4FC4-881C-4B96215826DC}"/>
    <cellStyle name="Standard 4 5 6 2 3 2 2" xfId="13096" xr:uid="{0A422525-3674-4ED0-9AF0-BC77D0C5F0C3}"/>
    <cellStyle name="Standard 4 5 6 2 3 2 2 2" xfId="24392" xr:uid="{F2CD59C3-E21A-4206-A0C1-E40D108CF3C6}"/>
    <cellStyle name="Standard 4 5 6 2 3 2 2 2 2" xfId="58280" xr:uid="{295E21D3-4BFA-43A2-8D0D-A81FD8A2DB0E}"/>
    <cellStyle name="Standard 4 5 6 2 3 2 2 3" xfId="46984" xr:uid="{743D6A67-BF76-4589-84E0-BBBDF930545E}"/>
    <cellStyle name="Standard 4 5 6 2 3 2 2 4" xfId="35688" xr:uid="{5DF04447-50C7-486E-A4DC-E9F6C1147B23}"/>
    <cellStyle name="Standard 4 5 6 2 3 2 3" xfId="18744" xr:uid="{C974D540-7B43-428F-893E-324197A13D6C}"/>
    <cellStyle name="Standard 4 5 6 2 3 2 3 2" xfId="52632" xr:uid="{6CDA1E60-C9B6-4C86-8F04-238868D51E43}"/>
    <cellStyle name="Standard 4 5 6 2 3 2 4" xfId="41336" xr:uid="{8B3D3E78-5929-4110-9B3A-1EF5AAE50D84}"/>
    <cellStyle name="Standard 4 5 6 2 3 2 5" xfId="30040" xr:uid="{D69F8A96-949F-4BB2-AEDC-C77D7412E2B7}"/>
    <cellStyle name="Standard 4 5 6 2 3 3" xfId="10272" xr:uid="{1EE2E66D-04BF-4807-8562-3506F4EAE65F}"/>
    <cellStyle name="Standard 4 5 6 2 3 3 2" xfId="21568" xr:uid="{9402AFBA-0183-449E-A4E5-0E2E77AF2DCC}"/>
    <cellStyle name="Standard 4 5 6 2 3 3 2 2" xfId="55456" xr:uid="{2532C0BD-337C-4122-A0F2-225DFB4A84F4}"/>
    <cellStyle name="Standard 4 5 6 2 3 3 3" xfId="44160" xr:uid="{40E48C37-4638-46D4-BFB6-02AA3DA6574D}"/>
    <cellStyle name="Standard 4 5 6 2 3 3 4" xfId="32864" xr:uid="{B238257B-113A-477D-98D0-E8CDD7B42D16}"/>
    <cellStyle name="Standard 4 5 6 2 3 4" xfId="15920" xr:uid="{F21F5D8C-24BF-482D-AEFA-9A9790D489F6}"/>
    <cellStyle name="Standard 4 5 6 2 3 4 2" xfId="49808" xr:uid="{04FF657F-90DD-4D42-9C87-2BD6DCABE6E9}"/>
    <cellStyle name="Standard 4 5 6 2 3 5" xfId="38512" xr:uid="{EDA2C31F-4673-4234-A282-2EADBA73883B}"/>
    <cellStyle name="Standard 4 5 6 2 3 6" xfId="27216" xr:uid="{FE48825F-A7F6-4A71-961E-44F7DA120F11}"/>
    <cellStyle name="Standard 4 5 6 2 4" xfId="6303" xr:uid="{E32B5609-B04D-4D75-AD40-5A8EBCB8F3FA}"/>
    <cellStyle name="Standard 4 5 6 2 4 2" xfId="11953" xr:uid="{6E483A67-D15E-4746-A535-F095440093F1}"/>
    <cellStyle name="Standard 4 5 6 2 4 2 2" xfId="23249" xr:uid="{699172F9-82EF-4A0A-9897-46C5B99E5F17}"/>
    <cellStyle name="Standard 4 5 6 2 4 2 2 2" xfId="57137" xr:uid="{FBAE0BE4-B421-43D2-92D7-C02E00975AA1}"/>
    <cellStyle name="Standard 4 5 6 2 4 2 3" xfId="45841" xr:uid="{C7BE50EC-E790-4E78-BA50-BA5B2D42E8FF}"/>
    <cellStyle name="Standard 4 5 6 2 4 2 4" xfId="34545" xr:uid="{5904C8FE-47D9-4263-9E5E-121AFFCA5DA0}"/>
    <cellStyle name="Standard 4 5 6 2 4 3" xfId="17601" xr:uid="{5D75CFB6-DC3C-446A-B09F-A3E7F3E02AA4}"/>
    <cellStyle name="Standard 4 5 6 2 4 3 2" xfId="51489" xr:uid="{EFD21CD2-53D7-4EF4-87CD-2684CABB3ED9}"/>
    <cellStyle name="Standard 4 5 6 2 4 4" xfId="40193" xr:uid="{CCC517C7-C113-4347-8575-70ECBDE0C21A}"/>
    <cellStyle name="Standard 4 5 6 2 4 5" xfId="28897" xr:uid="{B2F03C14-B688-4122-8CBA-30869FA9D9C7}"/>
    <cellStyle name="Standard 4 5 6 2 5" xfId="9129" xr:uid="{05A23F7F-4635-4614-90E9-83A472B656D2}"/>
    <cellStyle name="Standard 4 5 6 2 5 2" xfId="20425" xr:uid="{D2106D3B-B138-4B08-91CD-B97D4B0692A1}"/>
    <cellStyle name="Standard 4 5 6 2 5 2 2" xfId="54313" xr:uid="{D1473D75-3502-41BF-B1F7-14556BB16943}"/>
    <cellStyle name="Standard 4 5 6 2 5 3" xfId="43017" xr:uid="{D2708286-4412-4A2A-A894-02ED93465A54}"/>
    <cellStyle name="Standard 4 5 6 2 5 4" xfId="31721" xr:uid="{33D0B870-29B1-485E-8170-E0FD5597E46F}"/>
    <cellStyle name="Standard 4 5 6 2 6" xfId="14777" xr:uid="{70B7FD62-6985-4DB1-8B60-D535F7B2EC8A}"/>
    <cellStyle name="Standard 4 5 6 2 6 2" xfId="48665" xr:uid="{192D179F-EB79-45AF-93EB-A2E2148D84D0}"/>
    <cellStyle name="Standard 4 5 6 2 7" xfId="37369" xr:uid="{6CBE7089-28BF-4D27-B47E-C88F159BBD78}"/>
    <cellStyle name="Standard 4 5 6 2 8" xfId="26073" xr:uid="{CA4211A1-007A-4A0F-AE58-48D425E372E9}"/>
    <cellStyle name="Standard 4 5 6 3" xfId="3766" xr:uid="{E26CABDA-6477-4F27-BDDF-66B585770849}"/>
    <cellStyle name="Standard 4 5 6 3 2" xfId="6920" xr:uid="{EB197508-3AF4-4467-B2C6-15456BFBAAE5}"/>
    <cellStyle name="Standard 4 5 6 3 2 2" xfId="12569" xr:uid="{0D634418-A071-466D-BA08-7650708ACDB4}"/>
    <cellStyle name="Standard 4 5 6 3 2 2 2" xfId="23865" xr:uid="{25234B09-44E9-4386-A280-6380C08C55B9}"/>
    <cellStyle name="Standard 4 5 6 3 2 2 2 2" xfId="57753" xr:uid="{5E32BAA2-8E4C-496A-8460-ABAAE62F1AA1}"/>
    <cellStyle name="Standard 4 5 6 3 2 2 3" xfId="46457" xr:uid="{5B6A7D59-C360-47FE-A8FA-259B9753D55B}"/>
    <cellStyle name="Standard 4 5 6 3 2 2 4" xfId="35161" xr:uid="{3CBF2652-B3EC-4E95-A6FF-9493732CC987}"/>
    <cellStyle name="Standard 4 5 6 3 2 3" xfId="18217" xr:uid="{7A1BEB62-05A5-467D-8694-9F1FBF8DA615}"/>
    <cellStyle name="Standard 4 5 6 3 2 3 2" xfId="52105" xr:uid="{99742FCF-C736-489C-B560-211F840C1AEB}"/>
    <cellStyle name="Standard 4 5 6 3 2 4" xfId="40809" xr:uid="{F6BFEC36-110F-4655-B68A-83947D3481E4}"/>
    <cellStyle name="Standard 4 5 6 3 2 5" xfId="29513" xr:uid="{4580BF37-895B-4E04-AB06-FCA351863A81}"/>
    <cellStyle name="Standard 4 5 6 3 3" xfId="9745" xr:uid="{FC186BFE-CFF2-4729-8B3C-288BC1289488}"/>
    <cellStyle name="Standard 4 5 6 3 3 2" xfId="21041" xr:uid="{908271A0-D29B-4963-BBAE-6519648798E3}"/>
    <cellStyle name="Standard 4 5 6 3 3 2 2" xfId="54929" xr:uid="{8138A304-39B0-4C76-98AC-1A040FD26B2B}"/>
    <cellStyle name="Standard 4 5 6 3 3 3" xfId="43633" xr:uid="{3641F0EA-38D2-4C7B-A892-EB9017B48287}"/>
    <cellStyle name="Standard 4 5 6 3 3 4" xfId="32337" xr:uid="{82C879C4-CD56-4B12-8382-FCCBD599408D}"/>
    <cellStyle name="Standard 4 5 6 3 4" xfId="15393" xr:uid="{7049DCB1-30C3-4217-918B-FC189BCDA3A1}"/>
    <cellStyle name="Standard 4 5 6 3 4 2" xfId="49281" xr:uid="{AE840A1C-7415-49BC-ACE2-7CEF11A7240A}"/>
    <cellStyle name="Standard 4 5 6 3 5" xfId="37985" xr:uid="{EDAD54A3-D872-4858-9ECE-CF58F3CF1034}"/>
    <cellStyle name="Standard 4 5 6 3 6" xfId="26689" xr:uid="{BFCCFEDB-1EB8-48D4-9819-867BB87328BC}"/>
    <cellStyle name="Standard 4 5 6 4" xfId="4867" xr:uid="{697AD58A-895A-4E6F-BFF8-23612C86882E}"/>
    <cellStyle name="Standard 4 5 6 4 2" xfId="7693" xr:uid="{45DC2647-2970-4453-85CF-0AE096A170D5}"/>
    <cellStyle name="Standard 4 5 6 4 2 2" xfId="13342" xr:uid="{86A26DF4-EFDB-451D-A6A2-4F6CECF61739}"/>
    <cellStyle name="Standard 4 5 6 4 2 2 2" xfId="24638" xr:uid="{434B0F25-DE3D-413C-99AC-4CE50B983A43}"/>
    <cellStyle name="Standard 4 5 6 4 2 2 2 2" xfId="58526" xr:uid="{08A6F08F-A0DC-4D39-B2F5-B1830CC42BED}"/>
    <cellStyle name="Standard 4 5 6 4 2 2 3" xfId="47230" xr:uid="{D4C081A2-6379-4881-AC79-42BFCCBCAC94}"/>
    <cellStyle name="Standard 4 5 6 4 2 2 4" xfId="35934" xr:uid="{65678F95-D2CD-4B0F-AF1B-F1D7976A4ABF}"/>
    <cellStyle name="Standard 4 5 6 4 2 3" xfId="18990" xr:uid="{CD8F56CE-B28D-4762-9AF3-485C7CD8D9E9}"/>
    <cellStyle name="Standard 4 5 6 4 2 3 2" xfId="52878" xr:uid="{81134DD2-6906-4EDD-BA95-AB29252EF95D}"/>
    <cellStyle name="Standard 4 5 6 4 2 4" xfId="41582" xr:uid="{CC42087E-DE48-4B3E-ACFB-C91ADD7B3D8E}"/>
    <cellStyle name="Standard 4 5 6 4 2 5" xfId="30286" xr:uid="{0A66852D-DE03-4010-B288-49CF0E0E34FA}"/>
    <cellStyle name="Standard 4 5 6 4 3" xfId="10518" xr:uid="{FB5BA6FB-99B4-43F4-9B39-519FAA8BDD7C}"/>
    <cellStyle name="Standard 4 5 6 4 3 2" xfId="21814" xr:uid="{13BCBAE3-B716-493E-B848-FE41031AEF50}"/>
    <cellStyle name="Standard 4 5 6 4 3 2 2" xfId="55702" xr:uid="{5085F3EF-98BB-40BB-A4F9-01D0091B63D6}"/>
    <cellStyle name="Standard 4 5 6 4 3 3" xfId="44406" xr:uid="{3EB666CA-F190-4209-B500-9F4A342A53B1}"/>
    <cellStyle name="Standard 4 5 6 4 3 4" xfId="33110" xr:uid="{64A6434D-933A-4D0C-A2E4-3B8F024A9A74}"/>
    <cellStyle name="Standard 4 5 6 4 4" xfId="16166" xr:uid="{36F19195-3470-43BD-9CDF-CF6FF42FF5FC}"/>
    <cellStyle name="Standard 4 5 6 4 4 2" xfId="50054" xr:uid="{CAAFA22A-B093-4F5C-B6C5-3ECA9C5349D2}"/>
    <cellStyle name="Standard 4 5 6 4 5" xfId="38758" xr:uid="{F7425A8A-EED1-46A9-9051-25645FB44BCE}"/>
    <cellStyle name="Standard 4 5 6 4 6" xfId="27462" xr:uid="{94DC547E-890C-46A6-8699-A7601AD87858}"/>
    <cellStyle name="Standard 4 5 6 5" xfId="3469" xr:uid="{9A3AD4B9-B121-4FF6-9F77-9949684A8452}"/>
    <cellStyle name="Standard 4 5 6 5 2" xfId="6627" xr:uid="{C4DAB13F-5D76-4128-8434-D35633C1202C}"/>
    <cellStyle name="Standard 4 5 6 5 2 2" xfId="12276" xr:uid="{78F6A35C-9678-471D-BF49-ECDA266542C8}"/>
    <cellStyle name="Standard 4 5 6 5 2 2 2" xfId="23572" xr:uid="{A301853B-9AD6-43FD-84A9-D27BE67901F1}"/>
    <cellStyle name="Standard 4 5 6 5 2 2 2 2" xfId="57460" xr:uid="{264512FA-4831-48B8-BC5C-1FBE5717FBC8}"/>
    <cellStyle name="Standard 4 5 6 5 2 2 3" xfId="46164" xr:uid="{48A04417-BC07-4575-9063-B81BE4B420DE}"/>
    <cellStyle name="Standard 4 5 6 5 2 2 4" xfId="34868" xr:uid="{DEC7A8A7-ABE6-487B-AA7E-3F6B4BC37E6B}"/>
    <cellStyle name="Standard 4 5 6 5 2 3" xfId="17924" xr:uid="{D4B8DE0C-26D0-43F8-907C-333BD5A477A8}"/>
    <cellStyle name="Standard 4 5 6 5 2 3 2" xfId="51812" xr:uid="{C7A957FA-658B-405C-BB3C-CF69281451EC}"/>
    <cellStyle name="Standard 4 5 6 5 2 4" xfId="40516" xr:uid="{0D356D8A-B9C4-418F-88F0-01BA137B83B3}"/>
    <cellStyle name="Standard 4 5 6 5 2 5" xfId="29220" xr:uid="{6C4526FC-3E30-4612-AB5E-A545ED9EE57C}"/>
    <cellStyle name="Standard 4 5 6 5 3" xfId="9452" xr:uid="{44178BBA-3107-4845-ADAF-33B9B4AF6618}"/>
    <cellStyle name="Standard 4 5 6 5 3 2" xfId="20748" xr:uid="{7CDB64B2-2FB9-498D-B30A-66863E0AF22D}"/>
    <cellStyle name="Standard 4 5 6 5 3 2 2" xfId="54636" xr:uid="{0188FBBF-95B1-49DD-A6C0-517D5D38F49C}"/>
    <cellStyle name="Standard 4 5 6 5 3 3" xfId="43340" xr:uid="{2D2AFBFB-1A22-487F-95F6-E724D4142F31}"/>
    <cellStyle name="Standard 4 5 6 5 3 4" xfId="32044" xr:uid="{97344BC2-CB7B-4E68-8FDD-FFD215A767BD}"/>
    <cellStyle name="Standard 4 5 6 5 4" xfId="15100" xr:uid="{5CE95112-4B23-448E-B8F2-0268CC2F4A99}"/>
    <cellStyle name="Standard 4 5 6 5 4 2" xfId="48988" xr:uid="{837D56F7-5284-487B-BF20-84E14CE3849F}"/>
    <cellStyle name="Standard 4 5 6 5 5" xfId="37692" xr:uid="{3E79C998-2770-43EE-A23A-E8049702A482}"/>
    <cellStyle name="Standard 4 5 6 5 6" xfId="26396" xr:uid="{30770F39-E74A-4777-926B-59659E5DA458}"/>
    <cellStyle name="Standard 4 5 6 6" xfId="5803" xr:uid="{57178E1D-B03C-4184-A33A-347DFF927C60}"/>
    <cellStyle name="Standard 4 5 6 6 2" xfId="11453" xr:uid="{2E3836CF-2215-4394-9139-73125BB2CA00}"/>
    <cellStyle name="Standard 4 5 6 6 2 2" xfId="22749" xr:uid="{64C1A67A-2E35-4A24-96AC-359C1DC076AB}"/>
    <cellStyle name="Standard 4 5 6 6 2 2 2" xfId="56637" xr:uid="{F7DF7C27-5D26-40FB-9A86-E095DE206CD5}"/>
    <cellStyle name="Standard 4 5 6 6 2 3" xfId="45341" xr:uid="{9367B0C6-9017-47AF-B1E7-F6D109A9385B}"/>
    <cellStyle name="Standard 4 5 6 6 2 4" xfId="34045" xr:uid="{5C72F757-BAE1-4596-80E3-4921DE95307E}"/>
    <cellStyle name="Standard 4 5 6 6 3" xfId="17101" xr:uid="{92652121-4627-4055-BB7A-91967C777F66}"/>
    <cellStyle name="Standard 4 5 6 6 3 2" xfId="50989" xr:uid="{42014A4D-8B8D-4DEC-BC65-9A08B5F82CC7}"/>
    <cellStyle name="Standard 4 5 6 6 4" xfId="39693" xr:uid="{8AD59495-FEA3-4B85-96B1-C4586FA491B2}"/>
    <cellStyle name="Standard 4 5 6 6 5" xfId="28397" xr:uid="{D5C4570F-2B95-498B-B9B9-6D8392506D91}"/>
    <cellStyle name="Standard 4 5 6 7" xfId="8629" xr:uid="{20D5753B-972C-43C8-91AA-97F89F50726C}"/>
    <cellStyle name="Standard 4 5 6 7 2" xfId="19925" xr:uid="{C6F17F6C-76FD-4078-AFD5-E56B6D17443C}"/>
    <cellStyle name="Standard 4 5 6 7 2 2" xfId="53813" xr:uid="{2727C5CA-D205-4FC7-9514-695F011DFFF9}"/>
    <cellStyle name="Standard 4 5 6 7 3" xfId="42517" xr:uid="{1C62BB3B-7C9C-4416-A66F-4C0D373CA7BC}"/>
    <cellStyle name="Standard 4 5 6 7 4" xfId="31221" xr:uid="{DD672ED9-95FC-4747-B3D3-3F22B4D09309}"/>
    <cellStyle name="Standard 4 5 6 8" xfId="14277" xr:uid="{E8756970-7D45-4994-AB69-0AB509CAF7B1}"/>
    <cellStyle name="Standard 4 5 6 8 2" xfId="48165" xr:uid="{2391BE28-89B9-4AD3-9EE6-8FFB5E8C9249}"/>
    <cellStyle name="Standard 4 5 6 9" xfId="36869" xr:uid="{5C67E125-658E-493B-8482-A3AE64E04F9D}"/>
    <cellStyle name="Standard 4 5 7" xfId="2884" xr:uid="{80F36D4B-8C0E-4E1F-8338-7C1B73C3241B}"/>
    <cellStyle name="Standard 4 5 7 2" xfId="5336" xr:uid="{957492C1-5110-4825-939C-04FB33B8520B}"/>
    <cellStyle name="Standard 4 5 7 2 2" xfId="8162" xr:uid="{67026B20-11F3-4C05-AD09-4D6B5234E703}"/>
    <cellStyle name="Standard 4 5 7 2 2 2" xfId="13811" xr:uid="{2D822DC5-411B-4933-A817-B86F2A17023C}"/>
    <cellStyle name="Standard 4 5 7 2 2 2 2" xfId="25107" xr:uid="{A0475F72-A904-49A5-B7E1-F73C8CA3D34B}"/>
    <cellStyle name="Standard 4 5 7 2 2 2 2 2" xfId="58995" xr:uid="{FDABC672-9E23-4A47-B436-EA572630E7BF}"/>
    <cellStyle name="Standard 4 5 7 2 2 2 3" xfId="47699" xr:uid="{5C6AE84E-3E72-4711-BCB7-A66CF3A1CA47}"/>
    <cellStyle name="Standard 4 5 7 2 2 2 4" xfId="36403" xr:uid="{78EE9679-031C-4B76-A7DC-19EC73515E92}"/>
    <cellStyle name="Standard 4 5 7 2 2 3" xfId="19459" xr:uid="{12A7014D-83D3-4201-9BD0-4C9A3D92D3A5}"/>
    <cellStyle name="Standard 4 5 7 2 2 3 2" xfId="53347" xr:uid="{A0992EC7-CADC-4ED3-848A-AC5582395C8F}"/>
    <cellStyle name="Standard 4 5 7 2 2 4" xfId="42051" xr:uid="{ED78D848-7FF5-4E32-89BA-63EBE933BBA5}"/>
    <cellStyle name="Standard 4 5 7 2 2 5" xfId="30755" xr:uid="{5555356B-1D1A-48F0-8FCF-E5906DE5F9FF}"/>
    <cellStyle name="Standard 4 5 7 2 3" xfId="10987" xr:uid="{C45FE70D-DD02-46DD-A82A-F64B9EFB65C4}"/>
    <cellStyle name="Standard 4 5 7 2 3 2" xfId="22283" xr:uid="{AC786F96-97FB-43B0-A61A-FA50D98EC1BC}"/>
    <cellStyle name="Standard 4 5 7 2 3 2 2" xfId="56171" xr:uid="{CF8774A5-30B8-47C8-83BB-E33469591F67}"/>
    <cellStyle name="Standard 4 5 7 2 3 3" xfId="44875" xr:uid="{2E3A50E9-20FC-481C-8A70-7EBF283802D1}"/>
    <cellStyle name="Standard 4 5 7 2 3 4" xfId="33579" xr:uid="{992539B9-E615-4AD7-9EEF-E497378DE78B}"/>
    <cellStyle name="Standard 4 5 7 2 4" xfId="16635" xr:uid="{9F355247-A233-4206-87EA-0E67A086B664}"/>
    <cellStyle name="Standard 4 5 7 2 4 2" xfId="50523" xr:uid="{86A0A94D-A12A-4597-BFF1-69438D6A78FA}"/>
    <cellStyle name="Standard 4 5 7 2 5" xfId="39227" xr:uid="{C55B5DB6-89C0-4A8D-B16E-E8285F9400DE}"/>
    <cellStyle name="Standard 4 5 7 2 6" xfId="27931" xr:uid="{D2AE5D94-34DA-4047-BDF0-FBFC7B73F4D5}"/>
    <cellStyle name="Standard 4 5 7 3" xfId="4556" xr:uid="{059B1043-CC8B-4B71-ADAB-435A1105CA23}"/>
    <cellStyle name="Standard 4 5 7 3 2" xfId="7428" xr:uid="{1CD80072-8638-46E6-ABC2-DCEFF7CF2CAA}"/>
    <cellStyle name="Standard 4 5 7 3 2 2" xfId="13077" xr:uid="{C6C7FC37-8779-4C0C-B460-E932A8023F10}"/>
    <cellStyle name="Standard 4 5 7 3 2 2 2" xfId="24373" xr:uid="{CF599667-721E-4271-98CC-6C25EE418673}"/>
    <cellStyle name="Standard 4 5 7 3 2 2 2 2" xfId="58261" xr:uid="{A03B46A8-B568-4E6D-88CA-3E23584FCA92}"/>
    <cellStyle name="Standard 4 5 7 3 2 2 3" xfId="46965" xr:uid="{4B917392-4BA9-4741-ABE6-61C0C96C3FC4}"/>
    <cellStyle name="Standard 4 5 7 3 2 2 4" xfId="35669" xr:uid="{4DB6B7DD-46AC-4797-8539-57A1F7774FEE}"/>
    <cellStyle name="Standard 4 5 7 3 2 3" xfId="18725" xr:uid="{CF386521-BAFA-45B4-8C5B-37DDD09316A2}"/>
    <cellStyle name="Standard 4 5 7 3 2 3 2" xfId="52613" xr:uid="{247D08EE-91C4-42B7-963B-D81958A145BA}"/>
    <cellStyle name="Standard 4 5 7 3 2 4" xfId="41317" xr:uid="{99ABB49E-FDD0-42EC-9081-B3048D43CC27}"/>
    <cellStyle name="Standard 4 5 7 3 2 5" xfId="30021" xr:uid="{BAFBB6C8-C853-4712-BEC6-4FEF64BF3B78}"/>
    <cellStyle name="Standard 4 5 7 3 3" xfId="10253" xr:uid="{1472FBF9-DFDE-4A6E-A270-990A7B136449}"/>
    <cellStyle name="Standard 4 5 7 3 3 2" xfId="21549" xr:uid="{1DC0B848-17FD-4207-BB36-071A12121394}"/>
    <cellStyle name="Standard 4 5 7 3 3 2 2" xfId="55437" xr:uid="{B8D06DF5-24E2-474C-B687-56817E08D5AD}"/>
    <cellStyle name="Standard 4 5 7 3 3 3" xfId="44141" xr:uid="{550934A6-E8CE-479C-AAED-7A4E6A075F37}"/>
    <cellStyle name="Standard 4 5 7 3 3 4" xfId="32845" xr:uid="{94033308-0A97-496B-960B-AB33B6DA7878}"/>
    <cellStyle name="Standard 4 5 7 3 4" xfId="15901" xr:uid="{739EE400-5207-420B-A6C3-5CDBB2EEAD23}"/>
    <cellStyle name="Standard 4 5 7 3 4 2" xfId="49789" xr:uid="{21D75857-397A-4191-9A87-8DF1BA0F3C3D}"/>
    <cellStyle name="Standard 4 5 7 3 5" xfId="38493" xr:uid="{F151A667-769A-47EB-A927-B08264CAA4D4}"/>
    <cellStyle name="Standard 4 5 7 3 6" xfId="27197" xr:uid="{AD9198C0-2BD1-43A8-8413-94421E9C3B0C}"/>
    <cellStyle name="Standard 4 5 7 4" xfId="6055" xr:uid="{9B650B11-91D7-48D5-83ED-5729FBDE0186}"/>
    <cellStyle name="Standard 4 5 7 4 2" xfId="11705" xr:uid="{C339009E-3830-4D6B-933F-AFF8EE30F381}"/>
    <cellStyle name="Standard 4 5 7 4 2 2" xfId="23001" xr:uid="{9BE94130-55B0-4AA7-B409-7C31C705DB62}"/>
    <cellStyle name="Standard 4 5 7 4 2 2 2" xfId="56889" xr:uid="{47C2C6A0-75E9-4CF9-ACED-1149C1F8B530}"/>
    <cellStyle name="Standard 4 5 7 4 2 3" xfId="45593" xr:uid="{1AC8C913-C66B-4A0B-92AD-DAD3CACEE45B}"/>
    <cellStyle name="Standard 4 5 7 4 2 4" xfId="34297" xr:uid="{6C4F0D5E-FC76-42A0-B57E-ABD6914465AB}"/>
    <cellStyle name="Standard 4 5 7 4 3" xfId="17353" xr:uid="{7E678550-5E0A-4A28-B345-9E951E12C012}"/>
    <cellStyle name="Standard 4 5 7 4 3 2" xfId="51241" xr:uid="{4033698E-7F26-4744-AC68-32CA2179B4CA}"/>
    <cellStyle name="Standard 4 5 7 4 4" xfId="39945" xr:uid="{450C3091-C61E-47C0-974D-6B3CF327F24F}"/>
    <cellStyle name="Standard 4 5 7 4 5" xfId="28649" xr:uid="{D3DCEBF9-99E5-4711-9DF1-5DBCA4366CB5}"/>
    <cellStyle name="Standard 4 5 7 5" xfId="8881" xr:uid="{BB9171A1-B413-4EED-9D80-5BAC9C96DBE6}"/>
    <cellStyle name="Standard 4 5 7 5 2" xfId="20177" xr:uid="{3D6CDFDB-A60D-4B75-82EC-A1A929173C76}"/>
    <cellStyle name="Standard 4 5 7 5 2 2" xfId="54065" xr:uid="{9E244563-1B5E-4D7D-B05D-68221AC3869C}"/>
    <cellStyle name="Standard 4 5 7 5 3" xfId="42769" xr:uid="{55BFE633-79AA-459C-AC13-089A58F4C338}"/>
    <cellStyle name="Standard 4 5 7 5 4" xfId="31473" xr:uid="{22DBE2F5-816A-4BE8-9A1F-9AB5D408C856}"/>
    <cellStyle name="Standard 4 5 7 6" xfId="14529" xr:uid="{ADE667AB-0EE8-426E-8468-560C36119FE1}"/>
    <cellStyle name="Standard 4 5 7 6 2" xfId="48417" xr:uid="{B4C850F5-BD79-4DB6-A475-28F4FBFE8A10}"/>
    <cellStyle name="Standard 4 5 7 7" xfId="37121" xr:uid="{83FF30DF-A6B6-4082-A5C6-43ABEE16FEC5}"/>
    <cellStyle name="Standard 4 5 7 8" xfId="25825" xr:uid="{BF90FFAA-1F6C-43AA-8E27-1A1073877813}"/>
    <cellStyle name="Standard 4 5 8" xfId="3719" xr:uid="{85E858FC-2917-4E97-AD33-52CE81B28B8E}"/>
    <cellStyle name="Standard 4 5 8 2" xfId="6873" xr:uid="{8EBC8AF4-A328-4007-9F8F-B6F64B1F5618}"/>
    <cellStyle name="Standard 4 5 8 2 2" xfId="12522" xr:uid="{AA83D343-F076-42E7-8873-C0560FD64D09}"/>
    <cellStyle name="Standard 4 5 8 2 2 2" xfId="23818" xr:uid="{6F0DE67B-E203-4958-9CA7-F585A31B972E}"/>
    <cellStyle name="Standard 4 5 8 2 2 2 2" xfId="57706" xr:uid="{38913A57-CB98-4EFC-8CE0-4B6312E0EE1B}"/>
    <cellStyle name="Standard 4 5 8 2 2 3" xfId="46410" xr:uid="{F30AF72C-15DB-4EC3-8FBA-3B856E094934}"/>
    <cellStyle name="Standard 4 5 8 2 2 4" xfId="35114" xr:uid="{F08E5B5D-338C-447F-9840-F8B02C577B36}"/>
    <cellStyle name="Standard 4 5 8 2 3" xfId="18170" xr:uid="{CAFD1E11-3744-4640-AEB0-B95D37AAB5DF}"/>
    <cellStyle name="Standard 4 5 8 2 3 2" xfId="52058" xr:uid="{D2903E54-6535-4AEF-BB08-D51E738C2633}"/>
    <cellStyle name="Standard 4 5 8 2 4" xfId="40762" xr:uid="{1754A4D8-DFA3-45D3-890E-07214685C2AB}"/>
    <cellStyle name="Standard 4 5 8 2 5" xfId="29466" xr:uid="{810C9B4A-6DBE-4425-B321-2B4F51E6F1B4}"/>
    <cellStyle name="Standard 4 5 8 3" xfId="9698" xr:uid="{A6063F45-462B-41AF-8850-79D7301EDCF8}"/>
    <cellStyle name="Standard 4 5 8 3 2" xfId="20994" xr:uid="{E59033CF-4585-4010-9895-31E26BB3666B}"/>
    <cellStyle name="Standard 4 5 8 3 2 2" xfId="54882" xr:uid="{70DEA902-9E1B-4E91-AD9E-9033A368F269}"/>
    <cellStyle name="Standard 4 5 8 3 3" xfId="43586" xr:uid="{A1E4EDC8-0918-46B0-A165-C2D17E4E0F75}"/>
    <cellStyle name="Standard 4 5 8 3 4" xfId="32290" xr:uid="{ABCA7C5B-2FB4-4A35-A1F5-938A0E991120}"/>
    <cellStyle name="Standard 4 5 8 4" xfId="15346" xr:uid="{142A3BD6-DE85-4C19-BFFA-280D7E89F960}"/>
    <cellStyle name="Standard 4 5 8 4 2" xfId="49234" xr:uid="{54367F33-44EA-4E97-AB9D-639FDF0AF6C8}"/>
    <cellStyle name="Standard 4 5 8 5" xfId="37938" xr:uid="{1C2522CE-5CD8-489B-A7D0-596162A66217}"/>
    <cellStyle name="Standard 4 5 8 6" xfId="26642" xr:uid="{074E20ED-7052-44B0-BCCB-3D7359F02CF9}"/>
    <cellStyle name="Standard 4 5 9" xfId="4820" xr:uid="{F52489EA-4100-4F72-B7E3-84BCDFE88C84}"/>
    <cellStyle name="Standard 4 5 9 2" xfId="7646" xr:uid="{FBF87BD3-DAD7-4EB5-B7E8-E376496E39F4}"/>
    <cellStyle name="Standard 4 5 9 2 2" xfId="13295" xr:uid="{43C1AC2D-C0D9-4E1F-898F-74FCF8FC94C6}"/>
    <cellStyle name="Standard 4 5 9 2 2 2" xfId="24591" xr:uid="{CFD7A623-32EA-4AF1-A045-85ED296EB717}"/>
    <cellStyle name="Standard 4 5 9 2 2 2 2" xfId="58479" xr:uid="{6857F60E-82E2-4BEB-9288-E0E08600FBFF}"/>
    <cellStyle name="Standard 4 5 9 2 2 3" xfId="47183" xr:uid="{23AACA17-EF0A-41C5-A6D0-D5337A40D707}"/>
    <cellStyle name="Standard 4 5 9 2 2 4" xfId="35887" xr:uid="{5743ABBE-A8AF-4CEE-9449-967BEAFD7BFB}"/>
    <cellStyle name="Standard 4 5 9 2 3" xfId="18943" xr:uid="{0373C821-014A-4C04-800E-CCADB8ED17A5}"/>
    <cellStyle name="Standard 4 5 9 2 3 2" xfId="52831" xr:uid="{57F47EF4-4DD4-4948-9414-065F43B4897F}"/>
    <cellStyle name="Standard 4 5 9 2 4" xfId="41535" xr:uid="{90452C1C-BE0A-44C9-96B9-5A7057A8FC51}"/>
    <cellStyle name="Standard 4 5 9 2 5" xfId="30239" xr:uid="{65B0EC15-080F-4FFC-B362-32F41E646859}"/>
    <cellStyle name="Standard 4 5 9 3" xfId="10471" xr:uid="{693AF352-9303-4DE2-B3B4-A2F0864C6CAE}"/>
    <cellStyle name="Standard 4 5 9 3 2" xfId="21767" xr:uid="{9E75EF78-F77F-4C72-AD50-D540C332C13C}"/>
    <cellStyle name="Standard 4 5 9 3 2 2" xfId="55655" xr:uid="{AA76947E-2270-4FED-8E5E-5FBC8A429323}"/>
    <cellStyle name="Standard 4 5 9 3 3" xfId="44359" xr:uid="{C256C30F-9E79-4C20-A9D6-AF58F54B67D8}"/>
    <cellStyle name="Standard 4 5 9 3 4" xfId="33063" xr:uid="{500F2E62-EE8C-4759-9677-F864F0778C6C}"/>
    <cellStyle name="Standard 4 5 9 4" xfId="16119" xr:uid="{7FC65F9C-E46F-4D74-AB5F-A6E99D491C17}"/>
    <cellStyle name="Standard 4 5 9 4 2" xfId="50007" xr:uid="{696D557C-728B-45DA-87A3-7FA9E399AAC0}"/>
    <cellStyle name="Standard 4 5 9 5" xfId="38711" xr:uid="{F0CDF409-E989-4DAC-9133-7E825D732E1E}"/>
    <cellStyle name="Standard 4 5 9 6" xfId="27415" xr:uid="{125EEAC2-BC76-4D02-9C2B-CF65F57162BF}"/>
    <cellStyle name="Standard 4 6" xfId="219" xr:uid="{777EFA81-60EF-4958-999E-4DE19D35EC67}"/>
    <cellStyle name="Standard 4 6 10" xfId="5556" xr:uid="{F21486D4-EBA2-4159-9E30-5CF8480C4E86}"/>
    <cellStyle name="Standard 4 6 10 2" xfId="11206" xr:uid="{A083C137-1BA6-447C-B5F2-1677261474CB}"/>
    <cellStyle name="Standard 4 6 10 2 2" xfId="22502" xr:uid="{AF379DAD-5569-4F6D-9E9A-4BB9AA730670}"/>
    <cellStyle name="Standard 4 6 10 2 2 2" xfId="56390" xr:uid="{D98FE876-6297-4C18-8FAE-50AF74237D57}"/>
    <cellStyle name="Standard 4 6 10 2 3" xfId="45094" xr:uid="{6725FB33-3F3D-440E-A7B0-728DD0763F89}"/>
    <cellStyle name="Standard 4 6 10 2 4" xfId="33798" xr:uid="{1A93D20C-F1B6-4D5B-9775-34F59AF8140B}"/>
    <cellStyle name="Standard 4 6 10 3" xfId="16854" xr:uid="{89A123D3-907B-4A9F-B6E9-896E54E2B0D4}"/>
    <cellStyle name="Standard 4 6 10 3 2" xfId="50742" xr:uid="{21A45CC4-338C-496A-8F84-F556F9F0DCB6}"/>
    <cellStyle name="Standard 4 6 10 4" xfId="39446" xr:uid="{5C3EB28B-61D5-4E75-A120-51EF9DBCDE41}"/>
    <cellStyle name="Standard 4 6 10 5" xfId="28150" xr:uid="{CF682BD4-939F-4DA1-9DE4-33F3B4D8B42C}"/>
    <cellStyle name="Standard 4 6 11" xfId="8382" xr:uid="{2D086068-515C-45B5-A6F4-30B65CEDEA55}"/>
    <cellStyle name="Standard 4 6 11 2" xfId="19678" xr:uid="{5FFE9D32-EF3B-46EA-863A-F85997E78A4A}"/>
    <cellStyle name="Standard 4 6 11 2 2" xfId="53566" xr:uid="{ABE28DC8-E3B6-47F1-8013-2AE864023753}"/>
    <cellStyle name="Standard 4 6 11 3" xfId="42270" xr:uid="{D044B1B2-F12C-4927-83AC-C6E0C680D2B2}"/>
    <cellStyle name="Standard 4 6 11 4" xfId="30974" xr:uid="{1434FE20-1614-4220-B9B9-F4C3F3CB02E1}"/>
    <cellStyle name="Standard 4 6 12" xfId="14030" xr:uid="{FC33FE40-4E7B-428F-BD08-86C833A358B4}"/>
    <cellStyle name="Standard 4 6 12 2" xfId="47918" xr:uid="{400B35A0-3B05-4A97-B0C8-A2CF4F3D535F}"/>
    <cellStyle name="Standard 4 6 13" xfId="36622" xr:uid="{EAADAE3F-53DE-443E-B7C5-530FDE6058B2}"/>
    <cellStyle name="Standard 4 6 14" xfId="25326" xr:uid="{D5527FA1-450D-44DA-8E0A-E201CBBD447B}"/>
    <cellStyle name="Standard 4 6 2" xfId="337" xr:uid="{0C71FA5E-3ACA-4930-AB32-42436C101408}"/>
    <cellStyle name="Standard 4 6 2 10" xfId="14075" xr:uid="{4ED7FF71-FA95-469A-BDD6-EB0F56A37AF1}"/>
    <cellStyle name="Standard 4 6 2 10 2" xfId="47963" xr:uid="{37B316BC-5525-4A5A-8F9C-A207BCC5A75A}"/>
    <cellStyle name="Standard 4 6 2 11" xfId="36667" xr:uid="{483B2139-EDEE-4592-9BB7-6B1AC4EB1146}"/>
    <cellStyle name="Standard 4 6 2 12" xfId="25371" xr:uid="{7BFB53F3-8DBF-4ADA-92E4-CBBF28AC24BC}"/>
    <cellStyle name="Standard 4 6 2 2" xfId="1647" xr:uid="{C6FAECBA-AE44-4C4F-A49A-59872EBE2070}"/>
    <cellStyle name="Standard 4 6 2 2 10" xfId="36800" xr:uid="{CDD4C66C-9139-4C46-9652-748AFDDE7AA7}"/>
    <cellStyle name="Standard 4 6 2 2 11" xfId="25504" xr:uid="{D3127FEF-269A-445C-A486-2D7FABF1B2CD}"/>
    <cellStyle name="Standard 4 6 2 2 2" xfId="2807" xr:uid="{81403121-1733-474E-8314-B6B84FF3B54C}"/>
    <cellStyle name="Standard 4 6 2 2 2 2" xfId="3309" xr:uid="{C3F66FD2-09C2-47CA-B0CC-AA8C2580235A}"/>
    <cellStyle name="Standard 4 6 2 2 2 2 2" xfId="5359" xr:uid="{19B1E980-A1BC-4767-8F66-72F985A1F98D}"/>
    <cellStyle name="Standard 4 6 2 2 2 2 2 2" xfId="8185" xr:uid="{500C78A0-10DF-431E-82E7-A05EC80E0E2C}"/>
    <cellStyle name="Standard 4 6 2 2 2 2 2 2 2" xfId="13834" xr:uid="{195AC20F-B6CA-4F24-A2F6-796E34EC8FED}"/>
    <cellStyle name="Standard 4 6 2 2 2 2 2 2 2 2" xfId="25130" xr:uid="{3490A956-1CE2-4D7D-B66F-8C4DA37D9941}"/>
    <cellStyle name="Standard 4 6 2 2 2 2 2 2 2 2 2" xfId="59018" xr:uid="{0858ED44-E1D8-4056-9B29-889076AAF8DD}"/>
    <cellStyle name="Standard 4 6 2 2 2 2 2 2 2 3" xfId="47722" xr:uid="{1487B2FF-D4A1-4F03-BB2E-0AF56A7DC5EB}"/>
    <cellStyle name="Standard 4 6 2 2 2 2 2 2 2 4" xfId="36426" xr:uid="{02A6292A-3043-412C-8D3E-26F143E631EF}"/>
    <cellStyle name="Standard 4 6 2 2 2 2 2 2 3" xfId="19482" xr:uid="{7000E06A-4566-4A9E-A6F2-93B8FE9CC605}"/>
    <cellStyle name="Standard 4 6 2 2 2 2 2 2 3 2" xfId="53370" xr:uid="{68C08320-C241-40AF-AEB5-5498E9623EF3}"/>
    <cellStyle name="Standard 4 6 2 2 2 2 2 2 4" xfId="42074" xr:uid="{B098D9EC-CDB4-4FF3-B326-242060847699}"/>
    <cellStyle name="Standard 4 6 2 2 2 2 2 2 5" xfId="30778" xr:uid="{1A8B4DD5-EFFB-464F-B018-0F9B9E702DC1}"/>
    <cellStyle name="Standard 4 6 2 2 2 2 2 3" xfId="11010" xr:uid="{21DBA455-B7F7-42A8-A0CB-81D9BB012D0C}"/>
    <cellStyle name="Standard 4 6 2 2 2 2 2 3 2" xfId="22306" xr:uid="{22156F44-7D54-4731-8CB1-32898CF00222}"/>
    <cellStyle name="Standard 4 6 2 2 2 2 2 3 2 2" xfId="56194" xr:uid="{85BE2464-82F3-4721-9E65-250EEC0145F7}"/>
    <cellStyle name="Standard 4 6 2 2 2 2 2 3 3" xfId="44898" xr:uid="{9602DF4F-BDEF-44B2-BB5B-924751471136}"/>
    <cellStyle name="Standard 4 6 2 2 2 2 2 3 4" xfId="33602" xr:uid="{AE42AB23-1052-42A2-996C-D66359DC68B1}"/>
    <cellStyle name="Standard 4 6 2 2 2 2 2 4" xfId="16658" xr:uid="{2BC24526-DAA4-4787-9E28-7A8C01CDF196}"/>
    <cellStyle name="Standard 4 6 2 2 2 2 2 4 2" xfId="50546" xr:uid="{C436C15D-A9EC-4CD5-80B5-55F4A5FCCDCD}"/>
    <cellStyle name="Standard 4 6 2 2 2 2 2 5" xfId="39250" xr:uid="{12B89BC2-DC8C-4E53-86F7-839778E4C7B4}"/>
    <cellStyle name="Standard 4 6 2 2 2 2 2 6" xfId="27954" xr:uid="{7EDAC14F-096C-4385-9EB0-FE2F9B9D7900}"/>
    <cellStyle name="Standard 4 6 2 2 2 2 3" xfId="6480" xr:uid="{5D1AB89D-7D6B-4234-9763-6762B6AF55F2}"/>
    <cellStyle name="Standard 4 6 2 2 2 2 3 2" xfId="12130" xr:uid="{AA2C96F1-811B-4FAF-BA1E-F58A0331CE95}"/>
    <cellStyle name="Standard 4 6 2 2 2 2 3 2 2" xfId="23426" xr:uid="{44754177-8DFC-4833-932E-E66647C0D064}"/>
    <cellStyle name="Standard 4 6 2 2 2 2 3 2 2 2" xfId="57314" xr:uid="{C582BC13-B13C-43A4-8130-FF2C67DD601B}"/>
    <cellStyle name="Standard 4 6 2 2 2 2 3 2 3" xfId="46018" xr:uid="{6C65E5EF-E13D-47B4-BFCB-F3ADBECDAB60}"/>
    <cellStyle name="Standard 4 6 2 2 2 2 3 2 4" xfId="34722" xr:uid="{BA430C7B-6651-42D4-B6F9-94F9151FBF53}"/>
    <cellStyle name="Standard 4 6 2 2 2 2 3 3" xfId="17778" xr:uid="{4416C183-A1A5-4210-B133-0CA22A239031}"/>
    <cellStyle name="Standard 4 6 2 2 2 2 3 3 2" xfId="51666" xr:uid="{B9142CF4-3E22-473F-A099-E6FC4C999603}"/>
    <cellStyle name="Standard 4 6 2 2 2 2 3 4" xfId="40370" xr:uid="{EC98F702-F2A5-46B1-8C63-699E7E4A5BA7}"/>
    <cellStyle name="Standard 4 6 2 2 2 2 3 5" xfId="29074" xr:uid="{F492299D-8D34-48CE-B97D-E449C4AB9C1F}"/>
    <cellStyle name="Standard 4 6 2 2 2 2 4" xfId="9306" xr:uid="{5C91B959-3207-4BD9-B0DA-3EC2EC00B842}"/>
    <cellStyle name="Standard 4 6 2 2 2 2 4 2" xfId="20602" xr:uid="{46330492-1559-4A4B-8554-AE9938A8F217}"/>
    <cellStyle name="Standard 4 6 2 2 2 2 4 2 2" xfId="54490" xr:uid="{4F7FF23B-1F72-430D-8BC4-C3A256844AC4}"/>
    <cellStyle name="Standard 4 6 2 2 2 2 4 3" xfId="43194" xr:uid="{E9DA8EBB-EB3C-4EB9-985F-AF199757FA74}"/>
    <cellStyle name="Standard 4 6 2 2 2 2 4 4" xfId="31898" xr:uid="{E095C661-A844-44E3-A37E-2E87B2B028CA}"/>
    <cellStyle name="Standard 4 6 2 2 2 2 5" xfId="14954" xr:uid="{BB217E17-9A08-42FB-BC38-27B7E07AE5DB}"/>
    <cellStyle name="Standard 4 6 2 2 2 2 5 2" xfId="48842" xr:uid="{FC04928C-7AB3-4331-AEC1-DBCCA552FE49}"/>
    <cellStyle name="Standard 4 6 2 2 2 2 6" xfId="37546" xr:uid="{989CA415-0A6C-4EAC-974C-C9F73C50261C}"/>
    <cellStyle name="Standard 4 6 2 2 2 2 7" xfId="26250" xr:uid="{7F0EA0D8-1C5F-45A9-BDC4-DDA0589E9EF2}"/>
    <cellStyle name="Standard 4 6 2 2 2 3" xfId="4579" xr:uid="{C54C51C9-9162-4359-9AFF-357F806414DE}"/>
    <cellStyle name="Standard 4 6 2 2 2 3 2" xfId="7451" xr:uid="{61528BAC-3B8B-4A42-8494-6099FA7D3B63}"/>
    <cellStyle name="Standard 4 6 2 2 2 3 2 2" xfId="13100" xr:uid="{18E6F7B3-2C88-4908-9E02-4A5FA5BEF258}"/>
    <cellStyle name="Standard 4 6 2 2 2 3 2 2 2" xfId="24396" xr:uid="{E8C6A706-0D1F-4673-BF3D-4CB7CC45ECDF}"/>
    <cellStyle name="Standard 4 6 2 2 2 3 2 2 2 2" xfId="58284" xr:uid="{B2B7C8BE-3984-4CC3-A481-FC2BA6BB0D8B}"/>
    <cellStyle name="Standard 4 6 2 2 2 3 2 2 3" xfId="46988" xr:uid="{4D792EB4-9DC4-49F5-8DFC-8C77E7C14D26}"/>
    <cellStyle name="Standard 4 6 2 2 2 3 2 2 4" xfId="35692" xr:uid="{33793758-55C7-42F5-915E-B3B832B44092}"/>
    <cellStyle name="Standard 4 6 2 2 2 3 2 3" xfId="18748" xr:uid="{421CA5AC-977A-4CE2-A59A-C13079678C9D}"/>
    <cellStyle name="Standard 4 6 2 2 2 3 2 3 2" xfId="52636" xr:uid="{8558DBE3-EA60-4432-86BD-D7727A68CF96}"/>
    <cellStyle name="Standard 4 6 2 2 2 3 2 4" xfId="41340" xr:uid="{8DA86290-40E0-4840-A59E-5C5B508262DB}"/>
    <cellStyle name="Standard 4 6 2 2 2 3 2 5" xfId="30044" xr:uid="{F67F38D9-22BE-4AFA-BA4E-2FB16A9BC0A7}"/>
    <cellStyle name="Standard 4 6 2 2 2 3 3" xfId="10276" xr:uid="{BF546040-7592-45CB-B94D-AB13C42BE042}"/>
    <cellStyle name="Standard 4 6 2 2 2 3 3 2" xfId="21572" xr:uid="{33645126-BAB2-4505-9820-E91F067F0BBD}"/>
    <cellStyle name="Standard 4 6 2 2 2 3 3 2 2" xfId="55460" xr:uid="{6408DA1C-4BCE-4023-80ED-78625EAE3269}"/>
    <cellStyle name="Standard 4 6 2 2 2 3 3 3" xfId="44164" xr:uid="{3381DA70-A989-4CE9-A880-A78F1356CF94}"/>
    <cellStyle name="Standard 4 6 2 2 2 3 3 4" xfId="32868" xr:uid="{2AE69DDA-ECB6-4FB3-BEFF-3A70B8AA3B2A}"/>
    <cellStyle name="Standard 4 6 2 2 2 3 4" xfId="15924" xr:uid="{09E6F4D8-06BF-40E7-9930-6D3CD1661D82}"/>
    <cellStyle name="Standard 4 6 2 2 2 3 4 2" xfId="49812" xr:uid="{2485B790-E995-458B-9879-9FFA86EAB0FA}"/>
    <cellStyle name="Standard 4 6 2 2 2 3 5" xfId="38516" xr:uid="{B4848971-9B83-4BCA-A822-F70190CE798D}"/>
    <cellStyle name="Standard 4 6 2 2 2 3 6" xfId="27220" xr:uid="{EF672104-BBED-4C44-8A71-7136B2EB6855}"/>
    <cellStyle name="Standard 4 6 2 2 2 4" xfId="5980" xr:uid="{232ECF58-7B37-431B-939E-B51FA2C027DC}"/>
    <cellStyle name="Standard 4 6 2 2 2 4 2" xfId="11630" xr:uid="{61AD1405-A8D5-4466-8621-48B93FC88CB1}"/>
    <cellStyle name="Standard 4 6 2 2 2 4 2 2" xfId="22926" xr:uid="{998271D5-260B-4D01-A5DE-1F45B0205109}"/>
    <cellStyle name="Standard 4 6 2 2 2 4 2 2 2" xfId="56814" xr:uid="{73F63193-E987-477F-A7E1-BD6FEC32220C}"/>
    <cellStyle name="Standard 4 6 2 2 2 4 2 3" xfId="45518" xr:uid="{866FA0C4-E60F-41FF-BB52-34F716462B61}"/>
    <cellStyle name="Standard 4 6 2 2 2 4 2 4" xfId="34222" xr:uid="{A6B04899-7CA7-4558-9A42-F2448BFDC9B2}"/>
    <cellStyle name="Standard 4 6 2 2 2 4 3" xfId="17278" xr:uid="{701672FD-B791-439A-A1FF-AC1AEB519201}"/>
    <cellStyle name="Standard 4 6 2 2 2 4 3 2" xfId="51166" xr:uid="{01779C8D-9679-4D8E-8B45-D6C64A1F8729}"/>
    <cellStyle name="Standard 4 6 2 2 2 4 4" xfId="39870" xr:uid="{16FA5381-711D-4A92-BE4A-7F2858DB801B}"/>
    <cellStyle name="Standard 4 6 2 2 2 4 5" xfId="28574" xr:uid="{23932457-02B7-42D4-B09A-1D37BE5426FF}"/>
    <cellStyle name="Standard 4 6 2 2 2 5" xfId="8806" xr:uid="{B090E20E-57A8-40F7-85D8-7EA442C65E22}"/>
    <cellStyle name="Standard 4 6 2 2 2 5 2" xfId="20102" xr:uid="{A6D6D428-C642-491E-BAC6-3C2DDC81A069}"/>
    <cellStyle name="Standard 4 6 2 2 2 5 2 2" xfId="53990" xr:uid="{78BD9F05-2285-4A28-BFC0-21F09C5B128C}"/>
    <cellStyle name="Standard 4 6 2 2 2 5 3" xfId="42694" xr:uid="{17E17EAD-79E2-48FD-887A-B6B6444EC89D}"/>
    <cellStyle name="Standard 4 6 2 2 2 5 4" xfId="31398" xr:uid="{A0B26076-A30C-4FAE-BB6A-625B43D6C011}"/>
    <cellStyle name="Standard 4 6 2 2 2 6" xfId="14454" xr:uid="{CB9622A8-982D-406A-AFF7-6EEA3DC59051}"/>
    <cellStyle name="Standard 4 6 2 2 2 6 2" xfId="48342" xr:uid="{1E7FDB8D-5064-41A7-B87A-353DC4E2B61C}"/>
    <cellStyle name="Standard 4 6 2 2 2 7" xfId="37046" xr:uid="{2924C8E1-BC89-4960-8CD6-CD7861AE8D8B}"/>
    <cellStyle name="Standard 4 6 2 2 2 8" xfId="25750" xr:uid="{AAA726DB-F621-4B44-922E-90350F87FEF6}"/>
    <cellStyle name="Standard 4 6 2 2 3" xfId="3063" xr:uid="{7DC9E749-52CC-4E54-8FAF-0E1280CC8595}"/>
    <cellStyle name="Standard 4 6 2 2 3 2" xfId="5358" xr:uid="{3BFC8F05-DC89-41CE-A618-DB98885BD4FB}"/>
    <cellStyle name="Standard 4 6 2 2 3 2 2" xfId="8184" xr:uid="{6B0FA6A4-23D3-4056-9504-0D7D675EC4CF}"/>
    <cellStyle name="Standard 4 6 2 2 3 2 2 2" xfId="13833" xr:uid="{6C6BF441-628C-4916-8D78-7A0A2260F0B7}"/>
    <cellStyle name="Standard 4 6 2 2 3 2 2 2 2" xfId="25129" xr:uid="{E608341A-CB6A-437D-9FE4-C42AEC6F1A8A}"/>
    <cellStyle name="Standard 4 6 2 2 3 2 2 2 2 2" xfId="59017" xr:uid="{064B9460-EB0D-4267-8EE4-EF5748B139E5}"/>
    <cellStyle name="Standard 4 6 2 2 3 2 2 2 3" xfId="47721" xr:uid="{EA078ACC-7E62-487E-96F1-DCECF8C86753}"/>
    <cellStyle name="Standard 4 6 2 2 3 2 2 2 4" xfId="36425" xr:uid="{18343194-3F4A-423B-BDEE-A4376D091A65}"/>
    <cellStyle name="Standard 4 6 2 2 3 2 2 3" xfId="19481" xr:uid="{23876FA8-0E48-4613-AA80-FED5336BB53B}"/>
    <cellStyle name="Standard 4 6 2 2 3 2 2 3 2" xfId="53369" xr:uid="{E7B4FBAB-B666-4157-8370-CE464341C7B4}"/>
    <cellStyle name="Standard 4 6 2 2 3 2 2 4" xfId="42073" xr:uid="{793C56AE-C528-471E-93F5-5134E165D1CC}"/>
    <cellStyle name="Standard 4 6 2 2 3 2 2 5" xfId="30777" xr:uid="{8DAD0B66-5C35-4230-A00D-C06BD1197DC3}"/>
    <cellStyle name="Standard 4 6 2 2 3 2 3" xfId="11009" xr:uid="{A2C84542-3857-4F4F-9EC6-5350994B8CA3}"/>
    <cellStyle name="Standard 4 6 2 2 3 2 3 2" xfId="22305" xr:uid="{92685562-57CC-41E2-8381-8F7753F0ACE3}"/>
    <cellStyle name="Standard 4 6 2 2 3 2 3 2 2" xfId="56193" xr:uid="{B66BCEB5-8D1D-4D5C-9D50-8BDFDA7FA9D1}"/>
    <cellStyle name="Standard 4 6 2 2 3 2 3 3" xfId="44897" xr:uid="{2FFEA5EC-7409-4B33-B8C5-B4618B8347B4}"/>
    <cellStyle name="Standard 4 6 2 2 3 2 3 4" xfId="33601" xr:uid="{315E2592-6222-4DBC-9D28-C0E5C0096C7C}"/>
    <cellStyle name="Standard 4 6 2 2 3 2 4" xfId="16657" xr:uid="{DCD04E6E-5CEE-485D-AF39-9B21914C2E82}"/>
    <cellStyle name="Standard 4 6 2 2 3 2 4 2" xfId="50545" xr:uid="{FA9C5C8F-5B40-48F1-9270-F03533E9B6E7}"/>
    <cellStyle name="Standard 4 6 2 2 3 2 5" xfId="39249" xr:uid="{FA90F81C-17BA-44C0-AAA9-854DF4A28E19}"/>
    <cellStyle name="Standard 4 6 2 2 3 2 6" xfId="27953" xr:uid="{F5914906-C894-4527-8B34-F07F8A6ACE31}"/>
    <cellStyle name="Standard 4 6 2 2 3 3" xfId="4578" xr:uid="{0A55141C-C749-47FC-B065-D9893341CC69}"/>
    <cellStyle name="Standard 4 6 2 2 3 3 2" xfId="7450" xr:uid="{DA0FA9D4-67CD-4553-946F-161C4484AEC7}"/>
    <cellStyle name="Standard 4 6 2 2 3 3 2 2" xfId="13099" xr:uid="{1E4A9D1E-806A-450C-951E-1D6EE855772E}"/>
    <cellStyle name="Standard 4 6 2 2 3 3 2 2 2" xfId="24395" xr:uid="{8A371AF4-1253-4C62-82F0-BD3DBF0A9DD5}"/>
    <cellStyle name="Standard 4 6 2 2 3 3 2 2 2 2" xfId="58283" xr:uid="{E8A0BDD8-287C-402D-B7B7-D5BEF8B1E123}"/>
    <cellStyle name="Standard 4 6 2 2 3 3 2 2 3" xfId="46987" xr:uid="{5DCD34DD-DCA9-4AF0-8C33-C1E2987EEA33}"/>
    <cellStyle name="Standard 4 6 2 2 3 3 2 2 4" xfId="35691" xr:uid="{362B0FC6-6050-4C00-BE61-BD67305A74C7}"/>
    <cellStyle name="Standard 4 6 2 2 3 3 2 3" xfId="18747" xr:uid="{A2F241F1-1E16-44E2-AC04-39814C5D8C1D}"/>
    <cellStyle name="Standard 4 6 2 2 3 3 2 3 2" xfId="52635" xr:uid="{8F28965C-57D7-40FF-A778-9B16BD038452}"/>
    <cellStyle name="Standard 4 6 2 2 3 3 2 4" xfId="41339" xr:uid="{3B567D1D-05D5-4D44-8D6B-CA0ABBA8B621}"/>
    <cellStyle name="Standard 4 6 2 2 3 3 2 5" xfId="30043" xr:uid="{7C89004B-B538-499B-9587-30401D067BF4}"/>
    <cellStyle name="Standard 4 6 2 2 3 3 3" xfId="10275" xr:uid="{7B20D3F7-3BA6-47A1-B085-349A556C949B}"/>
    <cellStyle name="Standard 4 6 2 2 3 3 3 2" xfId="21571" xr:uid="{322E771C-DA47-4187-A1A6-533ABCCFFBAB}"/>
    <cellStyle name="Standard 4 6 2 2 3 3 3 2 2" xfId="55459" xr:uid="{56427BD4-A589-4FD9-8A59-F70C8F153829}"/>
    <cellStyle name="Standard 4 6 2 2 3 3 3 3" xfId="44163" xr:uid="{6751A64B-F7EC-4356-AA1A-854CF9D6BE6A}"/>
    <cellStyle name="Standard 4 6 2 2 3 3 3 4" xfId="32867" xr:uid="{87EDD390-AB1C-49B1-9DC7-1EF9EEB5E4A4}"/>
    <cellStyle name="Standard 4 6 2 2 3 3 4" xfId="15923" xr:uid="{208DD458-A609-4AC8-9389-8CB9C3F6EEEC}"/>
    <cellStyle name="Standard 4 6 2 2 3 3 4 2" xfId="49811" xr:uid="{44A7F26B-DA6B-4346-86C3-05EB18113A8F}"/>
    <cellStyle name="Standard 4 6 2 2 3 3 5" xfId="38515" xr:uid="{E0174DFC-95E8-43F1-A4DC-2909FBDB8C7C}"/>
    <cellStyle name="Standard 4 6 2 2 3 3 6" xfId="27219" xr:uid="{8133741B-A50C-4FF9-B9B0-D5EF856B55A8}"/>
    <cellStyle name="Standard 4 6 2 2 3 4" xfId="6234" xr:uid="{51871EE6-BC38-4426-838C-C7E6B924C3F8}"/>
    <cellStyle name="Standard 4 6 2 2 3 4 2" xfId="11884" xr:uid="{53748DC9-FECA-40A2-ADA4-09E0EE602217}"/>
    <cellStyle name="Standard 4 6 2 2 3 4 2 2" xfId="23180" xr:uid="{F8A9C3F4-FA10-457D-B47F-31418AA1E4EC}"/>
    <cellStyle name="Standard 4 6 2 2 3 4 2 2 2" xfId="57068" xr:uid="{3FA35D79-DADE-4E76-99F5-EC6F04B784E2}"/>
    <cellStyle name="Standard 4 6 2 2 3 4 2 3" xfId="45772" xr:uid="{195679A5-09CC-481C-8F8D-D31BD9433187}"/>
    <cellStyle name="Standard 4 6 2 2 3 4 2 4" xfId="34476" xr:uid="{153B2718-5823-4BA7-9F0F-ED84D0627043}"/>
    <cellStyle name="Standard 4 6 2 2 3 4 3" xfId="17532" xr:uid="{8BE111A6-87B1-48BA-BFB6-B05DE6F2A090}"/>
    <cellStyle name="Standard 4 6 2 2 3 4 3 2" xfId="51420" xr:uid="{1C22563A-89A6-4181-90FD-429DD8637067}"/>
    <cellStyle name="Standard 4 6 2 2 3 4 4" xfId="40124" xr:uid="{EBE748C2-29C9-49C3-BC29-3298B32BC2EA}"/>
    <cellStyle name="Standard 4 6 2 2 3 4 5" xfId="28828" xr:uid="{B4058A60-034A-4BD4-BA21-AED6EB35E6FB}"/>
    <cellStyle name="Standard 4 6 2 2 3 5" xfId="9060" xr:uid="{27144A12-291A-4C31-BEF7-1E0B1E662B70}"/>
    <cellStyle name="Standard 4 6 2 2 3 5 2" xfId="20356" xr:uid="{56B8BF67-58AD-4D70-A333-B3192543B729}"/>
    <cellStyle name="Standard 4 6 2 2 3 5 2 2" xfId="54244" xr:uid="{2F77D587-C27B-40FD-B7C0-CEBC61A454A6}"/>
    <cellStyle name="Standard 4 6 2 2 3 5 3" xfId="42948" xr:uid="{6ACA0908-C17C-44F4-8AA7-77B1EF020D1B}"/>
    <cellStyle name="Standard 4 6 2 2 3 5 4" xfId="31652" xr:uid="{915F4330-748B-4E66-A09E-639D6A405C44}"/>
    <cellStyle name="Standard 4 6 2 2 3 6" xfId="14708" xr:uid="{B017A4B6-B1E0-4DD2-B728-C5735515BC69}"/>
    <cellStyle name="Standard 4 6 2 2 3 6 2" xfId="48596" xr:uid="{76193203-3A89-4BB8-A7C5-A2D71747786B}"/>
    <cellStyle name="Standard 4 6 2 2 3 7" xfId="37300" xr:uid="{A88C9C41-A2C1-4FC6-9819-1B6DCF75B661}"/>
    <cellStyle name="Standard 4 6 2 2 3 8" xfId="26004" xr:uid="{7DA9D8AD-D86F-4B30-9474-8377372A5543}"/>
    <cellStyle name="Standard 4 6 2 2 4" xfId="3921" xr:uid="{172A8840-8F68-4AFE-9060-6AA1AE600CD9}"/>
    <cellStyle name="Standard 4 6 2 2 4 2" xfId="7075" xr:uid="{DB38BFEE-58B4-42E3-A6C5-66EC6511B868}"/>
    <cellStyle name="Standard 4 6 2 2 4 2 2" xfId="12724" xr:uid="{C92FBB76-BE04-4506-A83C-79F031F3B0BB}"/>
    <cellStyle name="Standard 4 6 2 2 4 2 2 2" xfId="24020" xr:uid="{B32F847A-0562-468A-9071-E25BDAEAFBF2}"/>
    <cellStyle name="Standard 4 6 2 2 4 2 2 2 2" xfId="57908" xr:uid="{1D1AABD6-4C41-4A2C-88D7-C17D7E95863D}"/>
    <cellStyle name="Standard 4 6 2 2 4 2 2 3" xfId="46612" xr:uid="{DBB7C8AF-01A7-4FC4-8A25-D85C40D177A8}"/>
    <cellStyle name="Standard 4 6 2 2 4 2 2 4" xfId="35316" xr:uid="{9BA8DEBC-C4FC-459D-A1BD-194899F3F572}"/>
    <cellStyle name="Standard 4 6 2 2 4 2 3" xfId="18372" xr:uid="{1C1F9FF8-7E2D-4530-AF2D-A49AE2E9FAD5}"/>
    <cellStyle name="Standard 4 6 2 2 4 2 3 2" xfId="52260" xr:uid="{7D218FDF-04AD-4EFA-89E5-DE62F9F08968}"/>
    <cellStyle name="Standard 4 6 2 2 4 2 4" xfId="40964" xr:uid="{9397DB8E-7D54-4A35-A3F5-4E31DC85C547}"/>
    <cellStyle name="Standard 4 6 2 2 4 2 5" xfId="29668" xr:uid="{E6AD46EC-53EC-43BD-8CAF-E7FA8A2D88CF}"/>
    <cellStyle name="Standard 4 6 2 2 4 3" xfId="9900" xr:uid="{5D4CA2DB-AB3C-43F5-AC1B-3E05284F1841}"/>
    <cellStyle name="Standard 4 6 2 2 4 3 2" xfId="21196" xr:uid="{0538A31C-671E-4BF3-A8DF-BDCA58D61699}"/>
    <cellStyle name="Standard 4 6 2 2 4 3 2 2" xfId="55084" xr:uid="{2161BD97-E609-4735-8885-215DA571A3EE}"/>
    <cellStyle name="Standard 4 6 2 2 4 3 3" xfId="43788" xr:uid="{69F622D7-744F-460C-ABB9-34A7C9E05F59}"/>
    <cellStyle name="Standard 4 6 2 2 4 3 4" xfId="32492" xr:uid="{589118B1-70B9-49D8-9776-946D1F70162C}"/>
    <cellStyle name="Standard 4 6 2 2 4 4" xfId="15548" xr:uid="{87059827-71F1-493E-B9B1-E06871FEB76E}"/>
    <cellStyle name="Standard 4 6 2 2 4 4 2" xfId="49436" xr:uid="{CC8BA4E3-0370-4426-8D95-D202542C6027}"/>
    <cellStyle name="Standard 4 6 2 2 4 5" xfId="38140" xr:uid="{9105B3A6-7F8A-42AC-864D-900B0E8E1E0D}"/>
    <cellStyle name="Standard 4 6 2 2 4 6" xfId="26844" xr:uid="{DA1D3B29-0EF4-4199-9FC4-90EA2DFD79C4}"/>
    <cellStyle name="Standard 4 6 2 2 5" xfId="5022" xr:uid="{AE564A70-4A2B-4175-944A-64D7E1630EBC}"/>
    <cellStyle name="Standard 4 6 2 2 5 2" xfId="7848" xr:uid="{EA7B5559-45B1-40F7-8833-3E083FF33D53}"/>
    <cellStyle name="Standard 4 6 2 2 5 2 2" xfId="13497" xr:uid="{FCD2B2F0-1A71-49A2-AF45-2A122FC1611F}"/>
    <cellStyle name="Standard 4 6 2 2 5 2 2 2" xfId="24793" xr:uid="{0D6DA7F3-6E2F-4229-A17F-B68CBB91E7DF}"/>
    <cellStyle name="Standard 4 6 2 2 5 2 2 2 2" xfId="58681" xr:uid="{7B97E789-9C8C-4B0C-8BA6-9EECB95B2FA3}"/>
    <cellStyle name="Standard 4 6 2 2 5 2 2 3" xfId="47385" xr:uid="{37352FFE-1F5F-46DC-B4EA-694E01C42EE4}"/>
    <cellStyle name="Standard 4 6 2 2 5 2 2 4" xfId="36089" xr:uid="{FA9DA492-60A8-42B3-A7B7-B2F8E9C78E2F}"/>
    <cellStyle name="Standard 4 6 2 2 5 2 3" xfId="19145" xr:uid="{B20764B7-26AB-41F1-BC71-D42B9C3F3CC9}"/>
    <cellStyle name="Standard 4 6 2 2 5 2 3 2" xfId="53033" xr:uid="{B23B4175-BA33-4FB3-835F-A63974E759DE}"/>
    <cellStyle name="Standard 4 6 2 2 5 2 4" xfId="41737" xr:uid="{0C70532A-36EE-4B46-933F-4A0A0362AFE9}"/>
    <cellStyle name="Standard 4 6 2 2 5 2 5" xfId="30441" xr:uid="{0190A893-2A7C-4620-A91F-8E02D31F479C}"/>
    <cellStyle name="Standard 4 6 2 2 5 3" xfId="10673" xr:uid="{D097D8D8-DAEF-44A3-A034-61FCF211BCE1}"/>
    <cellStyle name="Standard 4 6 2 2 5 3 2" xfId="21969" xr:uid="{D4DF4238-3EAF-4B80-930E-759BDDDFBCB1}"/>
    <cellStyle name="Standard 4 6 2 2 5 3 2 2" xfId="55857" xr:uid="{CF6814C3-D390-4B9D-87F3-F05ECEE78E6F}"/>
    <cellStyle name="Standard 4 6 2 2 5 3 3" xfId="44561" xr:uid="{3B9D6CC1-46E4-41EB-A15E-2287C12B4628}"/>
    <cellStyle name="Standard 4 6 2 2 5 3 4" xfId="33265" xr:uid="{79F8C6E7-3BDE-4FB0-BFBA-B596C8493AEB}"/>
    <cellStyle name="Standard 4 6 2 2 5 4" xfId="16321" xr:uid="{68664429-2E13-4AFF-A141-DB38B62E2BF4}"/>
    <cellStyle name="Standard 4 6 2 2 5 4 2" xfId="50209" xr:uid="{6981CEA7-EBFD-4437-A5AF-AEDA5A36A4B2}"/>
    <cellStyle name="Standard 4 6 2 2 5 5" xfId="38913" xr:uid="{D3F8A9C5-D00F-479D-A173-1BD2B2550CA7}"/>
    <cellStyle name="Standard 4 6 2 2 5 6" xfId="27617" xr:uid="{1FC4F00B-6F11-4917-9B19-5EA4D223DB43}"/>
    <cellStyle name="Standard 4 6 2 2 6" xfId="3629" xr:uid="{7B591A1F-8413-4748-9924-41CA6A36AE0F}"/>
    <cellStyle name="Standard 4 6 2 2 6 2" xfId="6785" xr:uid="{E3F1CC3E-6431-4389-946E-1618B11254A3}"/>
    <cellStyle name="Standard 4 6 2 2 6 2 2" xfId="12434" xr:uid="{993EEDDE-7756-414B-B744-19B36F5C364F}"/>
    <cellStyle name="Standard 4 6 2 2 6 2 2 2" xfId="23730" xr:uid="{985A0106-BEC1-404B-9BFC-D33F773BA10E}"/>
    <cellStyle name="Standard 4 6 2 2 6 2 2 2 2" xfId="57618" xr:uid="{49A9D4DE-A359-4C64-AB37-BD97198C6117}"/>
    <cellStyle name="Standard 4 6 2 2 6 2 2 3" xfId="46322" xr:uid="{32C4961D-B3A3-4706-9B91-4FE27F1CCD8E}"/>
    <cellStyle name="Standard 4 6 2 2 6 2 2 4" xfId="35026" xr:uid="{375B1BBD-755E-48DC-8DF3-7CE2A0A06C39}"/>
    <cellStyle name="Standard 4 6 2 2 6 2 3" xfId="18082" xr:uid="{A4BE0750-40C8-4726-B403-744DC72B9665}"/>
    <cellStyle name="Standard 4 6 2 2 6 2 3 2" xfId="51970" xr:uid="{2D3227C8-40D0-4271-A571-228119362444}"/>
    <cellStyle name="Standard 4 6 2 2 6 2 4" xfId="40674" xr:uid="{0014B954-84AA-4913-9894-5DF16C20F65D}"/>
    <cellStyle name="Standard 4 6 2 2 6 2 5" xfId="29378" xr:uid="{909C9449-3708-499D-B5BB-D0B91FD75023}"/>
    <cellStyle name="Standard 4 6 2 2 6 3" xfId="9610" xr:uid="{8E132FAA-4629-4141-8803-54FA8FFDDF6D}"/>
    <cellStyle name="Standard 4 6 2 2 6 3 2" xfId="20906" xr:uid="{66E43324-ECD4-4CF8-8073-C78C3EFBDA2F}"/>
    <cellStyle name="Standard 4 6 2 2 6 3 2 2" xfId="54794" xr:uid="{A87AA627-BB24-450B-B46A-A078EA7651F1}"/>
    <cellStyle name="Standard 4 6 2 2 6 3 3" xfId="43498" xr:uid="{68241FFD-DCA4-4B67-8116-F7AA42AE88BF}"/>
    <cellStyle name="Standard 4 6 2 2 6 3 4" xfId="32202" xr:uid="{77D6DF52-F005-40BD-8D3B-C5C467ABE0EB}"/>
    <cellStyle name="Standard 4 6 2 2 6 4" xfId="15258" xr:uid="{FF1E9576-8F67-4264-BBFD-67B429B2F7EA}"/>
    <cellStyle name="Standard 4 6 2 2 6 4 2" xfId="49146" xr:uid="{E18811E9-8AC9-4EDD-9C72-FF62ED7EF560}"/>
    <cellStyle name="Standard 4 6 2 2 6 5" xfId="37850" xr:uid="{1D945CA5-EFC6-4F0B-9207-E7F9DDD4677C}"/>
    <cellStyle name="Standard 4 6 2 2 6 6" xfId="26554" xr:uid="{DC4E4DFD-0AEE-41D9-A09D-0F9321DE3E9A}"/>
    <cellStyle name="Standard 4 6 2 2 7" xfId="5734" xr:uid="{78B49F45-29AF-4CA5-A2F3-A85A41D66857}"/>
    <cellStyle name="Standard 4 6 2 2 7 2" xfId="11384" xr:uid="{71CE2FDA-D94E-4CC1-9B68-8CEED6F82826}"/>
    <cellStyle name="Standard 4 6 2 2 7 2 2" xfId="22680" xr:uid="{20268FE1-6A64-4EEB-A18F-A0305B60E160}"/>
    <cellStyle name="Standard 4 6 2 2 7 2 2 2" xfId="56568" xr:uid="{B425759E-3890-4396-A7CB-48F4A8E0275D}"/>
    <cellStyle name="Standard 4 6 2 2 7 2 3" xfId="45272" xr:uid="{A1575FDA-7F17-4ED7-875E-3EED0913E475}"/>
    <cellStyle name="Standard 4 6 2 2 7 2 4" xfId="33976" xr:uid="{F66FCA74-7197-477C-A2FC-752FE8045505}"/>
    <cellStyle name="Standard 4 6 2 2 7 3" xfId="17032" xr:uid="{90EF4E2B-A48D-4908-B76E-E48F628B5DE3}"/>
    <cellStyle name="Standard 4 6 2 2 7 3 2" xfId="50920" xr:uid="{DBCD67D5-59EA-4FDF-806D-48F7809D61A0}"/>
    <cellStyle name="Standard 4 6 2 2 7 4" xfId="39624" xr:uid="{50DBC668-AFF3-4DDC-B13F-5D99FFBB4194}"/>
    <cellStyle name="Standard 4 6 2 2 7 5" xfId="28328" xr:uid="{628E7271-63C2-4014-88FA-F9E61573FD70}"/>
    <cellStyle name="Standard 4 6 2 2 8" xfId="8560" xr:uid="{7BD22A69-1FC7-4C2C-8332-B49EED85E3CC}"/>
    <cellStyle name="Standard 4 6 2 2 8 2" xfId="19856" xr:uid="{233EEE09-D3C3-46E6-BCF2-09F70D192FFF}"/>
    <cellStyle name="Standard 4 6 2 2 8 2 2" xfId="53744" xr:uid="{56B87CF3-4AD9-434E-B39A-AC4301E1A9CD}"/>
    <cellStyle name="Standard 4 6 2 2 8 3" xfId="42448" xr:uid="{C329DF10-8022-4B43-A357-F7F165C8B793}"/>
    <cellStyle name="Standard 4 6 2 2 8 4" xfId="31152" xr:uid="{8C63F01E-93E9-4FE8-96BC-9FC37F6FB07B}"/>
    <cellStyle name="Standard 4 6 2 2 9" xfId="14208" xr:uid="{D47226BC-245F-4ABA-82A4-45BDD427E717}"/>
    <cellStyle name="Standard 4 6 2 2 9 2" xfId="48096" xr:uid="{09192B69-FAF9-4AFF-994F-E95D688F4F2A}"/>
    <cellStyle name="Standard 4 6 2 3" xfId="2675" xr:uid="{64D883B2-D8DB-457F-A6BF-EAB6FAA0709A}"/>
    <cellStyle name="Standard 4 6 2 3 10" xfId="25618" xr:uid="{2335FE18-16D5-4445-8D3A-AF9B35BAA3BB}"/>
    <cellStyle name="Standard 4 6 2 3 2" xfId="3177" xr:uid="{48DE97E2-DADA-45C5-8E0E-F1F2ED2EB4F5}"/>
    <cellStyle name="Standard 4 6 2 3 2 2" xfId="5360" xr:uid="{BEB19CAE-B3D1-45B0-A49F-F35ABA3CF60A}"/>
    <cellStyle name="Standard 4 6 2 3 2 2 2" xfId="8186" xr:uid="{917C3626-DC70-4231-838A-1513F39898AC}"/>
    <cellStyle name="Standard 4 6 2 3 2 2 2 2" xfId="13835" xr:uid="{BB1A5E27-B3A9-4914-B05A-3B257273B38C}"/>
    <cellStyle name="Standard 4 6 2 3 2 2 2 2 2" xfId="25131" xr:uid="{169531C6-AEF5-4422-9DA0-05E1A1E002DF}"/>
    <cellStyle name="Standard 4 6 2 3 2 2 2 2 2 2" xfId="59019" xr:uid="{B06F14A1-00A1-4075-B49A-BD1026A2828A}"/>
    <cellStyle name="Standard 4 6 2 3 2 2 2 2 3" xfId="47723" xr:uid="{8A6F63E5-05E5-41EF-AD45-3B44EDC2B02E}"/>
    <cellStyle name="Standard 4 6 2 3 2 2 2 2 4" xfId="36427" xr:uid="{039AA20A-F74D-46C5-B7DF-C0F59AD28043}"/>
    <cellStyle name="Standard 4 6 2 3 2 2 2 3" xfId="19483" xr:uid="{E235214C-28BD-49C3-B24F-152BB2918AD4}"/>
    <cellStyle name="Standard 4 6 2 3 2 2 2 3 2" xfId="53371" xr:uid="{EC650475-567E-49A7-9E47-4B8167956E65}"/>
    <cellStyle name="Standard 4 6 2 3 2 2 2 4" xfId="42075" xr:uid="{C0279416-5E69-4E2A-A646-A83E67028ACB}"/>
    <cellStyle name="Standard 4 6 2 3 2 2 2 5" xfId="30779" xr:uid="{C4D23C88-3C01-4095-81FA-FD994A143D7C}"/>
    <cellStyle name="Standard 4 6 2 3 2 2 3" xfId="11011" xr:uid="{48F929B0-4808-417B-8248-CCE07E96A118}"/>
    <cellStyle name="Standard 4 6 2 3 2 2 3 2" xfId="22307" xr:uid="{B9AE02D6-6626-41A8-99B8-9A382350D54E}"/>
    <cellStyle name="Standard 4 6 2 3 2 2 3 2 2" xfId="56195" xr:uid="{85B8B816-6EB7-41F2-8A9E-68CE85B9CE36}"/>
    <cellStyle name="Standard 4 6 2 3 2 2 3 3" xfId="44899" xr:uid="{33AF58E0-C9A4-48C5-8D56-3E349FA3F4B7}"/>
    <cellStyle name="Standard 4 6 2 3 2 2 3 4" xfId="33603" xr:uid="{A4EE3434-7DBC-4E2E-A311-49CC64B6AFC9}"/>
    <cellStyle name="Standard 4 6 2 3 2 2 4" xfId="16659" xr:uid="{531F6794-295C-47E0-A544-C49919BAE3A8}"/>
    <cellStyle name="Standard 4 6 2 3 2 2 4 2" xfId="50547" xr:uid="{2CE754C4-0E05-43D1-82AE-789584AF9224}"/>
    <cellStyle name="Standard 4 6 2 3 2 2 5" xfId="39251" xr:uid="{37176DEB-FEB0-49B5-B0EA-F9A9A6CED9E0}"/>
    <cellStyle name="Standard 4 6 2 3 2 2 6" xfId="27955" xr:uid="{9F54DF63-5872-4DB3-A7CB-3DAD5CA58F03}"/>
    <cellStyle name="Standard 4 6 2 3 2 3" xfId="4580" xr:uid="{663A0783-7D06-4DB9-8983-A9AEA2F61870}"/>
    <cellStyle name="Standard 4 6 2 3 2 3 2" xfId="7452" xr:uid="{8055AE7B-CF8D-407C-B960-B124BA4B6ED7}"/>
    <cellStyle name="Standard 4 6 2 3 2 3 2 2" xfId="13101" xr:uid="{B9129C23-68ED-4203-B402-11E97F4229F4}"/>
    <cellStyle name="Standard 4 6 2 3 2 3 2 2 2" xfId="24397" xr:uid="{02715DC2-BC4E-4AA9-85AB-0D8EA9AACB44}"/>
    <cellStyle name="Standard 4 6 2 3 2 3 2 2 2 2" xfId="58285" xr:uid="{F060853A-40FE-4CF5-8360-C0E65D796147}"/>
    <cellStyle name="Standard 4 6 2 3 2 3 2 2 3" xfId="46989" xr:uid="{68772409-9E8A-4CA7-B7E8-6DE6D4AD4E77}"/>
    <cellStyle name="Standard 4 6 2 3 2 3 2 2 4" xfId="35693" xr:uid="{9639A89B-D269-4A4A-8491-1E3004B14B25}"/>
    <cellStyle name="Standard 4 6 2 3 2 3 2 3" xfId="18749" xr:uid="{B0178D17-0A8A-4EEB-BFC6-DC7D39090255}"/>
    <cellStyle name="Standard 4 6 2 3 2 3 2 3 2" xfId="52637" xr:uid="{8B3C9255-E444-4964-A7EE-BE12DF037011}"/>
    <cellStyle name="Standard 4 6 2 3 2 3 2 4" xfId="41341" xr:uid="{ED0AF15F-9B1C-4798-872A-30945D1D591D}"/>
    <cellStyle name="Standard 4 6 2 3 2 3 2 5" xfId="30045" xr:uid="{A6226125-5A1F-48D1-BC31-566E765A7F15}"/>
    <cellStyle name="Standard 4 6 2 3 2 3 3" xfId="10277" xr:uid="{5445EFE2-DA1E-4F5C-B240-13683A6E29BA}"/>
    <cellStyle name="Standard 4 6 2 3 2 3 3 2" xfId="21573" xr:uid="{7AD72AB6-7277-426E-84D1-ADC6D1482278}"/>
    <cellStyle name="Standard 4 6 2 3 2 3 3 2 2" xfId="55461" xr:uid="{06ED1623-0D45-44FE-A291-8105A0761E5E}"/>
    <cellStyle name="Standard 4 6 2 3 2 3 3 3" xfId="44165" xr:uid="{9F4A712F-FB93-4A56-AC66-0815C6D975DC}"/>
    <cellStyle name="Standard 4 6 2 3 2 3 3 4" xfId="32869" xr:uid="{CD564AEC-73EC-4397-A12D-997EA30ED910}"/>
    <cellStyle name="Standard 4 6 2 3 2 3 4" xfId="15925" xr:uid="{2660BFF5-BDB0-4ABA-83FE-0C3FB6A708CA}"/>
    <cellStyle name="Standard 4 6 2 3 2 3 4 2" xfId="49813" xr:uid="{354F4BF0-D729-493A-8CAE-733096622934}"/>
    <cellStyle name="Standard 4 6 2 3 2 3 5" xfId="38517" xr:uid="{513946DE-6CB1-4C27-A612-EDBF97C66E14}"/>
    <cellStyle name="Standard 4 6 2 3 2 3 6" xfId="27221" xr:uid="{99217537-6046-47CA-BABB-9DEC6CB15042}"/>
    <cellStyle name="Standard 4 6 2 3 2 4" xfId="6348" xr:uid="{3E0D51F5-6492-47CE-A4D7-0AF2674CA117}"/>
    <cellStyle name="Standard 4 6 2 3 2 4 2" xfId="11998" xr:uid="{154446D6-14E5-49A9-ADD3-E19C7B55EF39}"/>
    <cellStyle name="Standard 4 6 2 3 2 4 2 2" xfId="23294" xr:uid="{16865C58-62B6-4402-BE31-49D4DFB3BBBF}"/>
    <cellStyle name="Standard 4 6 2 3 2 4 2 2 2" xfId="57182" xr:uid="{8B061C9F-352A-4D4B-9C9E-5CB4BEEF53B8}"/>
    <cellStyle name="Standard 4 6 2 3 2 4 2 3" xfId="45886" xr:uid="{E5A1CAAC-0890-49BE-9552-A7051EB4A950}"/>
    <cellStyle name="Standard 4 6 2 3 2 4 2 4" xfId="34590" xr:uid="{34DCCE21-5BD1-48F2-A0DD-98B3C85F29B8}"/>
    <cellStyle name="Standard 4 6 2 3 2 4 3" xfId="17646" xr:uid="{ED517F20-D3DF-435B-8776-A45DAF22E7BA}"/>
    <cellStyle name="Standard 4 6 2 3 2 4 3 2" xfId="51534" xr:uid="{D8515A91-09B6-4C5F-BBFB-CDAD8CCA58F7}"/>
    <cellStyle name="Standard 4 6 2 3 2 4 4" xfId="40238" xr:uid="{68558396-074F-4842-95D9-9C33464C622F}"/>
    <cellStyle name="Standard 4 6 2 3 2 4 5" xfId="28942" xr:uid="{228F1E5A-C199-4C86-927D-BEF5F646C757}"/>
    <cellStyle name="Standard 4 6 2 3 2 5" xfId="9174" xr:uid="{91AF6F88-80D4-4025-A1D4-11E0CD53F763}"/>
    <cellStyle name="Standard 4 6 2 3 2 5 2" xfId="20470" xr:uid="{425D8886-24CA-483E-8F53-D9A02688A12F}"/>
    <cellStyle name="Standard 4 6 2 3 2 5 2 2" xfId="54358" xr:uid="{105EF98A-1F5B-4FDA-AA9F-AE6E9529CB09}"/>
    <cellStyle name="Standard 4 6 2 3 2 5 3" xfId="43062" xr:uid="{0103DD6F-5C37-4E6C-9A69-BC8C55DD6742}"/>
    <cellStyle name="Standard 4 6 2 3 2 5 4" xfId="31766" xr:uid="{C87C524E-95A5-4CA5-913D-536E8409A187}"/>
    <cellStyle name="Standard 4 6 2 3 2 6" xfId="14822" xr:uid="{6A757F49-88BE-4BCD-93AE-D2DB8DCB3826}"/>
    <cellStyle name="Standard 4 6 2 3 2 6 2" xfId="48710" xr:uid="{66797909-3DAB-441E-9F56-C6EEDA359996}"/>
    <cellStyle name="Standard 4 6 2 3 2 7" xfId="37414" xr:uid="{D3BDA6D4-90D2-4B24-A07B-8104F8B89069}"/>
    <cellStyle name="Standard 4 6 2 3 2 8" xfId="26118" xr:uid="{0A60CADB-B3CE-4BBE-9C48-C2CD3F3B90B6}"/>
    <cellStyle name="Standard 4 6 2 3 3" xfId="3811" xr:uid="{CD849800-DFC6-4B4E-9DAA-1FE3B7E39935}"/>
    <cellStyle name="Standard 4 6 2 3 3 2" xfId="6965" xr:uid="{F5D35A27-D2DD-4734-A676-A307CCCA55C5}"/>
    <cellStyle name="Standard 4 6 2 3 3 2 2" xfId="12614" xr:uid="{3EEFA31C-ABF9-42DF-8525-4649446E771F}"/>
    <cellStyle name="Standard 4 6 2 3 3 2 2 2" xfId="23910" xr:uid="{74F80388-7010-4F3A-AA1D-A5A395D9E460}"/>
    <cellStyle name="Standard 4 6 2 3 3 2 2 2 2" xfId="57798" xr:uid="{1266CB8E-A6A4-4C83-9E2E-970AE0053F18}"/>
    <cellStyle name="Standard 4 6 2 3 3 2 2 3" xfId="46502" xr:uid="{BDE09229-58B9-49AA-9B44-86B246140BCE}"/>
    <cellStyle name="Standard 4 6 2 3 3 2 2 4" xfId="35206" xr:uid="{90B3A4CD-C64E-4448-9ECC-6C060349F571}"/>
    <cellStyle name="Standard 4 6 2 3 3 2 3" xfId="18262" xr:uid="{AAC116CA-D87F-4482-BA63-5C61EF621208}"/>
    <cellStyle name="Standard 4 6 2 3 3 2 3 2" xfId="52150" xr:uid="{F4FE8248-9E50-413D-A888-DF31FAE584CF}"/>
    <cellStyle name="Standard 4 6 2 3 3 2 4" xfId="40854" xr:uid="{6CD62660-0E1D-4644-94F0-ED3772EA8009}"/>
    <cellStyle name="Standard 4 6 2 3 3 2 5" xfId="29558" xr:uid="{A70D3681-9B5F-4761-A7EB-48022CD87A00}"/>
    <cellStyle name="Standard 4 6 2 3 3 3" xfId="9790" xr:uid="{9D994FAE-898C-44E7-9FD0-F299F3EF7842}"/>
    <cellStyle name="Standard 4 6 2 3 3 3 2" xfId="21086" xr:uid="{40DAF9EA-B9D6-4F6B-AD34-5EA0EEC8832A}"/>
    <cellStyle name="Standard 4 6 2 3 3 3 2 2" xfId="54974" xr:uid="{52992D08-F122-4E0E-A47F-F7B62540517A}"/>
    <cellStyle name="Standard 4 6 2 3 3 3 3" xfId="43678" xr:uid="{84E7C67D-D393-42B9-B086-80B3CA58A558}"/>
    <cellStyle name="Standard 4 6 2 3 3 3 4" xfId="32382" xr:uid="{773454E7-47CA-4CA7-B796-DD71A64A1C9B}"/>
    <cellStyle name="Standard 4 6 2 3 3 4" xfId="15438" xr:uid="{9ED7D6E2-9734-477D-8F7C-94EF48E3DE00}"/>
    <cellStyle name="Standard 4 6 2 3 3 4 2" xfId="49326" xr:uid="{A168F528-A2EB-406D-8AF0-A15E838C136F}"/>
    <cellStyle name="Standard 4 6 2 3 3 5" xfId="38030" xr:uid="{0ACE53B8-B7A3-45BA-BF8B-0F1EEB7DE3D2}"/>
    <cellStyle name="Standard 4 6 2 3 3 6" xfId="26734" xr:uid="{292A7B93-F10C-446D-9EAF-6F25EAC590F4}"/>
    <cellStyle name="Standard 4 6 2 3 4" xfId="4912" xr:uid="{CCDE8928-FB87-4CD6-B073-16D4F6C51651}"/>
    <cellStyle name="Standard 4 6 2 3 4 2" xfId="7738" xr:uid="{6C37E4E9-5088-43FC-B396-42F1991AFCF9}"/>
    <cellStyle name="Standard 4 6 2 3 4 2 2" xfId="13387" xr:uid="{7C7D85C9-B8AF-49DF-8D2D-95E1250ECC50}"/>
    <cellStyle name="Standard 4 6 2 3 4 2 2 2" xfId="24683" xr:uid="{B211B271-2CDA-4985-AB14-04A8ABA7F872}"/>
    <cellStyle name="Standard 4 6 2 3 4 2 2 2 2" xfId="58571" xr:uid="{BFDFA663-5382-45CD-9ED8-1542C7B3748D}"/>
    <cellStyle name="Standard 4 6 2 3 4 2 2 3" xfId="47275" xr:uid="{1BF215D5-95EB-472A-A0C2-71BF50ACE4BA}"/>
    <cellStyle name="Standard 4 6 2 3 4 2 2 4" xfId="35979" xr:uid="{B251F402-C790-40FD-A70F-7750791DC188}"/>
    <cellStyle name="Standard 4 6 2 3 4 2 3" xfId="19035" xr:uid="{9F9BD20F-9812-4E28-8EDB-7577CD31764B}"/>
    <cellStyle name="Standard 4 6 2 3 4 2 3 2" xfId="52923" xr:uid="{B3C11F20-E3A9-4422-A361-C6DC7601899C}"/>
    <cellStyle name="Standard 4 6 2 3 4 2 4" xfId="41627" xr:uid="{AC1837EF-177F-40F6-AC64-14DD44CAA21E}"/>
    <cellStyle name="Standard 4 6 2 3 4 2 5" xfId="30331" xr:uid="{BBA14FCB-AB8F-4CE7-8E97-8C31AF5A6C19}"/>
    <cellStyle name="Standard 4 6 2 3 4 3" xfId="10563" xr:uid="{481EDFD3-4EB7-4A7B-BFF7-D1E623F5D089}"/>
    <cellStyle name="Standard 4 6 2 3 4 3 2" xfId="21859" xr:uid="{3C01335D-AA34-494A-86EB-9F1718B73A71}"/>
    <cellStyle name="Standard 4 6 2 3 4 3 2 2" xfId="55747" xr:uid="{9C3C5AFB-4D5B-45F0-BCC2-2CD1EC66F45F}"/>
    <cellStyle name="Standard 4 6 2 3 4 3 3" xfId="44451" xr:uid="{56B062D2-1D79-408D-BE85-315BBA7A2FC5}"/>
    <cellStyle name="Standard 4 6 2 3 4 3 4" xfId="33155" xr:uid="{27052895-ADC0-4B67-956F-BF20BB615F55}"/>
    <cellStyle name="Standard 4 6 2 3 4 4" xfId="16211" xr:uid="{34B01063-A705-47DC-A588-B677B9D05EC0}"/>
    <cellStyle name="Standard 4 6 2 3 4 4 2" xfId="50099" xr:uid="{0059E915-B1DC-4474-8482-BF2268BE01B6}"/>
    <cellStyle name="Standard 4 6 2 3 4 5" xfId="38803" xr:uid="{3CD19DBE-B14C-45F8-AF24-F0CC0CF17EDC}"/>
    <cellStyle name="Standard 4 6 2 3 4 6" xfId="27507" xr:uid="{D9782FF7-8DEB-4F77-AEF8-CCB5C67DC87A}"/>
    <cellStyle name="Standard 4 6 2 3 5" xfId="3516" xr:uid="{DF58F53E-5B28-4198-8BE4-215DE5C14D4C}"/>
    <cellStyle name="Standard 4 6 2 3 5 2" xfId="6673" xr:uid="{3D8CC917-E7EE-49EC-8177-DE10185182C6}"/>
    <cellStyle name="Standard 4 6 2 3 5 2 2" xfId="12322" xr:uid="{5609EA6A-3C25-4AA8-BA8C-66EE4AD6DA64}"/>
    <cellStyle name="Standard 4 6 2 3 5 2 2 2" xfId="23618" xr:uid="{98929722-04D5-4C99-9A53-BE4BB9D8EB75}"/>
    <cellStyle name="Standard 4 6 2 3 5 2 2 2 2" xfId="57506" xr:uid="{9A1AADCB-819C-4D6E-8C0F-9108FFF0FD4F}"/>
    <cellStyle name="Standard 4 6 2 3 5 2 2 3" xfId="46210" xr:uid="{30A8223D-2E0A-419E-A07C-B6F6C14A108F}"/>
    <cellStyle name="Standard 4 6 2 3 5 2 2 4" xfId="34914" xr:uid="{6553DC0F-FD10-4562-8FC4-B20339F0A0CD}"/>
    <cellStyle name="Standard 4 6 2 3 5 2 3" xfId="17970" xr:uid="{F47B31C5-D2D3-475D-A605-8A6EF2B75DFA}"/>
    <cellStyle name="Standard 4 6 2 3 5 2 3 2" xfId="51858" xr:uid="{FD71311A-8308-45D9-9A54-FB9483893E7C}"/>
    <cellStyle name="Standard 4 6 2 3 5 2 4" xfId="40562" xr:uid="{0AE4C62F-25A8-41C0-8497-C979BB48AADE}"/>
    <cellStyle name="Standard 4 6 2 3 5 2 5" xfId="29266" xr:uid="{51A2349E-0458-4EDB-8198-50ACA2222162}"/>
    <cellStyle name="Standard 4 6 2 3 5 3" xfId="9498" xr:uid="{056AB7B2-378D-4B48-8929-FDA1F247A514}"/>
    <cellStyle name="Standard 4 6 2 3 5 3 2" xfId="20794" xr:uid="{817A0D96-5050-4833-82BE-6F4715D6741A}"/>
    <cellStyle name="Standard 4 6 2 3 5 3 2 2" xfId="54682" xr:uid="{34955DD0-EBB0-4DBB-B1F7-257E4E8C5578}"/>
    <cellStyle name="Standard 4 6 2 3 5 3 3" xfId="43386" xr:uid="{F8829690-2159-4D44-A04E-88CEE9C0C4AC}"/>
    <cellStyle name="Standard 4 6 2 3 5 3 4" xfId="32090" xr:uid="{4F7BD899-EC60-4BED-887C-26D45DE684A8}"/>
    <cellStyle name="Standard 4 6 2 3 5 4" xfId="15146" xr:uid="{1C72B648-CA55-4809-87B2-77017492ECB6}"/>
    <cellStyle name="Standard 4 6 2 3 5 4 2" xfId="49034" xr:uid="{FC6E4773-4ABF-4E73-97EF-D24C51AABF56}"/>
    <cellStyle name="Standard 4 6 2 3 5 5" xfId="37738" xr:uid="{ADCE6EC3-4D9D-45A0-8D29-2264F3476623}"/>
    <cellStyle name="Standard 4 6 2 3 5 6" xfId="26442" xr:uid="{97CF6BB5-DCB9-47F7-90AB-C63FB0BB2C14}"/>
    <cellStyle name="Standard 4 6 2 3 6" xfId="5848" xr:uid="{123864E1-C5D7-45E1-B2DF-90C3DCD7CB53}"/>
    <cellStyle name="Standard 4 6 2 3 6 2" xfId="11498" xr:uid="{8ACCD1E4-C2F6-435E-BC6D-E5B94A01F4B6}"/>
    <cellStyle name="Standard 4 6 2 3 6 2 2" xfId="22794" xr:uid="{4024BE1F-3E78-4EC8-AF50-3AD8B1D2849B}"/>
    <cellStyle name="Standard 4 6 2 3 6 2 2 2" xfId="56682" xr:uid="{71BEEB9E-03D9-40FB-8C6F-F13D05B64EC9}"/>
    <cellStyle name="Standard 4 6 2 3 6 2 3" xfId="45386" xr:uid="{EADC9FFF-C897-4EE0-8832-421CC4B8B605}"/>
    <cellStyle name="Standard 4 6 2 3 6 2 4" xfId="34090" xr:uid="{28C282AB-18D3-4E35-904F-44FC4B1196E2}"/>
    <cellStyle name="Standard 4 6 2 3 6 3" xfId="17146" xr:uid="{5507F7A7-C4D2-48CF-BF22-84AF15BE3F9A}"/>
    <cellStyle name="Standard 4 6 2 3 6 3 2" xfId="51034" xr:uid="{8EDCDCA0-7C2B-47ED-9F22-7C3980F43E99}"/>
    <cellStyle name="Standard 4 6 2 3 6 4" xfId="39738" xr:uid="{1EFEC484-2541-4048-97C9-5FB6265CAD18}"/>
    <cellStyle name="Standard 4 6 2 3 6 5" xfId="28442" xr:uid="{BCAC25FB-7C9B-4DEC-AE7B-855AE6C8059A}"/>
    <cellStyle name="Standard 4 6 2 3 7" xfId="8674" xr:uid="{E3C4862A-A578-4994-B500-25F69BF20CB8}"/>
    <cellStyle name="Standard 4 6 2 3 7 2" xfId="19970" xr:uid="{7507CC40-19AF-4569-BF11-3D922E1755B8}"/>
    <cellStyle name="Standard 4 6 2 3 7 2 2" xfId="53858" xr:uid="{F275179E-670F-477A-902F-B3446B8D6782}"/>
    <cellStyle name="Standard 4 6 2 3 7 3" xfId="42562" xr:uid="{64748E5E-20CA-4468-A6E7-E666A629F1B5}"/>
    <cellStyle name="Standard 4 6 2 3 7 4" xfId="31266" xr:uid="{D2269E66-9B7A-4D73-8E54-EDD4AA148FD3}"/>
    <cellStyle name="Standard 4 6 2 3 8" xfId="14322" xr:uid="{DF15DF54-1DFD-46D2-9405-44AF8092F237}"/>
    <cellStyle name="Standard 4 6 2 3 8 2" xfId="48210" xr:uid="{AD504DA2-6A98-40D1-9FED-C927769F0D4F}"/>
    <cellStyle name="Standard 4 6 2 3 9" xfId="36914" xr:uid="{4AF59160-B7B3-4B06-8D25-CA4500BB189F}"/>
    <cellStyle name="Standard 4 6 2 4" xfId="2930" xr:uid="{C8DDC22F-4859-48B7-BF30-084268AB8B2E}"/>
    <cellStyle name="Standard 4 6 2 4 2" xfId="5357" xr:uid="{4E412533-9BB2-4253-88AC-B1FCC8C17059}"/>
    <cellStyle name="Standard 4 6 2 4 2 2" xfId="8183" xr:uid="{32F4F457-E343-4889-8959-3DA07ADC2DB5}"/>
    <cellStyle name="Standard 4 6 2 4 2 2 2" xfId="13832" xr:uid="{66775F56-2182-4096-BBDE-6ABF59C94BAD}"/>
    <cellStyle name="Standard 4 6 2 4 2 2 2 2" xfId="25128" xr:uid="{EED4303D-5A2E-47EE-B567-E6C9382FE4BD}"/>
    <cellStyle name="Standard 4 6 2 4 2 2 2 2 2" xfId="59016" xr:uid="{6C7B5705-A1AF-4C8D-97A7-A66E07777989}"/>
    <cellStyle name="Standard 4 6 2 4 2 2 2 3" xfId="47720" xr:uid="{A357FF2E-213A-4F5A-AB3A-279CF32ECE92}"/>
    <cellStyle name="Standard 4 6 2 4 2 2 2 4" xfId="36424" xr:uid="{A2B21A22-D442-40BD-B8DE-208C9296ADA1}"/>
    <cellStyle name="Standard 4 6 2 4 2 2 3" xfId="19480" xr:uid="{B3ED6768-7552-4CF0-973F-7AF4230DFD38}"/>
    <cellStyle name="Standard 4 6 2 4 2 2 3 2" xfId="53368" xr:uid="{F77DE5B5-37AF-4265-A36D-0CFE60CBAC01}"/>
    <cellStyle name="Standard 4 6 2 4 2 2 4" xfId="42072" xr:uid="{76CE3B9E-54A2-492F-818F-90BF5077DBB5}"/>
    <cellStyle name="Standard 4 6 2 4 2 2 5" xfId="30776" xr:uid="{D73E9DC4-79A1-435E-BF3F-D0C5ABCC7F0C}"/>
    <cellStyle name="Standard 4 6 2 4 2 3" xfId="11008" xr:uid="{6C2B2251-1FDF-429A-8845-D311E4E70F0B}"/>
    <cellStyle name="Standard 4 6 2 4 2 3 2" xfId="22304" xr:uid="{69B2C101-BDC1-4F4B-9BAA-D3A561D9C9A7}"/>
    <cellStyle name="Standard 4 6 2 4 2 3 2 2" xfId="56192" xr:uid="{A1BE8723-A793-456D-B28C-C2B82F8F7CA2}"/>
    <cellStyle name="Standard 4 6 2 4 2 3 3" xfId="44896" xr:uid="{21BB3CF8-C085-44A7-B5AC-F33D74524C7E}"/>
    <cellStyle name="Standard 4 6 2 4 2 3 4" xfId="33600" xr:uid="{BFCB6C2A-79C7-4D8C-A0A8-43756093F212}"/>
    <cellStyle name="Standard 4 6 2 4 2 4" xfId="16656" xr:uid="{A7E99324-2CBB-47DE-93C5-20EC104A6E3F}"/>
    <cellStyle name="Standard 4 6 2 4 2 4 2" xfId="50544" xr:uid="{D6D997B2-64AC-450D-B355-7A207BD697C1}"/>
    <cellStyle name="Standard 4 6 2 4 2 5" xfId="39248" xr:uid="{968D424E-AF65-45AB-9B74-F0E6CCB026A7}"/>
    <cellStyle name="Standard 4 6 2 4 2 6" xfId="27952" xr:uid="{ED06B381-3436-4188-AA14-FBD48DFA5760}"/>
    <cellStyle name="Standard 4 6 2 4 3" xfId="4577" xr:uid="{DC98B44F-0292-440F-B64F-EDFF8C216BF8}"/>
    <cellStyle name="Standard 4 6 2 4 3 2" xfId="7449" xr:uid="{59F3CFAD-370C-45A7-B232-C8863062CDD0}"/>
    <cellStyle name="Standard 4 6 2 4 3 2 2" xfId="13098" xr:uid="{FC46C39E-8CB3-4901-A64C-7627E1244D29}"/>
    <cellStyle name="Standard 4 6 2 4 3 2 2 2" xfId="24394" xr:uid="{297D885E-F498-49F3-9C04-38821BE46B38}"/>
    <cellStyle name="Standard 4 6 2 4 3 2 2 2 2" xfId="58282" xr:uid="{7A9EA622-B6C6-45F5-BF68-BE3668D7D691}"/>
    <cellStyle name="Standard 4 6 2 4 3 2 2 3" xfId="46986" xr:uid="{D406CD6C-FC73-4105-99D0-409B40007F9E}"/>
    <cellStyle name="Standard 4 6 2 4 3 2 2 4" xfId="35690" xr:uid="{3D75C2DE-4DE4-4012-8855-53BF6FB553A5}"/>
    <cellStyle name="Standard 4 6 2 4 3 2 3" xfId="18746" xr:uid="{26CC3D7A-9D8C-47DE-B758-68F513027D1C}"/>
    <cellStyle name="Standard 4 6 2 4 3 2 3 2" xfId="52634" xr:uid="{7B3241EB-F3E5-4AD5-9DD6-2B20139E0870}"/>
    <cellStyle name="Standard 4 6 2 4 3 2 4" xfId="41338" xr:uid="{999DF09A-5558-4E31-8174-3667A1701EAA}"/>
    <cellStyle name="Standard 4 6 2 4 3 2 5" xfId="30042" xr:uid="{64607F42-6D93-4056-BF20-2B6153CE0DD1}"/>
    <cellStyle name="Standard 4 6 2 4 3 3" xfId="10274" xr:uid="{0C998847-1025-48A7-B40E-36443B036FAE}"/>
    <cellStyle name="Standard 4 6 2 4 3 3 2" xfId="21570" xr:uid="{5AFB9067-92B3-4E6D-A754-EEA67E1B71C4}"/>
    <cellStyle name="Standard 4 6 2 4 3 3 2 2" xfId="55458" xr:uid="{248ADAD0-262C-4965-99AF-D7A3810D94DF}"/>
    <cellStyle name="Standard 4 6 2 4 3 3 3" xfId="44162" xr:uid="{4EFF8291-AA59-4B09-AFBD-0F6A21869442}"/>
    <cellStyle name="Standard 4 6 2 4 3 3 4" xfId="32866" xr:uid="{3CDDE005-B251-4FDC-BD19-B623C6F7CA62}"/>
    <cellStyle name="Standard 4 6 2 4 3 4" xfId="15922" xr:uid="{B7EFB95D-D998-4419-AB77-A3BB10E6BDB9}"/>
    <cellStyle name="Standard 4 6 2 4 3 4 2" xfId="49810" xr:uid="{70F68920-543A-4526-B98E-A296C0354972}"/>
    <cellStyle name="Standard 4 6 2 4 3 5" xfId="38514" xr:uid="{B1EADA69-BD61-49D0-AA66-38FA223817C5}"/>
    <cellStyle name="Standard 4 6 2 4 3 6" xfId="27218" xr:uid="{0866B0A6-6F53-4659-92AB-9433629180E7}"/>
    <cellStyle name="Standard 4 6 2 4 4" xfId="6101" xr:uid="{DBFB30B1-D820-478A-82F2-5BDD6D69AA1D}"/>
    <cellStyle name="Standard 4 6 2 4 4 2" xfId="11751" xr:uid="{9843092C-FA9E-4AF7-97C3-15374E881F07}"/>
    <cellStyle name="Standard 4 6 2 4 4 2 2" xfId="23047" xr:uid="{2416DD27-2DC4-422B-AAE4-40100D170825}"/>
    <cellStyle name="Standard 4 6 2 4 4 2 2 2" xfId="56935" xr:uid="{367CF6ED-5681-4FBD-ADE6-E8EBB8D1D839}"/>
    <cellStyle name="Standard 4 6 2 4 4 2 3" xfId="45639" xr:uid="{3074446D-6C29-4FD4-869E-F42A85F94DD7}"/>
    <cellStyle name="Standard 4 6 2 4 4 2 4" xfId="34343" xr:uid="{F22FA805-0490-4387-8592-957EC1A39674}"/>
    <cellStyle name="Standard 4 6 2 4 4 3" xfId="17399" xr:uid="{A3485C7C-AC7A-4D5E-B7BD-C4B73BAC8323}"/>
    <cellStyle name="Standard 4 6 2 4 4 3 2" xfId="51287" xr:uid="{C53AC026-8A54-42B4-A882-42558B5E84E0}"/>
    <cellStyle name="Standard 4 6 2 4 4 4" xfId="39991" xr:uid="{F75175CC-3681-4E8D-9B78-1DA1F4CFCC53}"/>
    <cellStyle name="Standard 4 6 2 4 4 5" xfId="28695" xr:uid="{BD4B9BCD-E66D-4771-805E-8BAFD0D0A30A}"/>
    <cellStyle name="Standard 4 6 2 4 5" xfId="8927" xr:uid="{230C9867-A79F-4C64-85E7-87C8F7CA64E0}"/>
    <cellStyle name="Standard 4 6 2 4 5 2" xfId="20223" xr:uid="{6F21F009-6782-416C-AD2F-A9E3AF43AAF0}"/>
    <cellStyle name="Standard 4 6 2 4 5 2 2" xfId="54111" xr:uid="{624B0DA6-E7F8-4DF0-B243-A7FEEB12A89C}"/>
    <cellStyle name="Standard 4 6 2 4 5 3" xfId="42815" xr:uid="{15EACEB1-F828-4030-B09A-259FA9C8BA26}"/>
    <cellStyle name="Standard 4 6 2 4 5 4" xfId="31519" xr:uid="{CEFF98F2-0383-49A8-9411-D532EFE0B293}"/>
    <cellStyle name="Standard 4 6 2 4 6" xfId="14575" xr:uid="{053D8F3A-C6BA-4DCC-AF31-24CAA478A4DA}"/>
    <cellStyle name="Standard 4 6 2 4 6 2" xfId="48463" xr:uid="{A137D72E-55FE-4DED-AF2F-8369DB4EA4BB}"/>
    <cellStyle name="Standard 4 6 2 4 7" xfId="37167" xr:uid="{B40EBF5E-269A-4A03-8FD5-B451737BC7A4}"/>
    <cellStyle name="Standard 4 6 2 4 8" xfId="25871" xr:uid="{6341A49E-9EA3-4050-BBCE-71E0E59FE6BF}"/>
    <cellStyle name="Standard 4 6 2 5" xfId="3744" xr:uid="{E4F994FB-8CBB-4A8D-990E-B7A4EB221CB6}"/>
    <cellStyle name="Standard 4 6 2 5 2" xfId="6898" xr:uid="{5D20ADB5-4862-48C9-93A0-82E3C1141624}"/>
    <cellStyle name="Standard 4 6 2 5 2 2" xfId="12547" xr:uid="{1A105FAB-B30B-4102-9529-5435A0DC7D2C}"/>
    <cellStyle name="Standard 4 6 2 5 2 2 2" xfId="23843" xr:uid="{822EEECC-039E-41DE-BD6F-49B0289A6F40}"/>
    <cellStyle name="Standard 4 6 2 5 2 2 2 2" xfId="57731" xr:uid="{79A77AF0-BB46-4C0A-885C-6D05CEC0E18C}"/>
    <cellStyle name="Standard 4 6 2 5 2 2 3" xfId="46435" xr:uid="{49BBAEA2-ECD0-45E2-8DDA-E14E951DABE0}"/>
    <cellStyle name="Standard 4 6 2 5 2 2 4" xfId="35139" xr:uid="{1FFCB083-AF5F-489D-9528-FBDFE5A9716A}"/>
    <cellStyle name="Standard 4 6 2 5 2 3" xfId="18195" xr:uid="{C09DFA3F-C72E-4C06-AB85-87F47DD64832}"/>
    <cellStyle name="Standard 4 6 2 5 2 3 2" xfId="52083" xr:uid="{E14F0C47-2FE4-46A6-B177-ED84198575C4}"/>
    <cellStyle name="Standard 4 6 2 5 2 4" xfId="40787" xr:uid="{69C1B744-7EED-4719-9F78-6371BF48F2EC}"/>
    <cellStyle name="Standard 4 6 2 5 2 5" xfId="29491" xr:uid="{F8D2E3BE-B615-4C4E-9C35-1FE7E3FDAF94}"/>
    <cellStyle name="Standard 4 6 2 5 3" xfId="9723" xr:uid="{F8460FF3-347D-43D4-A917-534700B67FED}"/>
    <cellStyle name="Standard 4 6 2 5 3 2" xfId="21019" xr:uid="{4B5A5EE4-6CAA-4AE6-AEF9-3F53F9D208F7}"/>
    <cellStyle name="Standard 4 6 2 5 3 2 2" xfId="54907" xr:uid="{DFF6C6EF-B531-47F8-ABFD-5FF1760CE9F0}"/>
    <cellStyle name="Standard 4 6 2 5 3 3" xfId="43611" xr:uid="{2561C5C8-D928-4270-8B59-599C96280F1A}"/>
    <cellStyle name="Standard 4 6 2 5 3 4" xfId="32315" xr:uid="{FDC2287D-EA82-4EF5-8963-F2A91A43C5FF}"/>
    <cellStyle name="Standard 4 6 2 5 4" xfId="15371" xr:uid="{8B32E11A-6736-426A-9694-E5F0CF404147}"/>
    <cellStyle name="Standard 4 6 2 5 4 2" xfId="49259" xr:uid="{1868E2E6-7487-4DFE-9F4F-8D7600A537BC}"/>
    <cellStyle name="Standard 4 6 2 5 5" xfId="37963" xr:uid="{960194BC-870F-45FD-BE93-B45948DF8FD5}"/>
    <cellStyle name="Standard 4 6 2 5 6" xfId="26667" xr:uid="{9FF824AF-4DAA-4384-9A21-7CFF2E98431B}"/>
    <cellStyle name="Standard 4 6 2 6" xfId="4845" xr:uid="{01D5B1A7-E848-4F46-8A61-6976A8A8BE0B}"/>
    <cellStyle name="Standard 4 6 2 6 2" xfId="7671" xr:uid="{68CB7E1F-278A-4035-932C-3F781336A5AC}"/>
    <cellStyle name="Standard 4 6 2 6 2 2" xfId="13320" xr:uid="{E3A636E7-D813-41C3-B7E7-F875E4D37B95}"/>
    <cellStyle name="Standard 4 6 2 6 2 2 2" xfId="24616" xr:uid="{61EF41CE-1A29-4B1C-A080-4F2AC9F9F85D}"/>
    <cellStyle name="Standard 4 6 2 6 2 2 2 2" xfId="58504" xr:uid="{E58E6B5F-55E2-4CD8-AAE4-CFEFCCC452CB}"/>
    <cellStyle name="Standard 4 6 2 6 2 2 3" xfId="47208" xr:uid="{2F4B9DE9-CED3-4FBD-9D01-D2C421674C8C}"/>
    <cellStyle name="Standard 4 6 2 6 2 2 4" xfId="35912" xr:uid="{799F4DCC-C304-4A10-B392-C93B75BF8A2A}"/>
    <cellStyle name="Standard 4 6 2 6 2 3" xfId="18968" xr:uid="{2E959E81-1DA1-4E1C-A30A-64688AAB2506}"/>
    <cellStyle name="Standard 4 6 2 6 2 3 2" xfId="52856" xr:uid="{DFB76AF8-E3ED-412F-A3FA-61FCC31CCD46}"/>
    <cellStyle name="Standard 4 6 2 6 2 4" xfId="41560" xr:uid="{F63E4E2B-FE78-4995-AD6A-A82C63C85C1A}"/>
    <cellStyle name="Standard 4 6 2 6 2 5" xfId="30264" xr:uid="{FE7C66F9-0B23-4AC7-B1CF-FC03224C6603}"/>
    <cellStyle name="Standard 4 6 2 6 3" xfId="10496" xr:uid="{9B4EA5AC-535F-457E-9CA7-B8F1731A3B90}"/>
    <cellStyle name="Standard 4 6 2 6 3 2" xfId="21792" xr:uid="{E4904793-0A47-4DB1-8F53-869808767CC7}"/>
    <cellStyle name="Standard 4 6 2 6 3 2 2" xfId="55680" xr:uid="{1BB7EC4F-908D-429F-B6DD-9CC4C59EDF30}"/>
    <cellStyle name="Standard 4 6 2 6 3 3" xfId="44384" xr:uid="{3F0B08F4-1A53-46BC-A4E6-4FEC2BAB12C0}"/>
    <cellStyle name="Standard 4 6 2 6 3 4" xfId="33088" xr:uid="{091A395C-9BE7-43A6-94F2-2B3FC392F122}"/>
    <cellStyle name="Standard 4 6 2 6 4" xfId="16144" xr:uid="{2733D65A-A9BF-4F15-A648-B3BEB6C9FB5B}"/>
    <cellStyle name="Standard 4 6 2 6 4 2" xfId="50032" xr:uid="{C4D01BAE-C05B-492F-8494-780CCE866345}"/>
    <cellStyle name="Standard 4 6 2 6 5" xfId="38736" xr:uid="{3692769F-042B-4BFF-8541-4F23B6A6387A}"/>
    <cellStyle name="Standard 4 6 2 6 6" xfId="27440" xr:uid="{C916BCE4-19FC-4252-B12A-C8153D3E7419}"/>
    <cellStyle name="Standard 4 6 2 7" xfId="3445" xr:uid="{B09A5AC2-E478-4F47-8012-A47B81A4AF3B}"/>
    <cellStyle name="Standard 4 6 2 7 2" xfId="6603" xr:uid="{D71572CC-8B64-4CFC-9A63-C7035CB7A8C5}"/>
    <cellStyle name="Standard 4 6 2 7 2 2" xfId="12252" xr:uid="{E97AEA4F-752D-4709-8BB2-B6F217E9CFC5}"/>
    <cellStyle name="Standard 4 6 2 7 2 2 2" xfId="23548" xr:uid="{FFB422F2-022E-41C4-89DC-AB4E6977E921}"/>
    <cellStyle name="Standard 4 6 2 7 2 2 2 2" xfId="57436" xr:uid="{E2A9C020-C585-48B9-AF73-634D2E519B77}"/>
    <cellStyle name="Standard 4 6 2 7 2 2 3" xfId="46140" xr:uid="{9A28CE23-925B-465F-81DC-AB504B6C7A27}"/>
    <cellStyle name="Standard 4 6 2 7 2 2 4" xfId="34844" xr:uid="{6C9CA9E9-DFF2-4DE8-BC5A-E81B8E3273FA}"/>
    <cellStyle name="Standard 4 6 2 7 2 3" xfId="17900" xr:uid="{788A54C0-3584-4C0B-A12D-C59B7211D0C0}"/>
    <cellStyle name="Standard 4 6 2 7 2 3 2" xfId="51788" xr:uid="{93E7FCC4-D2C1-48BC-BC9A-D476150939D1}"/>
    <cellStyle name="Standard 4 6 2 7 2 4" xfId="40492" xr:uid="{27F4EDBE-4C0D-44E5-8F75-39B4C713A6A5}"/>
    <cellStyle name="Standard 4 6 2 7 2 5" xfId="29196" xr:uid="{935A847B-2645-483D-8016-F56A822EDC7D}"/>
    <cellStyle name="Standard 4 6 2 7 3" xfId="9428" xr:uid="{3D1A01D0-7946-4548-8FA2-B9077522B477}"/>
    <cellStyle name="Standard 4 6 2 7 3 2" xfId="20724" xr:uid="{EAD3FA1C-72FF-4EDC-BD3F-402007C8B5D3}"/>
    <cellStyle name="Standard 4 6 2 7 3 2 2" xfId="54612" xr:uid="{95C42545-A8B9-4A3A-B51D-67F1E4517576}"/>
    <cellStyle name="Standard 4 6 2 7 3 3" xfId="43316" xr:uid="{1C37F475-FDD2-45B8-9617-0200373667CE}"/>
    <cellStyle name="Standard 4 6 2 7 3 4" xfId="32020" xr:uid="{80E5D22E-B02D-4C55-834D-2540EC42F65F}"/>
    <cellStyle name="Standard 4 6 2 7 4" xfId="15076" xr:uid="{89B9C77C-324F-4319-9DBA-BED1591AEBD5}"/>
    <cellStyle name="Standard 4 6 2 7 4 2" xfId="48964" xr:uid="{DEE945D6-C5D1-4BBF-8E40-9692338C8F80}"/>
    <cellStyle name="Standard 4 6 2 7 5" xfId="37668" xr:uid="{B8589C4C-8AAD-43D8-B05C-9404F337946D}"/>
    <cellStyle name="Standard 4 6 2 7 6" xfId="26372" xr:uid="{57F7BA70-C09D-4B78-8979-312FAB8F8C58}"/>
    <cellStyle name="Standard 4 6 2 8" xfId="5601" xr:uid="{6DCFCD9A-6A8D-474B-B15C-4F3A910E705E}"/>
    <cellStyle name="Standard 4 6 2 8 2" xfId="11251" xr:uid="{C316E38D-D8FB-43FF-BF84-757FE4850CE4}"/>
    <cellStyle name="Standard 4 6 2 8 2 2" xfId="22547" xr:uid="{AB6B8738-13C5-4464-A89F-C4BA6C76DB10}"/>
    <cellStyle name="Standard 4 6 2 8 2 2 2" xfId="56435" xr:uid="{A81E7C06-A3C0-4A0D-B1FA-01414B4B98F2}"/>
    <cellStyle name="Standard 4 6 2 8 2 3" xfId="45139" xr:uid="{20FD73E3-20A2-49F6-917E-D849E8CE1F66}"/>
    <cellStyle name="Standard 4 6 2 8 2 4" xfId="33843" xr:uid="{5F9C751C-0A8B-44E7-A65B-FBE8029B5B4A}"/>
    <cellStyle name="Standard 4 6 2 8 3" xfId="16899" xr:uid="{E2676C18-C2FC-42B0-93C5-5051B75E82C4}"/>
    <cellStyle name="Standard 4 6 2 8 3 2" xfId="50787" xr:uid="{90524884-F34D-41AB-8A86-35D44424D86C}"/>
    <cellStyle name="Standard 4 6 2 8 4" xfId="39491" xr:uid="{2C581D22-376A-4B36-8F2E-24F13DD0AE3B}"/>
    <cellStyle name="Standard 4 6 2 8 5" xfId="28195" xr:uid="{1C47C29D-DC3B-41EC-AC26-FA65A57DB55D}"/>
    <cellStyle name="Standard 4 6 2 9" xfId="8427" xr:uid="{6C64B24D-89B0-4C8D-B6B4-D180B5A02B6B}"/>
    <cellStyle name="Standard 4 6 2 9 2" xfId="19723" xr:uid="{7607D5DF-C3D1-4CC8-9583-D9720F4BA198}"/>
    <cellStyle name="Standard 4 6 2 9 2 2" xfId="53611" xr:uid="{4F84B1BC-330E-4FD0-B184-BCD3688F9165}"/>
    <cellStyle name="Standard 4 6 2 9 3" xfId="42315" xr:uid="{5E868401-D676-4F4B-BF05-9E035463B793}"/>
    <cellStyle name="Standard 4 6 2 9 4" xfId="31019" xr:uid="{8DC33520-EA7B-4B3B-AFCA-526D940A328A}"/>
    <cellStyle name="Standard 4 6 3" xfId="728" xr:uid="{ED54E1EC-8428-4D94-832E-0E4E9C48133F}"/>
    <cellStyle name="Standard 4 6 3 10" xfId="14119" xr:uid="{27911C35-4893-4E7B-B20D-DEF8FE9191F2}"/>
    <cellStyle name="Standard 4 6 3 10 2" xfId="48007" xr:uid="{6E05359A-1A74-4B97-85FA-249A51115C52}"/>
    <cellStyle name="Standard 4 6 3 11" xfId="36711" xr:uid="{942906F1-2121-4066-AAF1-41A569D97A00}"/>
    <cellStyle name="Standard 4 6 3 12" xfId="25415" xr:uid="{60524CCA-3F06-4051-A19E-93E4AE959946}"/>
    <cellStyle name="Standard 4 6 3 2" xfId="1964" xr:uid="{961EF31C-E4C3-4E10-B83E-C2E4F2E94FD4}"/>
    <cellStyle name="Standard 4 6 3 2 10" xfId="36844" xr:uid="{AC0E5AC5-9742-4EC4-A19B-E30EFDFE09EF}"/>
    <cellStyle name="Standard 4 6 3 2 11" xfId="25548" xr:uid="{3134AA37-5A43-4BAF-8FFA-F0189D5769D5}"/>
    <cellStyle name="Standard 4 6 3 2 2" xfId="2851" xr:uid="{900EF236-AB4C-4EDC-9130-94714CC22675}"/>
    <cellStyle name="Standard 4 6 3 2 2 2" xfId="3353" xr:uid="{BEA97EF4-1A79-41E7-86DC-748F872BA62A}"/>
    <cellStyle name="Standard 4 6 3 2 2 2 2" xfId="5363" xr:uid="{FA3B1909-9F66-460D-8F9A-6E3A0867747B}"/>
    <cellStyle name="Standard 4 6 3 2 2 2 2 2" xfId="8189" xr:uid="{998E36F4-AC17-445B-B0A8-AAB0DD621C12}"/>
    <cellStyle name="Standard 4 6 3 2 2 2 2 2 2" xfId="13838" xr:uid="{4C99A176-AA62-45AC-BD26-2B110A87C14C}"/>
    <cellStyle name="Standard 4 6 3 2 2 2 2 2 2 2" xfId="25134" xr:uid="{B9261C69-21AE-41CB-8922-B5B6185D9670}"/>
    <cellStyle name="Standard 4 6 3 2 2 2 2 2 2 2 2" xfId="59022" xr:uid="{8417D865-2F7A-472D-B296-9CFA24434CDB}"/>
    <cellStyle name="Standard 4 6 3 2 2 2 2 2 2 3" xfId="47726" xr:uid="{45315855-0ED9-4CE9-8AF5-5742E4F13B0C}"/>
    <cellStyle name="Standard 4 6 3 2 2 2 2 2 2 4" xfId="36430" xr:uid="{17E5716A-AFDA-4B81-BDEF-B4E982618DA1}"/>
    <cellStyle name="Standard 4 6 3 2 2 2 2 2 3" xfId="19486" xr:uid="{81CAAE93-67EE-4518-83C7-8CD2853F0C94}"/>
    <cellStyle name="Standard 4 6 3 2 2 2 2 2 3 2" xfId="53374" xr:uid="{EBE3EB8F-64C1-4AF8-A9FF-B1143F26A701}"/>
    <cellStyle name="Standard 4 6 3 2 2 2 2 2 4" xfId="42078" xr:uid="{C0A9547C-5E55-4B72-9D83-2CCB10C7CBB5}"/>
    <cellStyle name="Standard 4 6 3 2 2 2 2 2 5" xfId="30782" xr:uid="{2F59EA8D-F612-4F61-A77B-923EEFC83822}"/>
    <cellStyle name="Standard 4 6 3 2 2 2 2 3" xfId="11014" xr:uid="{92840AA9-4516-4C17-BE22-16B1EABFF174}"/>
    <cellStyle name="Standard 4 6 3 2 2 2 2 3 2" xfId="22310" xr:uid="{18F27DC6-5A84-44B8-ABDB-506611203BEE}"/>
    <cellStyle name="Standard 4 6 3 2 2 2 2 3 2 2" xfId="56198" xr:uid="{BE60DD44-0FFF-415C-A283-338C16780C6D}"/>
    <cellStyle name="Standard 4 6 3 2 2 2 2 3 3" xfId="44902" xr:uid="{FABF89BC-B462-4FAA-ACF4-59F0F17188A5}"/>
    <cellStyle name="Standard 4 6 3 2 2 2 2 3 4" xfId="33606" xr:uid="{0925A77B-1EA5-403C-9131-F93526C2B6AB}"/>
    <cellStyle name="Standard 4 6 3 2 2 2 2 4" xfId="16662" xr:uid="{201E4C35-239B-49C8-B50F-5D2A3EBC8B20}"/>
    <cellStyle name="Standard 4 6 3 2 2 2 2 4 2" xfId="50550" xr:uid="{2DB2FA75-BA28-4D93-BAE8-B5F4BE98718A}"/>
    <cellStyle name="Standard 4 6 3 2 2 2 2 5" xfId="39254" xr:uid="{B461A2D3-4D84-427B-AD34-69B95C61B506}"/>
    <cellStyle name="Standard 4 6 3 2 2 2 2 6" xfId="27958" xr:uid="{A7249913-2715-4E9B-B497-85292CFD8D73}"/>
    <cellStyle name="Standard 4 6 3 2 2 2 3" xfId="6524" xr:uid="{DC537585-1BF3-4B08-852A-F3FFD3061244}"/>
    <cellStyle name="Standard 4 6 3 2 2 2 3 2" xfId="12174" xr:uid="{44C4A3C6-859E-4756-A2CC-B33B29779CCB}"/>
    <cellStyle name="Standard 4 6 3 2 2 2 3 2 2" xfId="23470" xr:uid="{DBE614C2-1BD3-4AD2-8A7A-71AE0F21AB0A}"/>
    <cellStyle name="Standard 4 6 3 2 2 2 3 2 2 2" xfId="57358" xr:uid="{E55FAA35-31F6-4841-AE01-52C14BC1A3C5}"/>
    <cellStyle name="Standard 4 6 3 2 2 2 3 2 3" xfId="46062" xr:uid="{1B003963-A9BF-4055-8243-4170C9EC449B}"/>
    <cellStyle name="Standard 4 6 3 2 2 2 3 2 4" xfId="34766" xr:uid="{CE8263D8-040A-4DD9-AC62-1B524257F4FB}"/>
    <cellStyle name="Standard 4 6 3 2 2 2 3 3" xfId="17822" xr:uid="{59DD052B-7C0F-4BE3-A743-FC08B8FD7B1D}"/>
    <cellStyle name="Standard 4 6 3 2 2 2 3 3 2" xfId="51710" xr:uid="{A0E0DD04-F6BC-4563-9B10-A4C2CB838DFD}"/>
    <cellStyle name="Standard 4 6 3 2 2 2 3 4" xfId="40414" xr:uid="{4DEF9F13-D325-43DF-B0FA-8BC8644AF765}"/>
    <cellStyle name="Standard 4 6 3 2 2 2 3 5" xfId="29118" xr:uid="{20E4E8B7-D62B-4B8C-BC6E-EF65ADC3680B}"/>
    <cellStyle name="Standard 4 6 3 2 2 2 4" xfId="9350" xr:uid="{F9C65735-8D4B-4045-9B96-D901F79A7693}"/>
    <cellStyle name="Standard 4 6 3 2 2 2 4 2" xfId="20646" xr:uid="{A6301F1F-6929-4C3B-BE9F-F24AC00E54F7}"/>
    <cellStyle name="Standard 4 6 3 2 2 2 4 2 2" xfId="54534" xr:uid="{2959BC80-01D1-4D4B-A5B0-0FC30696EB0F}"/>
    <cellStyle name="Standard 4 6 3 2 2 2 4 3" xfId="43238" xr:uid="{CE70AF94-75CF-4F07-8198-4098BB55C803}"/>
    <cellStyle name="Standard 4 6 3 2 2 2 4 4" xfId="31942" xr:uid="{10985649-A61D-4A29-925E-140743F7CE12}"/>
    <cellStyle name="Standard 4 6 3 2 2 2 5" xfId="14998" xr:uid="{AD96AA7F-5BB3-41C7-AE85-01290D57FC4E}"/>
    <cellStyle name="Standard 4 6 3 2 2 2 5 2" xfId="48886" xr:uid="{53B2148D-8444-4F47-A07B-88B501E5162C}"/>
    <cellStyle name="Standard 4 6 3 2 2 2 6" xfId="37590" xr:uid="{9B9F95D7-2D2C-45D6-B6A9-FFC3B7397FD6}"/>
    <cellStyle name="Standard 4 6 3 2 2 2 7" xfId="26294" xr:uid="{0E66CFAE-58B0-4996-9482-0C7B9B06147E}"/>
    <cellStyle name="Standard 4 6 3 2 2 3" xfId="4583" xr:uid="{9B9FF6E4-F804-4A8F-A696-FC731B745746}"/>
    <cellStyle name="Standard 4 6 3 2 2 3 2" xfId="7455" xr:uid="{0B4E4B1D-F6F9-47AF-9A18-F1720E8BF1F4}"/>
    <cellStyle name="Standard 4 6 3 2 2 3 2 2" xfId="13104" xr:uid="{EF57AB72-FEF7-45B9-8DC3-92BE95E5489B}"/>
    <cellStyle name="Standard 4 6 3 2 2 3 2 2 2" xfId="24400" xr:uid="{766330D6-AD8F-4E1C-8E8C-E31216CF93D2}"/>
    <cellStyle name="Standard 4 6 3 2 2 3 2 2 2 2" xfId="58288" xr:uid="{70406B9D-137A-409E-BA9F-AF08A269C20C}"/>
    <cellStyle name="Standard 4 6 3 2 2 3 2 2 3" xfId="46992" xr:uid="{791874AC-8AC5-4B99-BF0F-D3BC29DB28E2}"/>
    <cellStyle name="Standard 4 6 3 2 2 3 2 2 4" xfId="35696" xr:uid="{215F0088-DB21-4944-9AC5-1CCB68904BBC}"/>
    <cellStyle name="Standard 4 6 3 2 2 3 2 3" xfId="18752" xr:uid="{9DC2C15B-5E47-4E54-9949-1E352A1A1E87}"/>
    <cellStyle name="Standard 4 6 3 2 2 3 2 3 2" xfId="52640" xr:uid="{92D8A1D2-F2F4-4C08-932E-B4F5A20A739A}"/>
    <cellStyle name="Standard 4 6 3 2 2 3 2 4" xfId="41344" xr:uid="{C3D48B3B-E81C-4EB6-BA61-DA55308C5287}"/>
    <cellStyle name="Standard 4 6 3 2 2 3 2 5" xfId="30048" xr:uid="{51FADFB6-3595-40BC-9FAF-4E5602CB447F}"/>
    <cellStyle name="Standard 4 6 3 2 2 3 3" xfId="10280" xr:uid="{38C4E0AF-ABCE-4F20-98DB-4CA82ECA1E00}"/>
    <cellStyle name="Standard 4 6 3 2 2 3 3 2" xfId="21576" xr:uid="{3A37AACE-03A1-4062-A03A-98599C366D23}"/>
    <cellStyle name="Standard 4 6 3 2 2 3 3 2 2" xfId="55464" xr:uid="{20EE1368-9D38-4058-80CE-D5D25D5DC3D3}"/>
    <cellStyle name="Standard 4 6 3 2 2 3 3 3" xfId="44168" xr:uid="{76BC2615-DE70-4929-AA58-9BD811AA4AED}"/>
    <cellStyle name="Standard 4 6 3 2 2 3 3 4" xfId="32872" xr:uid="{A4B0F317-90D6-44A2-8C22-71FEF6C68B1D}"/>
    <cellStyle name="Standard 4 6 3 2 2 3 4" xfId="15928" xr:uid="{48E1898F-8781-41A3-B414-9BCE2BEF9D43}"/>
    <cellStyle name="Standard 4 6 3 2 2 3 4 2" xfId="49816" xr:uid="{745F0AFE-6E21-413E-8E23-1B58A57E5E7C}"/>
    <cellStyle name="Standard 4 6 3 2 2 3 5" xfId="38520" xr:uid="{F9473951-9C94-447C-9F1D-2853B5A3D4F4}"/>
    <cellStyle name="Standard 4 6 3 2 2 3 6" xfId="27224" xr:uid="{303B5258-51AC-4CE6-8636-2FFA58FA6D83}"/>
    <cellStyle name="Standard 4 6 3 2 2 4" xfId="6024" xr:uid="{ACE38B71-2D38-4097-9D26-D92D401A29FB}"/>
    <cellStyle name="Standard 4 6 3 2 2 4 2" xfId="11674" xr:uid="{E40932C5-346E-4D66-A5D7-79BC9F48ED84}"/>
    <cellStyle name="Standard 4 6 3 2 2 4 2 2" xfId="22970" xr:uid="{6F6DB530-613E-412C-8AB3-00805D210014}"/>
    <cellStyle name="Standard 4 6 3 2 2 4 2 2 2" xfId="56858" xr:uid="{B0FC6C70-C299-48F8-8415-9555E71EA470}"/>
    <cellStyle name="Standard 4 6 3 2 2 4 2 3" xfId="45562" xr:uid="{78587464-F9B4-4144-986C-EBD173FB9311}"/>
    <cellStyle name="Standard 4 6 3 2 2 4 2 4" xfId="34266" xr:uid="{D22C62E5-6DF4-43A3-8043-D96A5976EBA9}"/>
    <cellStyle name="Standard 4 6 3 2 2 4 3" xfId="17322" xr:uid="{8692B931-95B4-43CC-AFED-613CC3DDCF88}"/>
    <cellStyle name="Standard 4 6 3 2 2 4 3 2" xfId="51210" xr:uid="{136C10A3-5DC6-42B6-8BF0-013D121032CD}"/>
    <cellStyle name="Standard 4 6 3 2 2 4 4" xfId="39914" xr:uid="{23837B53-5C3D-46E2-B33E-5EC4C6E01E63}"/>
    <cellStyle name="Standard 4 6 3 2 2 4 5" xfId="28618" xr:uid="{55A65DF6-4832-43D1-838C-D6B0D9EB9B80}"/>
    <cellStyle name="Standard 4 6 3 2 2 5" xfId="8850" xr:uid="{F9C76BF1-BDE0-4E1F-9053-A6E39B2234D6}"/>
    <cellStyle name="Standard 4 6 3 2 2 5 2" xfId="20146" xr:uid="{E8D57DDC-F89C-434A-B948-409BCEBAD316}"/>
    <cellStyle name="Standard 4 6 3 2 2 5 2 2" xfId="54034" xr:uid="{54369AEB-E946-4CF1-945F-1DE62329F321}"/>
    <cellStyle name="Standard 4 6 3 2 2 5 3" xfId="42738" xr:uid="{0F58396B-AF7C-482B-B14C-3599A3B7A77E}"/>
    <cellStyle name="Standard 4 6 3 2 2 5 4" xfId="31442" xr:uid="{F073CE70-43DF-40BD-8D72-D3F6F48AB49C}"/>
    <cellStyle name="Standard 4 6 3 2 2 6" xfId="14498" xr:uid="{77D51404-E8B8-4026-85F1-4D260AE61146}"/>
    <cellStyle name="Standard 4 6 3 2 2 6 2" xfId="48386" xr:uid="{CE005AC8-A0AA-4FED-9D55-4D7EF3402C50}"/>
    <cellStyle name="Standard 4 6 3 2 2 7" xfId="37090" xr:uid="{AA281CE0-80B7-4986-A941-0BBFFB719EEF}"/>
    <cellStyle name="Standard 4 6 3 2 2 8" xfId="25794" xr:uid="{3035C5E9-45D2-4170-B20D-DB0C1DE1E7AE}"/>
    <cellStyle name="Standard 4 6 3 2 3" xfId="3107" xr:uid="{BB1F415B-4345-484F-81A1-7EC2AC4DBD07}"/>
    <cellStyle name="Standard 4 6 3 2 3 2" xfId="5362" xr:uid="{FAA679EC-6324-49A2-BCFB-5786CEA400BD}"/>
    <cellStyle name="Standard 4 6 3 2 3 2 2" xfId="8188" xr:uid="{BDE0D2F1-26E3-4D86-833C-7FA27553160B}"/>
    <cellStyle name="Standard 4 6 3 2 3 2 2 2" xfId="13837" xr:uid="{CA2D664E-9A1F-449B-8686-9C908F42B7A3}"/>
    <cellStyle name="Standard 4 6 3 2 3 2 2 2 2" xfId="25133" xr:uid="{31192ACF-B650-40F8-8143-3C459903EDE5}"/>
    <cellStyle name="Standard 4 6 3 2 3 2 2 2 2 2" xfId="59021" xr:uid="{4153FD17-7FA4-46F8-BC39-68167F862F4C}"/>
    <cellStyle name="Standard 4 6 3 2 3 2 2 2 3" xfId="47725" xr:uid="{8152F446-FD72-4F8F-90BF-5AB2CF893A00}"/>
    <cellStyle name="Standard 4 6 3 2 3 2 2 2 4" xfId="36429" xr:uid="{8B485E35-CB29-4152-97D1-F25055DAA9DF}"/>
    <cellStyle name="Standard 4 6 3 2 3 2 2 3" xfId="19485" xr:uid="{3996485E-E633-4067-B7C3-D0D454F7712A}"/>
    <cellStyle name="Standard 4 6 3 2 3 2 2 3 2" xfId="53373" xr:uid="{9CA3EF1B-3B7B-47EB-AC0A-7E2932D4DFA2}"/>
    <cellStyle name="Standard 4 6 3 2 3 2 2 4" xfId="42077" xr:uid="{0DE1672A-166A-41A4-A21A-95C197E1B252}"/>
    <cellStyle name="Standard 4 6 3 2 3 2 2 5" xfId="30781" xr:uid="{AFC17F6F-2801-446C-8577-62ECD267E460}"/>
    <cellStyle name="Standard 4 6 3 2 3 2 3" xfId="11013" xr:uid="{B8454533-C60B-4EF1-8786-B91DCE3BCF81}"/>
    <cellStyle name="Standard 4 6 3 2 3 2 3 2" xfId="22309" xr:uid="{91D1E681-458E-4249-B638-48CA586413CB}"/>
    <cellStyle name="Standard 4 6 3 2 3 2 3 2 2" xfId="56197" xr:uid="{1793FB70-FC37-463A-9EC4-EB60B8FC8917}"/>
    <cellStyle name="Standard 4 6 3 2 3 2 3 3" xfId="44901" xr:uid="{05BD69EA-3EAF-420F-96B3-E0461771FABF}"/>
    <cellStyle name="Standard 4 6 3 2 3 2 3 4" xfId="33605" xr:uid="{69CB93C5-F13D-45B2-ACC2-9DC96480C98A}"/>
    <cellStyle name="Standard 4 6 3 2 3 2 4" xfId="16661" xr:uid="{8AB3E4DB-502C-46E5-A679-CA5878C7354B}"/>
    <cellStyle name="Standard 4 6 3 2 3 2 4 2" xfId="50549" xr:uid="{55C02FC2-AF29-490B-869C-A9D0FE96663B}"/>
    <cellStyle name="Standard 4 6 3 2 3 2 5" xfId="39253" xr:uid="{A9A2D9F4-707F-4208-8EAA-DBD0EB0975B1}"/>
    <cellStyle name="Standard 4 6 3 2 3 2 6" xfId="27957" xr:uid="{434F71AB-02D0-4DA3-A53F-D0E00E3955A7}"/>
    <cellStyle name="Standard 4 6 3 2 3 3" xfId="4582" xr:uid="{F854CDC2-7B4A-48BB-B1A3-23434E6C3DAA}"/>
    <cellStyle name="Standard 4 6 3 2 3 3 2" xfId="7454" xr:uid="{120DB45A-D3AE-441A-8F8F-495DA394CB80}"/>
    <cellStyle name="Standard 4 6 3 2 3 3 2 2" xfId="13103" xr:uid="{1E671427-4493-4744-AB56-9E31827CB166}"/>
    <cellStyle name="Standard 4 6 3 2 3 3 2 2 2" xfId="24399" xr:uid="{98591B05-90BA-42F8-B9E4-986E174FADEB}"/>
    <cellStyle name="Standard 4 6 3 2 3 3 2 2 2 2" xfId="58287" xr:uid="{FA405DF1-90D1-4DD2-8E07-1892529DAA49}"/>
    <cellStyle name="Standard 4 6 3 2 3 3 2 2 3" xfId="46991" xr:uid="{C5ED8E67-40E4-4C3E-9D54-64B21324A6D0}"/>
    <cellStyle name="Standard 4 6 3 2 3 3 2 2 4" xfId="35695" xr:uid="{424CC945-0964-42F2-9CB1-C2C6B80ECAE2}"/>
    <cellStyle name="Standard 4 6 3 2 3 3 2 3" xfId="18751" xr:uid="{4B4F530E-799C-44D3-BFA2-010CC65E13B2}"/>
    <cellStyle name="Standard 4 6 3 2 3 3 2 3 2" xfId="52639" xr:uid="{995D9A79-4161-4FDE-A89B-AA4665C811CF}"/>
    <cellStyle name="Standard 4 6 3 2 3 3 2 4" xfId="41343" xr:uid="{25C2D5D7-C6C0-4911-AD0C-9425027F7A56}"/>
    <cellStyle name="Standard 4 6 3 2 3 3 2 5" xfId="30047" xr:uid="{BC594CC2-D5C9-4957-B778-A2AF72687C3E}"/>
    <cellStyle name="Standard 4 6 3 2 3 3 3" xfId="10279" xr:uid="{9F25AC7E-7BFA-4EC0-931C-10250EFC320A}"/>
    <cellStyle name="Standard 4 6 3 2 3 3 3 2" xfId="21575" xr:uid="{F5473AD4-D135-4B61-9D61-67D32DE6384B}"/>
    <cellStyle name="Standard 4 6 3 2 3 3 3 2 2" xfId="55463" xr:uid="{698040BD-2332-477C-B9DA-9AAC3E8B9488}"/>
    <cellStyle name="Standard 4 6 3 2 3 3 3 3" xfId="44167" xr:uid="{9914B51A-CEEB-4D4E-9A5B-9D8CC6074F51}"/>
    <cellStyle name="Standard 4 6 3 2 3 3 3 4" xfId="32871" xr:uid="{11216CD2-0B5F-4242-8C23-2826EECA9920}"/>
    <cellStyle name="Standard 4 6 3 2 3 3 4" xfId="15927" xr:uid="{A3FAB26F-7946-4E74-B523-CD0C18A70A08}"/>
    <cellStyle name="Standard 4 6 3 2 3 3 4 2" xfId="49815" xr:uid="{A8748C85-55B6-410D-88D0-E75A67E4B74E}"/>
    <cellStyle name="Standard 4 6 3 2 3 3 5" xfId="38519" xr:uid="{11284A99-9596-410C-848E-EA20B9D700C8}"/>
    <cellStyle name="Standard 4 6 3 2 3 3 6" xfId="27223" xr:uid="{F6B6FE4E-A3AE-4AC6-B40A-0B7A0CDA36A6}"/>
    <cellStyle name="Standard 4 6 3 2 3 4" xfId="6278" xr:uid="{1BB1EE98-8A85-4068-8BED-DD0BECC7AD69}"/>
    <cellStyle name="Standard 4 6 3 2 3 4 2" xfId="11928" xr:uid="{BF2A59AF-03F6-4BA0-B9EE-628B0F1A6C5F}"/>
    <cellStyle name="Standard 4 6 3 2 3 4 2 2" xfId="23224" xr:uid="{9B114431-1EB7-415A-8833-2AB72F12BCC1}"/>
    <cellStyle name="Standard 4 6 3 2 3 4 2 2 2" xfId="57112" xr:uid="{1DAEB7B7-10DD-41DC-8E4C-6EA8802AA3A6}"/>
    <cellStyle name="Standard 4 6 3 2 3 4 2 3" xfId="45816" xr:uid="{FADE22ED-DF33-4AB6-9F38-A2E75873A68C}"/>
    <cellStyle name="Standard 4 6 3 2 3 4 2 4" xfId="34520" xr:uid="{99D9395D-EC42-4CAE-9083-4E68325BD3A5}"/>
    <cellStyle name="Standard 4 6 3 2 3 4 3" xfId="17576" xr:uid="{900783E4-8958-4274-AC93-DC705AC6CCF7}"/>
    <cellStyle name="Standard 4 6 3 2 3 4 3 2" xfId="51464" xr:uid="{47B93C25-8AB5-4679-A1D3-9B5E9CF5EC8B}"/>
    <cellStyle name="Standard 4 6 3 2 3 4 4" xfId="40168" xr:uid="{568F6BA2-564A-463B-BEEF-295B4AAFFAA6}"/>
    <cellStyle name="Standard 4 6 3 2 3 4 5" xfId="28872" xr:uid="{579672EF-FA9E-4B10-AC67-7AA239EE69DE}"/>
    <cellStyle name="Standard 4 6 3 2 3 5" xfId="9104" xr:uid="{5E7D7A67-4891-497A-B01D-060AE95B0A46}"/>
    <cellStyle name="Standard 4 6 3 2 3 5 2" xfId="20400" xr:uid="{AD48F535-E1E0-4563-B7A8-7E5C9B801FAA}"/>
    <cellStyle name="Standard 4 6 3 2 3 5 2 2" xfId="54288" xr:uid="{0DD35ED1-3506-4D8C-8B4A-A767A1AC9310}"/>
    <cellStyle name="Standard 4 6 3 2 3 5 3" xfId="42992" xr:uid="{52F345D7-7DDC-4B5D-B1CC-D92ECA4CF594}"/>
    <cellStyle name="Standard 4 6 3 2 3 5 4" xfId="31696" xr:uid="{270D1E59-2A57-46AC-905C-CE1E94E6E121}"/>
    <cellStyle name="Standard 4 6 3 2 3 6" xfId="14752" xr:uid="{1223772A-28FF-4011-B84E-E5B4FBCC4C93}"/>
    <cellStyle name="Standard 4 6 3 2 3 6 2" xfId="48640" xr:uid="{7FE48F9F-1673-4DA2-A662-36281F5648FB}"/>
    <cellStyle name="Standard 4 6 3 2 3 7" xfId="37344" xr:uid="{A310C77B-2322-4505-921D-606FCA9CFBC9}"/>
    <cellStyle name="Standard 4 6 3 2 3 8" xfId="26048" xr:uid="{508067E6-0C07-48AC-9A86-098969556783}"/>
    <cellStyle name="Standard 4 6 3 2 4" xfId="3965" xr:uid="{BB69F335-177C-45AC-A336-9F0C75C444FD}"/>
    <cellStyle name="Standard 4 6 3 2 4 2" xfId="7119" xr:uid="{1DA4B9EF-5B45-433C-A8CC-2954276D45A3}"/>
    <cellStyle name="Standard 4 6 3 2 4 2 2" xfId="12768" xr:uid="{877F6152-B35C-4EC2-BBB0-FCB3900B0E31}"/>
    <cellStyle name="Standard 4 6 3 2 4 2 2 2" xfId="24064" xr:uid="{34E3BFBE-E454-458B-894F-89F8CE9EDC71}"/>
    <cellStyle name="Standard 4 6 3 2 4 2 2 2 2" xfId="57952" xr:uid="{2A11B4D1-7C03-4C19-AC8B-86F39D1E567E}"/>
    <cellStyle name="Standard 4 6 3 2 4 2 2 3" xfId="46656" xr:uid="{F73160F1-C9E9-4787-BB61-F0945223CCB8}"/>
    <cellStyle name="Standard 4 6 3 2 4 2 2 4" xfId="35360" xr:uid="{AF72AF3C-736B-43B5-B068-CFF147952A62}"/>
    <cellStyle name="Standard 4 6 3 2 4 2 3" xfId="18416" xr:uid="{388E6AE8-4EC8-4FF5-AB81-D232796762A3}"/>
    <cellStyle name="Standard 4 6 3 2 4 2 3 2" xfId="52304" xr:uid="{3EABA64D-061F-42DD-87C9-D07752ADAD70}"/>
    <cellStyle name="Standard 4 6 3 2 4 2 4" xfId="41008" xr:uid="{95F5DB79-4A46-4001-B3E8-C5D6F3C726B5}"/>
    <cellStyle name="Standard 4 6 3 2 4 2 5" xfId="29712" xr:uid="{3BF5CAF4-8534-401C-906C-05EFBC8DCC8C}"/>
    <cellStyle name="Standard 4 6 3 2 4 3" xfId="9944" xr:uid="{CCBD3E0D-DC60-4724-95F7-3D5FE934253D}"/>
    <cellStyle name="Standard 4 6 3 2 4 3 2" xfId="21240" xr:uid="{3F4D069D-9088-4B77-B18E-1A7B8283D2ED}"/>
    <cellStyle name="Standard 4 6 3 2 4 3 2 2" xfId="55128" xr:uid="{7D0A9E54-9FE8-4092-AC59-EDD6E691389B}"/>
    <cellStyle name="Standard 4 6 3 2 4 3 3" xfId="43832" xr:uid="{12AF95E8-0C0C-460F-820F-6040AF6482C0}"/>
    <cellStyle name="Standard 4 6 3 2 4 3 4" xfId="32536" xr:uid="{AAB935B3-DBAD-4AA6-9EB5-BEB4F172BE3B}"/>
    <cellStyle name="Standard 4 6 3 2 4 4" xfId="15592" xr:uid="{E1295F97-AD51-4EA1-AB2C-543D73F005D4}"/>
    <cellStyle name="Standard 4 6 3 2 4 4 2" xfId="49480" xr:uid="{76278171-379D-47D0-88F6-F1172672400C}"/>
    <cellStyle name="Standard 4 6 3 2 4 5" xfId="38184" xr:uid="{3C46ADB9-6671-4252-A084-936C0F7129A1}"/>
    <cellStyle name="Standard 4 6 3 2 4 6" xfId="26888" xr:uid="{C4B2BFDC-785F-471D-B6AB-5D600A3690A0}"/>
    <cellStyle name="Standard 4 6 3 2 5" xfId="5066" xr:uid="{BC49B6AE-86F7-4F43-81EB-158C138AE600}"/>
    <cellStyle name="Standard 4 6 3 2 5 2" xfId="7892" xr:uid="{99418755-1724-420C-B9F8-78A150F5E4D8}"/>
    <cellStyle name="Standard 4 6 3 2 5 2 2" xfId="13541" xr:uid="{6D08130E-A64C-49B2-9930-43C4A883CAC3}"/>
    <cellStyle name="Standard 4 6 3 2 5 2 2 2" xfId="24837" xr:uid="{BBC8CA67-8794-4B5A-8102-D1E847578DD4}"/>
    <cellStyle name="Standard 4 6 3 2 5 2 2 2 2" xfId="58725" xr:uid="{89F5F64C-1911-4F41-BB19-9910A6777DDF}"/>
    <cellStyle name="Standard 4 6 3 2 5 2 2 3" xfId="47429" xr:uid="{C87A559C-1CD1-47C0-99B0-4B46A39E64EE}"/>
    <cellStyle name="Standard 4 6 3 2 5 2 2 4" xfId="36133" xr:uid="{EAADF588-F363-4168-8AFE-F9954FF908E1}"/>
    <cellStyle name="Standard 4 6 3 2 5 2 3" xfId="19189" xr:uid="{0C42B5BC-B095-4CF7-B586-82AC645E27D8}"/>
    <cellStyle name="Standard 4 6 3 2 5 2 3 2" xfId="53077" xr:uid="{DBF05193-C2F6-495F-B92A-19790AEEAF98}"/>
    <cellStyle name="Standard 4 6 3 2 5 2 4" xfId="41781" xr:uid="{B3EBDF0D-102A-489E-9A48-0D80ED88F8EF}"/>
    <cellStyle name="Standard 4 6 3 2 5 2 5" xfId="30485" xr:uid="{7DADB18C-0AAB-49BA-A3F3-91BA7BD69B3A}"/>
    <cellStyle name="Standard 4 6 3 2 5 3" xfId="10717" xr:uid="{BA9F865E-E3A7-4F4F-8C7C-DD1DDFFCC22C}"/>
    <cellStyle name="Standard 4 6 3 2 5 3 2" xfId="22013" xr:uid="{52E5E63A-07F1-4137-B4D4-86CACA6F0367}"/>
    <cellStyle name="Standard 4 6 3 2 5 3 2 2" xfId="55901" xr:uid="{316B58F1-BEE6-46BD-AF44-6B852B2E2735}"/>
    <cellStyle name="Standard 4 6 3 2 5 3 3" xfId="44605" xr:uid="{A84BCFF1-B349-4076-8B20-831FF2D4A2A0}"/>
    <cellStyle name="Standard 4 6 3 2 5 3 4" xfId="33309" xr:uid="{417A40F1-DBBE-482E-919E-A19F05CA31A6}"/>
    <cellStyle name="Standard 4 6 3 2 5 4" xfId="16365" xr:uid="{DA7194F9-4273-4FF8-8F61-299349F21700}"/>
    <cellStyle name="Standard 4 6 3 2 5 4 2" xfId="50253" xr:uid="{5412FF81-C77D-4922-93AA-8914D3490A8B}"/>
    <cellStyle name="Standard 4 6 3 2 5 5" xfId="38957" xr:uid="{B1451171-B53B-4FBA-A42B-3AA05BB142DC}"/>
    <cellStyle name="Standard 4 6 3 2 5 6" xfId="27661" xr:uid="{1C686A1E-EAAB-4564-89DE-F5FCD79B0EB0}"/>
    <cellStyle name="Standard 4 6 3 2 6" xfId="3673" xr:uid="{D3F3CB0A-71E3-406F-81F4-027F3AF6CC32}"/>
    <cellStyle name="Standard 4 6 3 2 6 2" xfId="6829" xr:uid="{4D2B8508-A3B7-4642-8BAF-22D1517B6EA7}"/>
    <cellStyle name="Standard 4 6 3 2 6 2 2" xfId="12478" xr:uid="{36223230-E37B-4375-A7A7-5EB84BF499DE}"/>
    <cellStyle name="Standard 4 6 3 2 6 2 2 2" xfId="23774" xr:uid="{D6061587-3BF0-48B4-B40D-3E5FCEBE2EC9}"/>
    <cellStyle name="Standard 4 6 3 2 6 2 2 2 2" xfId="57662" xr:uid="{17297F7C-E1BD-4F86-B1B1-6D11142F12D7}"/>
    <cellStyle name="Standard 4 6 3 2 6 2 2 3" xfId="46366" xr:uid="{3F629260-5AA3-4C7E-B6F2-5DBE1A669C3F}"/>
    <cellStyle name="Standard 4 6 3 2 6 2 2 4" xfId="35070" xr:uid="{5E7FA715-3463-4813-9A14-6F23868F5FEF}"/>
    <cellStyle name="Standard 4 6 3 2 6 2 3" xfId="18126" xr:uid="{C61C9774-2712-4F43-883F-0A920131422F}"/>
    <cellStyle name="Standard 4 6 3 2 6 2 3 2" xfId="52014" xr:uid="{7A4DF994-27AE-4682-A35E-45CE27804C43}"/>
    <cellStyle name="Standard 4 6 3 2 6 2 4" xfId="40718" xr:uid="{36779F02-6262-4C08-8C88-CA7BBBD1D537}"/>
    <cellStyle name="Standard 4 6 3 2 6 2 5" xfId="29422" xr:uid="{1DB432D5-B04A-4D36-8662-A8EE20A3C6BC}"/>
    <cellStyle name="Standard 4 6 3 2 6 3" xfId="9654" xr:uid="{471A36D9-02B6-4E8C-AE0F-35ED2B15F128}"/>
    <cellStyle name="Standard 4 6 3 2 6 3 2" xfId="20950" xr:uid="{BD48EBDF-C9EF-4018-BEF0-910D084A34B3}"/>
    <cellStyle name="Standard 4 6 3 2 6 3 2 2" xfId="54838" xr:uid="{9BB5181C-70E7-432D-822A-4851B2D5F1E1}"/>
    <cellStyle name="Standard 4 6 3 2 6 3 3" xfId="43542" xr:uid="{7F12FB21-CF71-4DF8-9338-DB5492E31B23}"/>
    <cellStyle name="Standard 4 6 3 2 6 3 4" xfId="32246" xr:uid="{B531D6D8-A3F1-4051-97D2-AB4D521E52D6}"/>
    <cellStyle name="Standard 4 6 3 2 6 4" xfId="15302" xr:uid="{53D95E0A-DFEA-4975-B0C3-CA5DDEB0DD50}"/>
    <cellStyle name="Standard 4 6 3 2 6 4 2" xfId="49190" xr:uid="{D42721DB-9FFA-40F1-9F69-6D7458D39414}"/>
    <cellStyle name="Standard 4 6 3 2 6 5" xfId="37894" xr:uid="{7C22D69C-AF08-455E-9BF9-253E24A9AE17}"/>
    <cellStyle name="Standard 4 6 3 2 6 6" xfId="26598" xr:uid="{8A651BDF-3EF1-441F-9A9D-97AF32D0F7DB}"/>
    <cellStyle name="Standard 4 6 3 2 7" xfId="5778" xr:uid="{8BAC9DF7-CF44-41D4-886A-1853ABA3900F}"/>
    <cellStyle name="Standard 4 6 3 2 7 2" xfId="11428" xr:uid="{FA00F0D5-0260-4A66-81CC-15415EA4DC09}"/>
    <cellStyle name="Standard 4 6 3 2 7 2 2" xfId="22724" xr:uid="{ADFFB2D9-D0CA-4164-A06D-42941CF246E2}"/>
    <cellStyle name="Standard 4 6 3 2 7 2 2 2" xfId="56612" xr:uid="{039FD188-335B-4AE6-9A45-8E0C21DB967A}"/>
    <cellStyle name="Standard 4 6 3 2 7 2 3" xfId="45316" xr:uid="{F31CA651-6E29-46D0-8245-B11C4885FCD6}"/>
    <cellStyle name="Standard 4 6 3 2 7 2 4" xfId="34020" xr:uid="{C4539599-0A8C-442B-957C-18D51860E9F1}"/>
    <cellStyle name="Standard 4 6 3 2 7 3" xfId="17076" xr:uid="{A118E8B7-8D15-48C0-9A15-79F42ECBDC8B}"/>
    <cellStyle name="Standard 4 6 3 2 7 3 2" xfId="50964" xr:uid="{F4ABC532-1D7C-412F-B662-C936CC91782B}"/>
    <cellStyle name="Standard 4 6 3 2 7 4" xfId="39668" xr:uid="{69A82CDF-7915-4FA0-B85F-EE600C82C45C}"/>
    <cellStyle name="Standard 4 6 3 2 7 5" xfId="28372" xr:uid="{AF87AEDB-A7A5-4D74-A6DA-E7EB390C9325}"/>
    <cellStyle name="Standard 4 6 3 2 8" xfId="8604" xr:uid="{2BABE9BC-C820-4708-86D3-DE6F03E09D20}"/>
    <cellStyle name="Standard 4 6 3 2 8 2" xfId="19900" xr:uid="{B842E2DC-05D5-4CC1-9511-E446FDADD109}"/>
    <cellStyle name="Standard 4 6 3 2 8 2 2" xfId="53788" xr:uid="{43BB415F-61ED-4D21-BF80-EFE9681C71AD}"/>
    <cellStyle name="Standard 4 6 3 2 8 3" xfId="42492" xr:uid="{86EBB491-50AB-43F8-A1C3-837F58848CE5}"/>
    <cellStyle name="Standard 4 6 3 2 8 4" xfId="31196" xr:uid="{3C323156-A71E-47EF-A06F-67ACD9411442}"/>
    <cellStyle name="Standard 4 6 3 2 9" xfId="14252" xr:uid="{25C552CF-4B13-491B-ABFD-812E46C8E0AF}"/>
    <cellStyle name="Standard 4 6 3 2 9 2" xfId="48140" xr:uid="{0EA4C0AF-30FB-4C77-BA6B-6139BC461172}"/>
    <cellStyle name="Standard 4 6 3 3" xfId="2719" xr:uid="{2B2CD770-31C5-4EC5-AFDB-5F1E4A4846D1}"/>
    <cellStyle name="Standard 4 6 3 3 2" xfId="3221" xr:uid="{5AC6C317-EE3E-4642-B5D3-EADF9C8FAFE3}"/>
    <cellStyle name="Standard 4 6 3 3 2 2" xfId="5364" xr:uid="{A9EA42E8-A505-4D97-900B-7A263D804EF5}"/>
    <cellStyle name="Standard 4 6 3 3 2 2 2" xfId="8190" xr:uid="{413CE687-50D1-4153-8A6F-B506EE7885B5}"/>
    <cellStyle name="Standard 4 6 3 3 2 2 2 2" xfId="13839" xr:uid="{7BCEE2D2-F44E-4FDF-AD69-CEB08BFAFF6A}"/>
    <cellStyle name="Standard 4 6 3 3 2 2 2 2 2" xfId="25135" xr:uid="{58C933B8-D029-432A-9B2D-1CE468E5D81A}"/>
    <cellStyle name="Standard 4 6 3 3 2 2 2 2 2 2" xfId="59023" xr:uid="{E68EAFB6-DD8E-440A-B817-92AD0CE6779A}"/>
    <cellStyle name="Standard 4 6 3 3 2 2 2 2 3" xfId="47727" xr:uid="{B3962BF2-D208-4182-A0A3-75408B2031F8}"/>
    <cellStyle name="Standard 4 6 3 3 2 2 2 2 4" xfId="36431" xr:uid="{1931C467-65DA-45AC-8932-906DCF88CFAB}"/>
    <cellStyle name="Standard 4 6 3 3 2 2 2 3" xfId="19487" xr:uid="{BE9F4223-4FBC-49D2-95C3-CB4913D4C110}"/>
    <cellStyle name="Standard 4 6 3 3 2 2 2 3 2" xfId="53375" xr:uid="{2DFC613A-AD57-4B6C-B57F-98462FDCA33C}"/>
    <cellStyle name="Standard 4 6 3 3 2 2 2 4" xfId="42079" xr:uid="{D1E3FC1B-882C-42E4-9B6B-3A50243A08F5}"/>
    <cellStyle name="Standard 4 6 3 3 2 2 2 5" xfId="30783" xr:uid="{B8E9ED5E-049C-4873-BF49-4CBCD0A9CD51}"/>
    <cellStyle name="Standard 4 6 3 3 2 2 3" xfId="11015" xr:uid="{92822F7B-B553-4A0A-9207-E6F97C9F4379}"/>
    <cellStyle name="Standard 4 6 3 3 2 2 3 2" xfId="22311" xr:uid="{3E9E6B9F-CDDE-4B98-ACEA-0D23747A280A}"/>
    <cellStyle name="Standard 4 6 3 3 2 2 3 2 2" xfId="56199" xr:uid="{CCE1DDAB-210D-4787-9230-736E14F98802}"/>
    <cellStyle name="Standard 4 6 3 3 2 2 3 3" xfId="44903" xr:uid="{CB4E3349-678F-4888-A7CB-F0F97C664517}"/>
    <cellStyle name="Standard 4 6 3 3 2 2 3 4" xfId="33607" xr:uid="{54DB1C40-BAC5-4E5E-B6BF-06B75D8E77B4}"/>
    <cellStyle name="Standard 4 6 3 3 2 2 4" xfId="16663" xr:uid="{C44FE534-C813-4AEA-99DE-82DB96964032}"/>
    <cellStyle name="Standard 4 6 3 3 2 2 4 2" xfId="50551" xr:uid="{540AD42A-57C6-464E-931C-99BCB5345E64}"/>
    <cellStyle name="Standard 4 6 3 3 2 2 5" xfId="39255" xr:uid="{7A0AD06F-491F-4047-923E-FA9FF910C150}"/>
    <cellStyle name="Standard 4 6 3 3 2 2 6" xfId="27959" xr:uid="{EBDA8AC5-816A-48B4-905B-D8D8BDDB58ED}"/>
    <cellStyle name="Standard 4 6 3 3 2 3" xfId="6392" xr:uid="{67B5CE8B-CFDA-42BD-8FB2-B1A2E601755D}"/>
    <cellStyle name="Standard 4 6 3 3 2 3 2" xfId="12042" xr:uid="{DB20A1AC-97F9-40A5-8AC5-1537F2038B54}"/>
    <cellStyle name="Standard 4 6 3 3 2 3 2 2" xfId="23338" xr:uid="{BB215F19-5F60-47E1-8264-9C5069E49A84}"/>
    <cellStyle name="Standard 4 6 3 3 2 3 2 2 2" xfId="57226" xr:uid="{C19680F1-CEFD-4E34-A0BA-3DEE0B0FF545}"/>
    <cellStyle name="Standard 4 6 3 3 2 3 2 3" xfId="45930" xr:uid="{0B335728-5667-461A-93E0-A3064151A7A4}"/>
    <cellStyle name="Standard 4 6 3 3 2 3 2 4" xfId="34634" xr:uid="{401F2435-DAA7-4BF5-B9B4-B588C5EC6E76}"/>
    <cellStyle name="Standard 4 6 3 3 2 3 3" xfId="17690" xr:uid="{D4AFEB17-76C5-4190-8285-769E106BBBDE}"/>
    <cellStyle name="Standard 4 6 3 3 2 3 3 2" xfId="51578" xr:uid="{9603409C-263D-4B03-B312-78D653318BE4}"/>
    <cellStyle name="Standard 4 6 3 3 2 3 4" xfId="40282" xr:uid="{B4807810-9499-4FC3-98E1-39C04A5BC06D}"/>
    <cellStyle name="Standard 4 6 3 3 2 3 5" xfId="28986" xr:uid="{A33C9E58-7D3A-47CE-AC8A-0FE85007F1D5}"/>
    <cellStyle name="Standard 4 6 3 3 2 4" xfId="9218" xr:uid="{9F7BEF30-E358-406C-BB7C-9BF966C6AFDF}"/>
    <cellStyle name="Standard 4 6 3 3 2 4 2" xfId="20514" xr:uid="{FB0DC256-FB2E-402A-B0F8-B384C3621158}"/>
    <cellStyle name="Standard 4 6 3 3 2 4 2 2" xfId="54402" xr:uid="{3B4A308A-B667-4532-9E56-24DBE9B9304D}"/>
    <cellStyle name="Standard 4 6 3 3 2 4 3" xfId="43106" xr:uid="{01480804-B5FD-4D9D-9D3D-51D374AF0BB6}"/>
    <cellStyle name="Standard 4 6 3 3 2 4 4" xfId="31810" xr:uid="{F661ED0E-89B9-4DDD-B488-199EF4480C15}"/>
    <cellStyle name="Standard 4 6 3 3 2 5" xfId="14866" xr:uid="{83AED78C-68C0-4B1E-9338-7FA3C3F0036C}"/>
    <cellStyle name="Standard 4 6 3 3 2 5 2" xfId="48754" xr:uid="{331AFB82-D037-4E33-BB21-01929CCFCDF4}"/>
    <cellStyle name="Standard 4 6 3 3 2 6" xfId="37458" xr:uid="{7B1E0F95-1CEE-4740-95A3-98D1D4A9332A}"/>
    <cellStyle name="Standard 4 6 3 3 2 7" xfId="26162" xr:uid="{5358FEDC-D7CE-40DE-8449-DDCCFF295FDD}"/>
    <cellStyle name="Standard 4 6 3 3 3" xfId="4584" xr:uid="{1A03F9E4-684C-44D4-9EB8-8FFC1D0BFCDF}"/>
    <cellStyle name="Standard 4 6 3 3 3 2" xfId="7456" xr:uid="{718A8227-2C5D-48CD-BF82-737E2AAD1531}"/>
    <cellStyle name="Standard 4 6 3 3 3 2 2" xfId="13105" xr:uid="{84C0D76C-662B-40EF-8010-A6ABE2CA9E1C}"/>
    <cellStyle name="Standard 4 6 3 3 3 2 2 2" xfId="24401" xr:uid="{6F4F58DF-D7D1-40AB-ADC5-F3BE2806947D}"/>
    <cellStyle name="Standard 4 6 3 3 3 2 2 2 2" xfId="58289" xr:uid="{99911D89-CA74-4C5A-85DC-104076829718}"/>
    <cellStyle name="Standard 4 6 3 3 3 2 2 3" xfId="46993" xr:uid="{8BFC1BC7-70F7-4991-924F-3E8A9B792A06}"/>
    <cellStyle name="Standard 4 6 3 3 3 2 2 4" xfId="35697" xr:uid="{49FDC34A-A5C5-4EAC-A8D1-D09372506CF2}"/>
    <cellStyle name="Standard 4 6 3 3 3 2 3" xfId="18753" xr:uid="{58D1C22D-7753-4874-938E-69B5DD8CFF7D}"/>
    <cellStyle name="Standard 4 6 3 3 3 2 3 2" xfId="52641" xr:uid="{A896344F-C89A-4968-BD1C-C9C16BE9AF08}"/>
    <cellStyle name="Standard 4 6 3 3 3 2 4" xfId="41345" xr:uid="{7D4238A2-FEB1-4281-A9F1-7D0C14C091FC}"/>
    <cellStyle name="Standard 4 6 3 3 3 2 5" xfId="30049" xr:uid="{54328E60-8880-422E-BBD7-01B8071177E9}"/>
    <cellStyle name="Standard 4 6 3 3 3 3" xfId="10281" xr:uid="{E4F5104E-3856-4BB0-9509-297B698B645F}"/>
    <cellStyle name="Standard 4 6 3 3 3 3 2" xfId="21577" xr:uid="{B60CB158-0793-4394-9850-54612B184CBB}"/>
    <cellStyle name="Standard 4 6 3 3 3 3 2 2" xfId="55465" xr:uid="{53939A04-C5CB-42EA-923F-CB90387AC05A}"/>
    <cellStyle name="Standard 4 6 3 3 3 3 3" xfId="44169" xr:uid="{E18E0603-E340-4846-81E2-9E46520807B5}"/>
    <cellStyle name="Standard 4 6 3 3 3 3 4" xfId="32873" xr:uid="{08739AE5-FF19-434D-B984-F9F66AF941B0}"/>
    <cellStyle name="Standard 4 6 3 3 3 4" xfId="15929" xr:uid="{D1704703-676E-4254-868D-2F32888E9312}"/>
    <cellStyle name="Standard 4 6 3 3 3 4 2" xfId="49817" xr:uid="{57DFBCD2-17C2-4FE0-BF7D-80AC230C07FD}"/>
    <cellStyle name="Standard 4 6 3 3 3 5" xfId="38521" xr:uid="{BB14C333-88C4-4732-A92A-3EBC278196A9}"/>
    <cellStyle name="Standard 4 6 3 3 3 6" xfId="27225" xr:uid="{C031229D-D412-4D06-A871-1CC7D31F4413}"/>
    <cellStyle name="Standard 4 6 3 3 4" xfId="5892" xr:uid="{7D773394-1049-49D5-BAE7-AF6406825280}"/>
    <cellStyle name="Standard 4 6 3 3 4 2" xfId="11542" xr:uid="{F3D6B3E9-4307-441C-97A7-A731B26B1120}"/>
    <cellStyle name="Standard 4 6 3 3 4 2 2" xfId="22838" xr:uid="{637C2A97-DA62-4B74-AE6C-3880AB66A25E}"/>
    <cellStyle name="Standard 4 6 3 3 4 2 2 2" xfId="56726" xr:uid="{B3702A26-C2ED-4865-9BAE-CCDB451729BE}"/>
    <cellStyle name="Standard 4 6 3 3 4 2 3" xfId="45430" xr:uid="{7E787B96-2743-48F7-93F9-1314DF924CCD}"/>
    <cellStyle name="Standard 4 6 3 3 4 2 4" xfId="34134" xr:uid="{C9AF9479-119B-42F5-906E-6DA9A992CEBC}"/>
    <cellStyle name="Standard 4 6 3 3 4 3" xfId="17190" xr:uid="{89508FB2-F514-40A9-A736-475491F3108B}"/>
    <cellStyle name="Standard 4 6 3 3 4 3 2" xfId="51078" xr:uid="{BD67BB63-BA24-45F6-B178-9DB01C9BD245}"/>
    <cellStyle name="Standard 4 6 3 3 4 4" xfId="39782" xr:uid="{CB8E65DB-D764-47B3-A224-2078744A8CF0}"/>
    <cellStyle name="Standard 4 6 3 3 4 5" xfId="28486" xr:uid="{24DC8E25-0726-46E3-91FE-4A5AEA09AB73}"/>
    <cellStyle name="Standard 4 6 3 3 5" xfId="8718" xr:uid="{FDD5CDD2-F74C-4AF4-A2E9-22C22696EB21}"/>
    <cellStyle name="Standard 4 6 3 3 5 2" xfId="20014" xr:uid="{BAE21429-BB13-4C10-980E-8772EDC97B0F}"/>
    <cellStyle name="Standard 4 6 3 3 5 2 2" xfId="53902" xr:uid="{03434CDD-6803-4D8D-A208-C026205053F3}"/>
    <cellStyle name="Standard 4 6 3 3 5 3" xfId="42606" xr:uid="{EC75B78F-366B-4987-9F3C-BF29B1949168}"/>
    <cellStyle name="Standard 4 6 3 3 5 4" xfId="31310" xr:uid="{FEA1AA93-A2C9-4798-9D80-29551B7FFDD8}"/>
    <cellStyle name="Standard 4 6 3 3 6" xfId="14366" xr:uid="{052D0349-9324-4BCC-BE1A-9EE998788EB9}"/>
    <cellStyle name="Standard 4 6 3 3 6 2" xfId="48254" xr:uid="{021FB35B-5A4D-4C64-8746-5663AF597012}"/>
    <cellStyle name="Standard 4 6 3 3 7" xfId="36958" xr:uid="{BE94A2B2-1C93-408B-B48B-BC5437E21AE7}"/>
    <cellStyle name="Standard 4 6 3 3 8" xfId="25662" xr:uid="{024D88B2-B4EB-4100-A4AA-E4F985B891C9}"/>
    <cellStyle name="Standard 4 6 3 4" xfId="2974" xr:uid="{71E212F6-BE38-4E09-AE7D-C4C295F9BDB2}"/>
    <cellStyle name="Standard 4 6 3 4 2" xfId="5361" xr:uid="{AC53EF67-0068-43FD-ACE4-1184BA533733}"/>
    <cellStyle name="Standard 4 6 3 4 2 2" xfId="8187" xr:uid="{27F5AE0B-1A7C-4B26-8DFE-9A7A659C821D}"/>
    <cellStyle name="Standard 4 6 3 4 2 2 2" xfId="13836" xr:uid="{B3C9FD99-13FD-45FA-9DE3-4CBD1F7EF489}"/>
    <cellStyle name="Standard 4 6 3 4 2 2 2 2" xfId="25132" xr:uid="{8547DF61-FC9B-4FC3-96BD-F8AB993EC81C}"/>
    <cellStyle name="Standard 4 6 3 4 2 2 2 2 2" xfId="59020" xr:uid="{B2956209-A89D-4FD4-A099-432989972CA5}"/>
    <cellStyle name="Standard 4 6 3 4 2 2 2 3" xfId="47724" xr:uid="{C2556858-5B1B-4549-B939-6639F92EE980}"/>
    <cellStyle name="Standard 4 6 3 4 2 2 2 4" xfId="36428" xr:uid="{E473979B-A576-47AA-BB07-6720B961B54E}"/>
    <cellStyle name="Standard 4 6 3 4 2 2 3" xfId="19484" xr:uid="{BD2FCA2A-D361-4899-9A40-11A98D9BCD78}"/>
    <cellStyle name="Standard 4 6 3 4 2 2 3 2" xfId="53372" xr:uid="{DAA674ED-E0B8-4485-8C10-6E443C667343}"/>
    <cellStyle name="Standard 4 6 3 4 2 2 4" xfId="42076" xr:uid="{06AEF725-01C0-4FEE-BEB6-4B71CD5AEC99}"/>
    <cellStyle name="Standard 4 6 3 4 2 2 5" xfId="30780" xr:uid="{C3E78233-CA7D-4EC3-B2EF-D3EB2EE568CE}"/>
    <cellStyle name="Standard 4 6 3 4 2 3" xfId="11012" xr:uid="{9E7CDA65-A102-436C-A47B-3C40146BA503}"/>
    <cellStyle name="Standard 4 6 3 4 2 3 2" xfId="22308" xr:uid="{B9AD4501-1BE4-4678-947B-89C188D7AA50}"/>
    <cellStyle name="Standard 4 6 3 4 2 3 2 2" xfId="56196" xr:uid="{5A968D0D-ED10-4C19-9663-27BDB0D3706E}"/>
    <cellStyle name="Standard 4 6 3 4 2 3 3" xfId="44900" xr:uid="{38FEC176-8E31-4AA7-9B17-03026E77AD7F}"/>
    <cellStyle name="Standard 4 6 3 4 2 3 4" xfId="33604" xr:uid="{E793DA7C-70EA-4AD7-BB46-5CB8E6185397}"/>
    <cellStyle name="Standard 4 6 3 4 2 4" xfId="16660" xr:uid="{E7DC7247-C6AF-4F59-8C11-C52E01D7B665}"/>
    <cellStyle name="Standard 4 6 3 4 2 4 2" xfId="50548" xr:uid="{252E0CE6-0855-4B1A-9B56-9FFBC9D1D4DA}"/>
    <cellStyle name="Standard 4 6 3 4 2 5" xfId="39252" xr:uid="{1450F142-B9BB-4DE2-BA6C-BA034567272B}"/>
    <cellStyle name="Standard 4 6 3 4 2 6" xfId="27956" xr:uid="{DB49FE27-BB04-4683-94F3-D578495A8698}"/>
    <cellStyle name="Standard 4 6 3 4 3" xfId="4581" xr:uid="{8237240E-C990-4B38-9DCD-B6D5C4D3A791}"/>
    <cellStyle name="Standard 4 6 3 4 3 2" xfId="7453" xr:uid="{A6AA2E59-3804-493D-B6D1-B59C2CB81096}"/>
    <cellStyle name="Standard 4 6 3 4 3 2 2" xfId="13102" xr:uid="{0E08350A-BB8C-45E1-A096-E6B310FFDF24}"/>
    <cellStyle name="Standard 4 6 3 4 3 2 2 2" xfId="24398" xr:uid="{35913926-1851-4851-A913-BE4D8D0E7194}"/>
    <cellStyle name="Standard 4 6 3 4 3 2 2 2 2" xfId="58286" xr:uid="{8DDAE301-0DA8-48BE-A7DF-4D939CB58C0F}"/>
    <cellStyle name="Standard 4 6 3 4 3 2 2 3" xfId="46990" xr:uid="{34AB2112-CABD-4CB8-84F7-AE411B4E1D85}"/>
    <cellStyle name="Standard 4 6 3 4 3 2 2 4" xfId="35694" xr:uid="{041F12CE-4C3F-4314-829F-4B35E4018F40}"/>
    <cellStyle name="Standard 4 6 3 4 3 2 3" xfId="18750" xr:uid="{62B1303A-897F-45E9-B6F6-5CCE35F329AE}"/>
    <cellStyle name="Standard 4 6 3 4 3 2 3 2" xfId="52638" xr:uid="{740E498C-16BE-4C2B-87AF-26336F7401D1}"/>
    <cellStyle name="Standard 4 6 3 4 3 2 4" xfId="41342" xr:uid="{1DA175FD-30E0-4BFE-AE88-A02D38CB88FB}"/>
    <cellStyle name="Standard 4 6 3 4 3 2 5" xfId="30046" xr:uid="{EF7B94E7-A34A-484A-9136-AAF7E3C6B050}"/>
    <cellStyle name="Standard 4 6 3 4 3 3" xfId="10278" xr:uid="{04A05910-691D-44DB-BBD2-8BCCB0E19FDE}"/>
    <cellStyle name="Standard 4 6 3 4 3 3 2" xfId="21574" xr:uid="{5EBEBAD4-3895-4296-9968-AD40B346388C}"/>
    <cellStyle name="Standard 4 6 3 4 3 3 2 2" xfId="55462" xr:uid="{A8200329-80BD-4ED3-A2AA-881FB7B9858B}"/>
    <cellStyle name="Standard 4 6 3 4 3 3 3" xfId="44166" xr:uid="{DFCBC30A-A22C-497E-8246-9A3A3E12060A}"/>
    <cellStyle name="Standard 4 6 3 4 3 3 4" xfId="32870" xr:uid="{FC165435-F020-4CA7-8492-9579394D9843}"/>
    <cellStyle name="Standard 4 6 3 4 3 4" xfId="15926" xr:uid="{F32FD353-C709-40C3-8E4A-23D8FDD7AA62}"/>
    <cellStyle name="Standard 4 6 3 4 3 4 2" xfId="49814" xr:uid="{C44B45D1-CC2D-4F84-90EB-A15D83C29132}"/>
    <cellStyle name="Standard 4 6 3 4 3 5" xfId="38518" xr:uid="{291DD855-2CBF-4039-B5FC-8C6D1684DC18}"/>
    <cellStyle name="Standard 4 6 3 4 3 6" xfId="27222" xr:uid="{D3F284E8-F654-4E55-BAB4-7EE91289B131}"/>
    <cellStyle name="Standard 4 6 3 4 4" xfId="6145" xr:uid="{8539891E-7BE6-4DB8-BEE7-AA2974F19678}"/>
    <cellStyle name="Standard 4 6 3 4 4 2" xfId="11795" xr:uid="{F3C8F40F-6F45-4DEC-B114-39403258C14F}"/>
    <cellStyle name="Standard 4 6 3 4 4 2 2" xfId="23091" xr:uid="{E48B8A68-DC11-4C59-B58F-3272AD27CFDC}"/>
    <cellStyle name="Standard 4 6 3 4 4 2 2 2" xfId="56979" xr:uid="{E0435990-FCD9-48E8-BABD-1CFE1958E2AC}"/>
    <cellStyle name="Standard 4 6 3 4 4 2 3" xfId="45683" xr:uid="{B0160FCC-DB5F-48D3-83A1-F1587B1A4817}"/>
    <cellStyle name="Standard 4 6 3 4 4 2 4" xfId="34387" xr:uid="{729076CB-8390-44F9-856B-6EC04828B82F}"/>
    <cellStyle name="Standard 4 6 3 4 4 3" xfId="17443" xr:uid="{B8E18775-879E-4F91-BA57-C6F32D0A0433}"/>
    <cellStyle name="Standard 4 6 3 4 4 3 2" xfId="51331" xr:uid="{1A59341F-129B-40DB-9D20-8980D5A0BE1C}"/>
    <cellStyle name="Standard 4 6 3 4 4 4" xfId="40035" xr:uid="{BC0AA945-81FC-473C-A65A-4D8E7370B073}"/>
    <cellStyle name="Standard 4 6 3 4 4 5" xfId="28739" xr:uid="{5EA429BD-7584-4F08-BE18-09597AB57C12}"/>
    <cellStyle name="Standard 4 6 3 4 5" xfId="8971" xr:uid="{A232160F-239C-4BF2-A77D-E033CF4524BA}"/>
    <cellStyle name="Standard 4 6 3 4 5 2" xfId="20267" xr:uid="{0BC0DD08-CBDE-4803-9A00-A16E49B703C7}"/>
    <cellStyle name="Standard 4 6 3 4 5 2 2" xfId="54155" xr:uid="{C2F209BF-104D-4D61-B61A-9378B065373D}"/>
    <cellStyle name="Standard 4 6 3 4 5 3" xfId="42859" xr:uid="{E0A9C442-6FA5-40ED-8CC5-2287F84267EE}"/>
    <cellStyle name="Standard 4 6 3 4 5 4" xfId="31563" xr:uid="{3E45466C-83C8-43C1-8D23-071D63A52E27}"/>
    <cellStyle name="Standard 4 6 3 4 6" xfId="14619" xr:uid="{B96A3934-191A-4A00-8E16-8D826A576570}"/>
    <cellStyle name="Standard 4 6 3 4 6 2" xfId="48507" xr:uid="{8AEF6F0C-3550-4226-BC03-9FC264DCE052}"/>
    <cellStyle name="Standard 4 6 3 4 7" xfId="37211" xr:uid="{6E772202-26CF-4AD7-965C-AAC6604E8219}"/>
    <cellStyle name="Standard 4 6 3 4 8" xfId="25915" xr:uid="{ED943B11-62F5-4CBA-A336-1FE98304A3A5}"/>
    <cellStyle name="Standard 4 6 3 5" xfId="3855" xr:uid="{6115598E-9003-498B-A656-DE24AA546CE8}"/>
    <cellStyle name="Standard 4 6 3 5 2" xfId="7009" xr:uid="{CB7D14EA-F1DD-4FD9-990E-AB8631638C05}"/>
    <cellStyle name="Standard 4 6 3 5 2 2" xfId="12658" xr:uid="{7A45063F-1247-4F82-A4AF-BFD5E741BCAB}"/>
    <cellStyle name="Standard 4 6 3 5 2 2 2" xfId="23954" xr:uid="{CA7B1403-E409-426B-9484-45DBAAFDAD29}"/>
    <cellStyle name="Standard 4 6 3 5 2 2 2 2" xfId="57842" xr:uid="{BD789F68-451E-4EC3-88AC-0A5439D97CCB}"/>
    <cellStyle name="Standard 4 6 3 5 2 2 3" xfId="46546" xr:uid="{1203F6C0-46E2-4492-A39F-61BBD7FC8C5A}"/>
    <cellStyle name="Standard 4 6 3 5 2 2 4" xfId="35250" xr:uid="{B7B75011-630E-4989-AFC8-2D6DE6493EF0}"/>
    <cellStyle name="Standard 4 6 3 5 2 3" xfId="18306" xr:uid="{2912E409-BDAA-456A-AE50-1EA7E5AC25F3}"/>
    <cellStyle name="Standard 4 6 3 5 2 3 2" xfId="52194" xr:uid="{BDBBD408-B36A-482E-A226-247CB6C49240}"/>
    <cellStyle name="Standard 4 6 3 5 2 4" xfId="40898" xr:uid="{35FAD63E-B7B7-4E38-BF92-34241777AC4D}"/>
    <cellStyle name="Standard 4 6 3 5 2 5" xfId="29602" xr:uid="{D6FCAF4A-E3AA-468F-B77B-B01C2A66D8EC}"/>
    <cellStyle name="Standard 4 6 3 5 3" xfId="9834" xr:uid="{E4618F72-A7C7-4CF0-9B29-756D5D846287}"/>
    <cellStyle name="Standard 4 6 3 5 3 2" xfId="21130" xr:uid="{DC130BAF-81AC-4E3A-952B-806E28E94081}"/>
    <cellStyle name="Standard 4 6 3 5 3 2 2" xfId="55018" xr:uid="{194D26D5-D96E-4179-A7AA-68F158EE99DE}"/>
    <cellStyle name="Standard 4 6 3 5 3 3" xfId="43722" xr:uid="{58DC3887-DE15-4F10-A588-E4182D4B91EF}"/>
    <cellStyle name="Standard 4 6 3 5 3 4" xfId="32426" xr:uid="{4DAF5CDB-FC95-497A-9D3C-8C1034696566}"/>
    <cellStyle name="Standard 4 6 3 5 4" xfId="15482" xr:uid="{F5B25EF3-C30B-4796-AA78-1654E7EB0A2E}"/>
    <cellStyle name="Standard 4 6 3 5 4 2" xfId="49370" xr:uid="{F3E9FA83-C124-4715-9AAA-E7AA1D699D35}"/>
    <cellStyle name="Standard 4 6 3 5 5" xfId="38074" xr:uid="{33473FFA-8401-4A11-AC36-86506A9A60C0}"/>
    <cellStyle name="Standard 4 6 3 5 6" xfId="26778" xr:uid="{2EB2B0FB-4283-4678-8AAF-FFD9FAF5F35C}"/>
    <cellStyle name="Standard 4 6 3 6" xfId="4956" xr:uid="{DF15BE59-5229-4A24-BE20-3C7F05560C6F}"/>
    <cellStyle name="Standard 4 6 3 6 2" xfId="7782" xr:uid="{9886F5B8-FDC5-4E90-B486-E474B8169526}"/>
    <cellStyle name="Standard 4 6 3 6 2 2" xfId="13431" xr:uid="{ED44F3AC-B1D5-4BE5-88DA-E383C5F2A122}"/>
    <cellStyle name="Standard 4 6 3 6 2 2 2" xfId="24727" xr:uid="{A4B815A1-1FAB-43A2-BFCB-91ED6E13B712}"/>
    <cellStyle name="Standard 4 6 3 6 2 2 2 2" xfId="58615" xr:uid="{8C1E1ED9-25D3-4E03-8385-F54DC04E9513}"/>
    <cellStyle name="Standard 4 6 3 6 2 2 3" xfId="47319" xr:uid="{E18B9603-CA22-4CA4-8F18-8BB5C507D63F}"/>
    <cellStyle name="Standard 4 6 3 6 2 2 4" xfId="36023" xr:uid="{27886BF7-ADF4-4CBB-95E4-3E7CF3B3B244}"/>
    <cellStyle name="Standard 4 6 3 6 2 3" xfId="19079" xr:uid="{EFF87931-AC40-4AF7-ACB1-CD7EAE89982B}"/>
    <cellStyle name="Standard 4 6 3 6 2 3 2" xfId="52967" xr:uid="{B4D0AFFA-0439-4354-AEDB-94CC808E242B}"/>
    <cellStyle name="Standard 4 6 3 6 2 4" xfId="41671" xr:uid="{E9D835DD-ADAF-4CE8-801E-5304D4E7295B}"/>
    <cellStyle name="Standard 4 6 3 6 2 5" xfId="30375" xr:uid="{C5C9124F-8774-4DB2-9D44-159389C16418}"/>
    <cellStyle name="Standard 4 6 3 6 3" xfId="10607" xr:uid="{3AA9621C-C322-4FE1-83E4-DECE1B389294}"/>
    <cellStyle name="Standard 4 6 3 6 3 2" xfId="21903" xr:uid="{FB512631-EF3B-4E20-B063-281336F90121}"/>
    <cellStyle name="Standard 4 6 3 6 3 2 2" xfId="55791" xr:uid="{1DBA085F-E69C-40D2-B452-AAB4DC70047E}"/>
    <cellStyle name="Standard 4 6 3 6 3 3" xfId="44495" xr:uid="{545A4525-1234-4037-854E-691E4555A893}"/>
    <cellStyle name="Standard 4 6 3 6 3 4" xfId="33199" xr:uid="{64850499-B252-4342-BB5F-CACC1B7C3956}"/>
    <cellStyle name="Standard 4 6 3 6 4" xfId="16255" xr:uid="{A0643658-6E58-4656-8D9A-B542BC4784DD}"/>
    <cellStyle name="Standard 4 6 3 6 4 2" xfId="50143" xr:uid="{B69FF93C-467C-4115-8B41-0AEAEA7D5F9F}"/>
    <cellStyle name="Standard 4 6 3 6 5" xfId="38847" xr:uid="{497E69D2-0726-4152-95FE-73989F8DFF57}"/>
    <cellStyle name="Standard 4 6 3 6 6" xfId="27551" xr:uid="{568A1E9D-C300-414F-AFBD-441B572370A9}"/>
    <cellStyle name="Standard 4 6 3 7" xfId="3561" xr:uid="{C3CF832D-DC13-48D4-A8CC-63D4127713E1}"/>
    <cellStyle name="Standard 4 6 3 7 2" xfId="6717" xr:uid="{DC88786E-F9E4-42D4-AA77-26EC0152CCA2}"/>
    <cellStyle name="Standard 4 6 3 7 2 2" xfId="12366" xr:uid="{ABB343C5-F285-409B-A699-2A38D04E0010}"/>
    <cellStyle name="Standard 4 6 3 7 2 2 2" xfId="23662" xr:uid="{7B2C4FB2-CC24-4FB1-8630-7CC4F74DDD36}"/>
    <cellStyle name="Standard 4 6 3 7 2 2 2 2" xfId="57550" xr:uid="{B7928C1C-9FBC-420F-A9F1-314E2C4BF45D}"/>
    <cellStyle name="Standard 4 6 3 7 2 2 3" xfId="46254" xr:uid="{B8EAFD38-BCDB-49FE-A47E-BBAFC1AAB725}"/>
    <cellStyle name="Standard 4 6 3 7 2 2 4" xfId="34958" xr:uid="{092264D6-4BA1-454C-99F4-22743D663ADE}"/>
    <cellStyle name="Standard 4 6 3 7 2 3" xfId="18014" xr:uid="{5146BDBE-9A53-4815-B1F3-EBE1E8157D43}"/>
    <cellStyle name="Standard 4 6 3 7 2 3 2" xfId="51902" xr:uid="{7D0567BB-44BF-4341-A1D3-671B53FE7092}"/>
    <cellStyle name="Standard 4 6 3 7 2 4" xfId="40606" xr:uid="{D87EAD57-6132-4930-9700-67AB442D8E22}"/>
    <cellStyle name="Standard 4 6 3 7 2 5" xfId="29310" xr:uid="{DF304A47-C3F1-44FC-AB34-E881A57F2F64}"/>
    <cellStyle name="Standard 4 6 3 7 3" xfId="9542" xr:uid="{D4E96297-CADE-4614-8679-311CD4AA2890}"/>
    <cellStyle name="Standard 4 6 3 7 3 2" xfId="20838" xr:uid="{E02145A8-0CAC-49DA-99C8-652556BDF760}"/>
    <cellStyle name="Standard 4 6 3 7 3 2 2" xfId="54726" xr:uid="{20D744CC-C73A-4293-8FEE-7C6052F06FDB}"/>
    <cellStyle name="Standard 4 6 3 7 3 3" xfId="43430" xr:uid="{EC048FD8-CC32-42CA-A5C8-95DC46F6731A}"/>
    <cellStyle name="Standard 4 6 3 7 3 4" xfId="32134" xr:uid="{B833409C-D4D6-428E-B383-EA5184A48046}"/>
    <cellStyle name="Standard 4 6 3 7 4" xfId="15190" xr:uid="{6EABBF6C-ED73-48C2-9059-CCB58FEBF540}"/>
    <cellStyle name="Standard 4 6 3 7 4 2" xfId="49078" xr:uid="{5FFEF3F1-8F11-471A-AED1-27507B45797A}"/>
    <cellStyle name="Standard 4 6 3 7 5" xfId="37782" xr:uid="{9F6FC2A6-CAEC-4A7B-BC62-4495ECBDFA8B}"/>
    <cellStyle name="Standard 4 6 3 7 6" xfId="26486" xr:uid="{F743B66C-F494-4E4D-9E29-93484E52DC66}"/>
    <cellStyle name="Standard 4 6 3 8" xfId="5645" xr:uid="{24EDEF37-037C-4C57-B24B-0DD97968A81D}"/>
    <cellStyle name="Standard 4 6 3 8 2" xfId="11295" xr:uid="{FB122541-8096-4DC1-BE67-A76029C09D75}"/>
    <cellStyle name="Standard 4 6 3 8 2 2" xfId="22591" xr:uid="{DF6B9353-574F-47B3-B2FE-19E3B7F208D6}"/>
    <cellStyle name="Standard 4 6 3 8 2 2 2" xfId="56479" xr:uid="{8A9F651B-F4F8-4DD1-8A48-4011F2DC0B8F}"/>
    <cellStyle name="Standard 4 6 3 8 2 3" xfId="45183" xr:uid="{F68D8D0F-1D4A-4E42-9B5C-9B931A4C50E4}"/>
    <cellStyle name="Standard 4 6 3 8 2 4" xfId="33887" xr:uid="{C6A88051-BD52-473D-80D2-73D6A0F4E423}"/>
    <cellStyle name="Standard 4 6 3 8 3" xfId="16943" xr:uid="{9A0C5DB9-8701-4BAF-BB3E-5FD246A36724}"/>
    <cellStyle name="Standard 4 6 3 8 3 2" xfId="50831" xr:uid="{AC39CD0F-3E87-4915-835C-68DB75F9B854}"/>
    <cellStyle name="Standard 4 6 3 8 4" xfId="39535" xr:uid="{9171F010-C4F0-4481-9F1E-A786DDC1A8BF}"/>
    <cellStyle name="Standard 4 6 3 8 5" xfId="28239" xr:uid="{7C866610-6FDF-468A-8C5B-D00935DC622F}"/>
    <cellStyle name="Standard 4 6 3 9" xfId="8471" xr:uid="{AC42BFC8-4EFD-4AB9-A755-C65A6C793327}"/>
    <cellStyle name="Standard 4 6 3 9 2" xfId="19767" xr:uid="{B22D26D6-21A2-4AE2-A2B2-921A8E1CCDB8}"/>
    <cellStyle name="Standard 4 6 3 9 2 2" xfId="53655" xr:uid="{FA76E90D-ACE6-4FF6-9D16-76B463908054}"/>
    <cellStyle name="Standard 4 6 3 9 3" xfId="42359" xr:uid="{F99C6A19-61B5-4255-8B43-839157D44B35}"/>
    <cellStyle name="Standard 4 6 3 9 4" xfId="31063" xr:uid="{B81861BD-3CDE-464B-93C5-A55131217A36}"/>
    <cellStyle name="Standard 4 6 4" xfId="1566" xr:uid="{0F1862B9-C5D4-4B6E-89FF-8F6C814C7BC0}"/>
    <cellStyle name="Standard 4 6 4 10" xfId="36755" xr:uid="{535F660D-6355-42A0-B1BC-5623CC3C1222}"/>
    <cellStyle name="Standard 4 6 4 11" xfId="25459" xr:uid="{06203368-211C-4945-B5F5-1D302CF4F5BD}"/>
    <cellStyle name="Standard 4 6 4 2" xfId="2762" xr:uid="{146F39C9-A899-48B5-B8B0-96910559E48A}"/>
    <cellStyle name="Standard 4 6 4 2 2" xfId="3264" xr:uid="{363618B3-1EDD-42FC-9696-2950656EE7FE}"/>
    <cellStyle name="Standard 4 6 4 2 2 2" xfId="5366" xr:uid="{BC2E3D0F-60C4-452B-A137-7B5F875BD8A4}"/>
    <cellStyle name="Standard 4 6 4 2 2 2 2" xfId="8192" xr:uid="{58D4A304-F2C2-463E-8A19-319D24A40BC1}"/>
    <cellStyle name="Standard 4 6 4 2 2 2 2 2" xfId="13841" xr:uid="{CF0D24B8-F98E-4D76-A26E-292FB90D7AEA}"/>
    <cellStyle name="Standard 4 6 4 2 2 2 2 2 2" xfId="25137" xr:uid="{2E25B605-BA98-42A8-BB6F-07F44070A999}"/>
    <cellStyle name="Standard 4 6 4 2 2 2 2 2 2 2" xfId="59025" xr:uid="{14548820-D494-4873-92AD-8AC9764F0704}"/>
    <cellStyle name="Standard 4 6 4 2 2 2 2 2 3" xfId="47729" xr:uid="{2E04AC5E-C4F0-48C6-9DCA-DE1F52ADD1E8}"/>
    <cellStyle name="Standard 4 6 4 2 2 2 2 2 4" xfId="36433" xr:uid="{0475DD8A-6C3A-4372-8E2E-BEC49CC9E85B}"/>
    <cellStyle name="Standard 4 6 4 2 2 2 2 3" xfId="19489" xr:uid="{6B75D4AE-4239-4BA7-BC59-2A9A8F952391}"/>
    <cellStyle name="Standard 4 6 4 2 2 2 2 3 2" xfId="53377" xr:uid="{A212A4F6-ECB4-4686-A1F1-8F99E87E4D42}"/>
    <cellStyle name="Standard 4 6 4 2 2 2 2 4" xfId="42081" xr:uid="{FEBE5114-EA6B-4646-8D52-879747E01946}"/>
    <cellStyle name="Standard 4 6 4 2 2 2 2 5" xfId="30785" xr:uid="{412D9CE3-5E75-4CF8-B1AE-A8715718571C}"/>
    <cellStyle name="Standard 4 6 4 2 2 2 3" xfId="11017" xr:uid="{04FDBE21-710E-4424-9E38-DC1D6080F18C}"/>
    <cellStyle name="Standard 4 6 4 2 2 2 3 2" xfId="22313" xr:uid="{B6561812-09E8-42B3-B246-10A7BA2E98CC}"/>
    <cellStyle name="Standard 4 6 4 2 2 2 3 2 2" xfId="56201" xr:uid="{12AE0C7E-3CD5-4D68-B7DD-7D8FB82DF7BB}"/>
    <cellStyle name="Standard 4 6 4 2 2 2 3 3" xfId="44905" xr:uid="{D4C88B91-C70B-47E9-A63B-40241E9F703D}"/>
    <cellStyle name="Standard 4 6 4 2 2 2 3 4" xfId="33609" xr:uid="{CF5038D5-5189-4796-BAE4-BC3F5266062D}"/>
    <cellStyle name="Standard 4 6 4 2 2 2 4" xfId="16665" xr:uid="{F84288F6-B51E-465E-8BFC-D9836FDFC8A2}"/>
    <cellStyle name="Standard 4 6 4 2 2 2 4 2" xfId="50553" xr:uid="{9C72838D-72D1-4ABB-91CE-27267928CA51}"/>
    <cellStyle name="Standard 4 6 4 2 2 2 5" xfId="39257" xr:uid="{F32D9199-3A2A-49F7-BAF0-704B84313970}"/>
    <cellStyle name="Standard 4 6 4 2 2 2 6" xfId="27961" xr:uid="{C5CBE5B1-7F06-407D-88F3-55AA73AD1AA0}"/>
    <cellStyle name="Standard 4 6 4 2 2 3" xfId="6435" xr:uid="{A1EAE8D4-9D98-41AC-AB61-B2427C8E4F3A}"/>
    <cellStyle name="Standard 4 6 4 2 2 3 2" xfId="12085" xr:uid="{19D1A20A-FC77-40BC-911A-2EB2B4710557}"/>
    <cellStyle name="Standard 4 6 4 2 2 3 2 2" xfId="23381" xr:uid="{8DDDD091-CD93-44DD-87F4-B4399C6CEDF0}"/>
    <cellStyle name="Standard 4 6 4 2 2 3 2 2 2" xfId="57269" xr:uid="{5DC551F2-E4B2-4FA1-9E4B-E3E6531679B1}"/>
    <cellStyle name="Standard 4 6 4 2 2 3 2 3" xfId="45973" xr:uid="{191057C0-4F38-478E-90D9-124FFE7B1B51}"/>
    <cellStyle name="Standard 4 6 4 2 2 3 2 4" xfId="34677" xr:uid="{DC0C77F6-6ECB-4460-84E1-E6DE0BEC9C6A}"/>
    <cellStyle name="Standard 4 6 4 2 2 3 3" xfId="17733" xr:uid="{46D1E7ED-35FE-4AE8-AF29-BBC5F3D779E5}"/>
    <cellStyle name="Standard 4 6 4 2 2 3 3 2" xfId="51621" xr:uid="{371AA97A-A253-4963-B95C-C5F9384F4E5E}"/>
    <cellStyle name="Standard 4 6 4 2 2 3 4" xfId="40325" xr:uid="{F43425C4-AC99-4929-A81F-F4A916EFF7E8}"/>
    <cellStyle name="Standard 4 6 4 2 2 3 5" xfId="29029" xr:uid="{EF76392E-2F40-4A1F-948D-E7695CC1C7B0}"/>
    <cellStyle name="Standard 4 6 4 2 2 4" xfId="9261" xr:uid="{24C4AFC1-FD82-4518-8289-FDA83ABE2E14}"/>
    <cellStyle name="Standard 4 6 4 2 2 4 2" xfId="20557" xr:uid="{3CC884C8-D36B-48A8-A559-D9DB41A24B60}"/>
    <cellStyle name="Standard 4 6 4 2 2 4 2 2" xfId="54445" xr:uid="{E0187AE1-9994-42B2-866B-0803AE6DD2F8}"/>
    <cellStyle name="Standard 4 6 4 2 2 4 3" xfId="43149" xr:uid="{02EDE6CD-EEE2-4B20-9068-7F19F48AC6DC}"/>
    <cellStyle name="Standard 4 6 4 2 2 4 4" xfId="31853" xr:uid="{BEC14CBE-DC5B-4E08-879E-BC8CF6E3A98C}"/>
    <cellStyle name="Standard 4 6 4 2 2 5" xfId="14909" xr:uid="{305D4981-5AE3-47FD-87DA-1D7F49A89FE2}"/>
    <cellStyle name="Standard 4 6 4 2 2 5 2" xfId="48797" xr:uid="{A9EAEA50-1D2E-46B3-BD29-FC07C11E990A}"/>
    <cellStyle name="Standard 4 6 4 2 2 6" xfId="37501" xr:uid="{65ECDD31-FF7F-4784-9384-87ADFD80F783}"/>
    <cellStyle name="Standard 4 6 4 2 2 7" xfId="26205" xr:uid="{53CFA9AB-CA35-4DCD-B69C-BB3337A2606B}"/>
    <cellStyle name="Standard 4 6 4 2 3" xfId="4586" xr:uid="{595B62E4-6166-4BD1-8979-6D80EB1212A5}"/>
    <cellStyle name="Standard 4 6 4 2 3 2" xfId="7458" xr:uid="{BEAE38EF-607B-4945-A50C-A6D535DC4602}"/>
    <cellStyle name="Standard 4 6 4 2 3 2 2" xfId="13107" xr:uid="{2CD26CEA-4235-49B2-AD49-1605E770AA86}"/>
    <cellStyle name="Standard 4 6 4 2 3 2 2 2" xfId="24403" xr:uid="{E05C2F81-F7E7-4727-A09B-C2B47E7B697E}"/>
    <cellStyle name="Standard 4 6 4 2 3 2 2 2 2" xfId="58291" xr:uid="{CF9C8082-2B90-46F9-B4F7-7402B246315D}"/>
    <cellStyle name="Standard 4 6 4 2 3 2 2 3" xfId="46995" xr:uid="{12F6B0B5-FF69-4862-B84C-3AED6892161E}"/>
    <cellStyle name="Standard 4 6 4 2 3 2 2 4" xfId="35699" xr:uid="{34F8C922-C157-4CDE-A606-E89667FCB2E4}"/>
    <cellStyle name="Standard 4 6 4 2 3 2 3" xfId="18755" xr:uid="{F7AC1439-DE1C-4462-98EF-7203560B3FD7}"/>
    <cellStyle name="Standard 4 6 4 2 3 2 3 2" xfId="52643" xr:uid="{8777D356-65A6-43E4-911D-BFCE93CF4705}"/>
    <cellStyle name="Standard 4 6 4 2 3 2 4" xfId="41347" xr:uid="{77AA167B-16A3-4798-ACF5-6C70686273AC}"/>
    <cellStyle name="Standard 4 6 4 2 3 2 5" xfId="30051" xr:uid="{795E9B39-C5C2-49A8-A6CC-0FF17E87E09F}"/>
    <cellStyle name="Standard 4 6 4 2 3 3" xfId="10283" xr:uid="{92629845-12BB-4FAD-8FE3-4344E5FB9F16}"/>
    <cellStyle name="Standard 4 6 4 2 3 3 2" xfId="21579" xr:uid="{E11AD9B7-0048-4C69-8F9E-D1C57BF7EE0C}"/>
    <cellStyle name="Standard 4 6 4 2 3 3 2 2" xfId="55467" xr:uid="{743AA15B-C38B-4D68-89C9-041F6A4DA62A}"/>
    <cellStyle name="Standard 4 6 4 2 3 3 3" xfId="44171" xr:uid="{AC12DB57-6B1C-4F8C-89F1-D293BFD0BDB1}"/>
    <cellStyle name="Standard 4 6 4 2 3 3 4" xfId="32875" xr:uid="{41C6884F-E103-4911-8313-A9EB262573A4}"/>
    <cellStyle name="Standard 4 6 4 2 3 4" xfId="15931" xr:uid="{AD5CF332-43EF-4303-B51D-50CC1842503A}"/>
    <cellStyle name="Standard 4 6 4 2 3 4 2" xfId="49819" xr:uid="{639929C6-A98F-4E9C-972B-99C0F305BEA5}"/>
    <cellStyle name="Standard 4 6 4 2 3 5" xfId="38523" xr:uid="{2A9DD70B-9E1B-4D03-9A12-FFEDECCCE6FC}"/>
    <cellStyle name="Standard 4 6 4 2 3 6" xfId="27227" xr:uid="{A9468734-AA2D-4E53-98FF-D2DDA0FEA764}"/>
    <cellStyle name="Standard 4 6 4 2 4" xfId="5935" xr:uid="{23A29C34-9612-4337-A0E8-665BEC3F9396}"/>
    <cellStyle name="Standard 4 6 4 2 4 2" xfId="11585" xr:uid="{99C02CB2-51B4-4D23-9277-90E42C989F34}"/>
    <cellStyle name="Standard 4 6 4 2 4 2 2" xfId="22881" xr:uid="{B183C464-5E72-49EE-93AE-7B6DE90C39A9}"/>
    <cellStyle name="Standard 4 6 4 2 4 2 2 2" xfId="56769" xr:uid="{6A9C096D-7D64-4BB4-B40B-315FC3ED7C75}"/>
    <cellStyle name="Standard 4 6 4 2 4 2 3" xfId="45473" xr:uid="{05C4C44E-44C8-47B4-A126-EF5E4480F782}"/>
    <cellStyle name="Standard 4 6 4 2 4 2 4" xfId="34177" xr:uid="{A7FDA579-BA6F-4D7A-A81C-C611D9CD8AAC}"/>
    <cellStyle name="Standard 4 6 4 2 4 3" xfId="17233" xr:uid="{2AB4902F-8568-4AD2-BEA4-468148F2CD40}"/>
    <cellStyle name="Standard 4 6 4 2 4 3 2" xfId="51121" xr:uid="{0B390E4A-F0AD-41F5-9663-83A60555D4F2}"/>
    <cellStyle name="Standard 4 6 4 2 4 4" xfId="39825" xr:uid="{C7613C10-3145-450C-9D9F-E18670400182}"/>
    <cellStyle name="Standard 4 6 4 2 4 5" xfId="28529" xr:uid="{7145E2E7-0E24-4F3A-94AB-28773F7F8EFE}"/>
    <cellStyle name="Standard 4 6 4 2 5" xfId="8761" xr:uid="{B5512263-A098-4656-B413-DB2A51B2B5D2}"/>
    <cellStyle name="Standard 4 6 4 2 5 2" xfId="20057" xr:uid="{55B2B22A-673D-49F9-B145-77C66A1300CC}"/>
    <cellStyle name="Standard 4 6 4 2 5 2 2" xfId="53945" xr:uid="{E1145E72-A532-4CB2-8549-B45A40BB4BBE}"/>
    <cellStyle name="Standard 4 6 4 2 5 3" xfId="42649" xr:uid="{08608B02-030D-4C94-9307-F6C2231AE1CD}"/>
    <cellStyle name="Standard 4 6 4 2 5 4" xfId="31353" xr:uid="{4D131773-8C68-40D6-9AF8-72CCFFC16921}"/>
    <cellStyle name="Standard 4 6 4 2 6" xfId="14409" xr:uid="{C43E6BF2-6877-49A6-B45F-0C011A3142F7}"/>
    <cellStyle name="Standard 4 6 4 2 6 2" xfId="48297" xr:uid="{506C2E9A-1594-4047-BE44-E98175CEF10B}"/>
    <cellStyle name="Standard 4 6 4 2 7" xfId="37001" xr:uid="{3195A8A2-1D70-4A1C-8783-6CC4A908E610}"/>
    <cellStyle name="Standard 4 6 4 2 8" xfId="25705" xr:uid="{D3EFE52C-C6A8-49D3-BEA9-B82E0704ECEB}"/>
    <cellStyle name="Standard 4 6 4 3" xfId="3018" xr:uid="{2A9137CA-BE0A-4E83-BDF2-0DE70F9EBEAB}"/>
    <cellStyle name="Standard 4 6 4 3 2" xfId="5365" xr:uid="{C9BDE2BE-9D2E-4FC1-84A6-6E2D7FD03AAC}"/>
    <cellStyle name="Standard 4 6 4 3 2 2" xfId="8191" xr:uid="{851CD6D9-595C-451A-B8D0-F10165FB9AF4}"/>
    <cellStyle name="Standard 4 6 4 3 2 2 2" xfId="13840" xr:uid="{6B2E6AF9-184B-4151-8594-B27BC951A53E}"/>
    <cellStyle name="Standard 4 6 4 3 2 2 2 2" xfId="25136" xr:uid="{791AAB71-14A7-406C-B8A5-FABD784AD198}"/>
    <cellStyle name="Standard 4 6 4 3 2 2 2 2 2" xfId="59024" xr:uid="{657F4311-AC86-4409-BF52-3432AC190C2A}"/>
    <cellStyle name="Standard 4 6 4 3 2 2 2 3" xfId="47728" xr:uid="{2995A613-9B9D-4C30-9169-DEAA0A9DB1FB}"/>
    <cellStyle name="Standard 4 6 4 3 2 2 2 4" xfId="36432" xr:uid="{0F92F727-C16A-4BAE-BE8A-3B48C518297E}"/>
    <cellStyle name="Standard 4 6 4 3 2 2 3" xfId="19488" xr:uid="{31DD7659-E2C4-4757-A1C5-C78031670EC9}"/>
    <cellStyle name="Standard 4 6 4 3 2 2 3 2" xfId="53376" xr:uid="{E9FAB41F-B023-4613-B925-9F72729228B1}"/>
    <cellStyle name="Standard 4 6 4 3 2 2 4" xfId="42080" xr:uid="{DD3F4413-19F3-49D2-93F2-E9DC2FC624BE}"/>
    <cellStyle name="Standard 4 6 4 3 2 2 5" xfId="30784" xr:uid="{6F500FE0-14A1-4BA9-BE2E-C74A18619515}"/>
    <cellStyle name="Standard 4 6 4 3 2 3" xfId="11016" xr:uid="{11A34774-8143-42EF-ACF8-52201F5D24F6}"/>
    <cellStyle name="Standard 4 6 4 3 2 3 2" xfId="22312" xr:uid="{C751131B-EE56-4720-A330-13D46AF0E35A}"/>
    <cellStyle name="Standard 4 6 4 3 2 3 2 2" xfId="56200" xr:uid="{CB792F20-DF60-40E6-9CAE-74906C2C4975}"/>
    <cellStyle name="Standard 4 6 4 3 2 3 3" xfId="44904" xr:uid="{F1FA7B25-007A-46BF-BABB-AA44990B5E20}"/>
    <cellStyle name="Standard 4 6 4 3 2 3 4" xfId="33608" xr:uid="{F10F60BA-0F10-4D79-9798-1EB30241E0E8}"/>
    <cellStyle name="Standard 4 6 4 3 2 4" xfId="16664" xr:uid="{928B77B4-BC85-4E92-B025-94B2A3D47BEE}"/>
    <cellStyle name="Standard 4 6 4 3 2 4 2" xfId="50552" xr:uid="{B202CFE9-22BB-48D2-9FA2-53665DB6AB6E}"/>
    <cellStyle name="Standard 4 6 4 3 2 5" xfId="39256" xr:uid="{CD9CC5A9-70F0-4716-9BEC-4B8076846164}"/>
    <cellStyle name="Standard 4 6 4 3 2 6" xfId="27960" xr:uid="{29C2D9C7-F60A-48BC-A915-1E1238EB52C1}"/>
    <cellStyle name="Standard 4 6 4 3 3" xfId="4585" xr:uid="{21611E66-59E5-479E-9A20-BAFE629D85AD}"/>
    <cellStyle name="Standard 4 6 4 3 3 2" xfId="7457" xr:uid="{768571BB-1DE5-47DE-817D-A9690D583CB3}"/>
    <cellStyle name="Standard 4 6 4 3 3 2 2" xfId="13106" xr:uid="{72DFAC58-9269-489A-AD32-58B171449A5D}"/>
    <cellStyle name="Standard 4 6 4 3 3 2 2 2" xfId="24402" xr:uid="{1B0177A2-71F7-4AF0-A127-A85E3DFCA6E2}"/>
    <cellStyle name="Standard 4 6 4 3 3 2 2 2 2" xfId="58290" xr:uid="{8D630EB0-8109-473C-9B0C-EE35877BCEC4}"/>
    <cellStyle name="Standard 4 6 4 3 3 2 2 3" xfId="46994" xr:uid="{B1130E7D-A947-4270-A875-4A06FFB31049}"/>
    <cellStyle name="Standard 4 6 4 3 3 2 2 4" xfId="35698" xr:uid="{01900E93-2B1B-43BE-9618-D8E517718381}"/>
    <cellStyle name="Standard 4 6 4 3 3 2 3" xfId="18754" xr:uid="{85314FF5-F94C-4CED-9353-A80DBE5B7355}"/>
    <cellStyle name="Standard 4 6 4 3 3 2 3 2" xfId="52642" xr:uid="{42F15E03-572A-4545-9A74-6E02D9887AE8}"/>
    <cellStyle name="Standard 4 6 4 3 3 2 4" xfId="41346" xr:uid="{084C63DA-49DF-407A-8866-62BB5DD7E46F}"/>
    <cellStyle name="Standard 4 6 4 3 3 2 5" xfId="30050" xr:uid="{07EB7E98-9101-4AFA-87A8-C233C9075729}"/>
    <cellStyle name="Standard 4 6 4 3 3 3" xfId="10282" xr:uid="{C35B152F-BB10-4E74-AB35-35002575BECA}"/>
    <cellStyle name="Standard 4 6 4 3 3 3 2" xfId="21578" xr:uid="{E510C8A0-25AE-4A3A-AD03-5FD3147E3A86}"/>
    <cellStyle name="Standard 4 6 4 3 3 3 2 2" xfId="55466" xr:uid="{10BD2BCF-FBDE-4A88-B977-E3DF35551FC0}"/>
    <cellStyle name="Standard 4 6 4 3 3 3 3" xfId="44170" xr:uid="{42C4B754-C88A-4190-AD40-D9F2D7852239}"/>
    <cellStyle name="Standard 4 6 4 3 3 3 4" xfId="32874" xr:uid="{83D13B2C-44B7-4243-AC1D-1345283EA90F}"/>
    <cellStyle name="Standard 4 6 4 3 3 4" xfId="15930" xr:uid="{749BE2E4-EEDB-4162-8A2B-EE79A4545D85}"/>
    <cellStyle name="Standard 4 6 4 3 3 4 2" xfId="49818" xr:uid="{6697CE6C-3FC7-45A9-9180-BE0D6F2F9A8D}"/>
    <cellStyle name="Standard 4 6 4 3 3 5" xfId="38522" xr:uid="{CD949513-014D-497A-88A7-A535DCAADAFF}"/>
    <cellStyle name="Standard 4 6 4 3 3 6" xfId="27226" xr:uid="{836015A1-9798-42B2-9633-B6E127393610}"/>
    <cellStyle name="Standard 4 6 4 3 4" xfId="6189" xr:uid="{F7F04647-D1B9-470C-9E1D-464B426E75FD}"/>
    <cellStyle name="Standard 4 6 4 3 4 2" xfId="11839" xr:uid="{B9DC59B2-2AC9-4757-BE33-2EF391B82092}"/>
    <cellStyle name="Standard 4 6 4 3 4 2 2" xfId="23135" xr:uid="{E92BFF3E-512D-4B61-BDCE-6D2B4CDA712B}"/>
    <cellStyle name="Standard 4 6 4 3 4 2 2 2" xfId="57023" xr:uid="{D7776A9E-5EBF-4940-B3F6-2C0CDA4452A7}"/>
    <cellStyle name="Standard 4 6 4 3 4 2 3" xfId="45727" xr:uid="{3FC2CF6A-42CC-4664-8A43-2F43D5EDE791}"/>
    <cellStyle name="Standard 4 6 4 3 4 2 4" xfId="34431" xr:uid="{375AE507-FEC4-442B-A2EE-D80431B31B76}"/>
    <cellStyle name="Standard 4 6 4 3 4 3" xfId="17487" xr:uid="{028CC0F0-4803-4FDD-98B5-803E38DCDDCE}"/>
    <cellStyle name="Standard 4 6 4 3 4 3 2" xfId="51375" xr:uid="{9065AD76-628C-47DD-844B-5C408A23C028}"/>
    <cellStyle name="Standard 4 6 4 3 4 4" xfId="40079" xr:uid="{FAFE1466-C9A0-4B24-90AD-F706E4C166C2}"/>
    <cellStyle name="Standard 4 6 4 3 4 5" xfId="28783" xr:uid="{FA6FBCBC-2D73-4414-8105-201BBCC5D1B5}"/>
    <cellStyle name="Standard 4 6 4 3 5" xfId="9015" xr:uid="{ADEAF193-FF13-48CB-8A84-7C03B507105B}"/>
    <cellStyle name="Standard 4 6 4 3 5 2" xfId="20311" xr:uid="{2E33DCFF-C5EA-4775-B559-E808282C41D9}"/>
    <cellStyle name="Standard 4 6 4 3 5 2 2" xfId="54199" xr:uid="{02BEA07C-2A63-4486-9465-8247FD9378B8}"/>
    <cellStyle name="Standard 4 6 4 3 5 3" xfId="42903" xr:uid="{4A8FDCAD-04EF-4727-9249-DC31087FEF32}"/>
    <cellStyle name="Standard 4 6 4 3 5 4" xfId="31607" xr:uid="{2174B058-554B-413D-AA88-007C560F5D7C}"/>
    <cellStyle name="Standard 4 6 4 3 6" xfId="14663" xr:uid="{59856AE8-B458-4402-8343-98AD2EE47093}"/>
    <cellStyle name="Standard 4 6 4 3 6 2" xfId="48551" xr:uid="{3C1F3FC7-75CB-498C-8C18-47C7F8EBC4FA}"/>
    <cellStyle name="Standard 4 6 4 3 7" xfId="37255" xr:uid="{277EA366-A259-41E7-ADF3-1570CB80F9AF}"/>
    <cellStyle name="Standard 4 6 4 3 8" xfId="25959" xr:uid="{3553B117-4395-4679-8659-58D389AB7553}"/>
    <cellStyle name="Standard 4 6 4 4" xfId="3877" xr:uid="{F4D139A6-A38D-45CB-A2A6-16660098C43D}"/>
    <cellStyle name="Standard 4 6 4 4 2" xfId="7031" xr:uid="{9B67057B-EDCD-4C51-B6AB-157B55721191}"/>
    <cellStyle name="Standard 4 6 4 4 2 2" xfId="12680" xr:uid="{7D1A26E8-75D9-40D3-A45C-2D3B0BDF8E57}"/>
    <cellStyle name="Standard 4 6 4 4 2 2 2" xfId="23976" xr:uid="{319653C1-0427-4F17-89DC-C3252EEEEB8B}"/>
    <cellStyle name="Standard 4 6 4 4 2 2 2 2" xfId="57864" xr:uid="{D0EEA7B4-4FCA-4ADD-99E2-F78BC1A50C19}"/>
    <cellStyle name="Standard 4 6 4 4 2 2 3" xfId="46568" xr:uid="{D22A56CF-13B3-4F08-9B04-0C6C81A6735B}"/>
    <cellStyle name="Standard 4 6 4 4 2 2 4" xfId="35272" xr:uid="{F31B49DB-C7CE-4C92-AA69-CC9834984FC9}"/>
    <cellStyle name="Standard 4 6 4 4 2 3" xfId="18328" xr:uid="{B67E649C-FE55-4A07-9CB1-8D2D35FBA98C}"/>
    <cellStyle name="Standard 4 6 4 4 2 3 2" xfId="52216" xr:uid="{CF02F817-57F3-4198-82CA-F54F69C7A09C}"/>
    <cellStyle name="Standard 4 6 4 4 2 4" xfId="40920" xr:uid="{B32F1CD3-D998-4D6E-BCF9-D592B6F02C8D}"/>
    <cellStyle name="Standard 4 6 4 4 2 5" xfId="29624" xr:uid="{518AE319-9AFC-4ADF-9ACB-07A9872F3699}"/>
    <cellStyle name="Standard 4 6 4 4 3" xfId="9856" xr:uid="{D315F534-6D1D-484F-BCA8-A7B3CD975ABA}"/>
    <cellStyle name="Standard 4 6 4 4 3 2" xfId="21152" xr:uid="{FD543B41-86F1-4B65-81AC-536CDE2A65EF}"/>
    <cellStyle name="Standard 4 6 4 4 3 2 2" xfId="55040" xr:uid="{26595D04-A19D-4E0E-909B-21B3B0068E50}"/>
    <cellStyle name="Standard 4 6 4 4 3 3" xfId="43744" xr:uid="{F0050CF6-3A1B-4214-A019-680C4B1F2014}"/>
    <cellStyle name="Standard 4 6 4 4 3 4" xfId="32448" xr:uid="{FAE6F277-13AF-46C3-A0E3-735F610D4405}"/>
    <cellStyle name="Standard 4 6 4 4 4" xfId="15504" xr:uid="{E2D50EFB-EE29-4440-94B3-1CED03485C0C}"/>
    <cellStyle name="Standard 4 6 4 4 4 2" xfId="49392" xr:uid="{F7323C29-DFFE-4834-B181-6DB3D5353D6B}"/>
    <cellStyle name="Standard 4 6 4 4 5" xfId="38096" xr:uid="{FE196A7C-7C05-4F90-A32F-E3A370FCA600}"/>
    <cellStyle name="Standard 4 6 4 4 6" xfId="26800" xr:uid="{A3D6B552-3AD1-4B71-BA50-79555EB77787}"/>
    <cellStyle name="Standard 4 6 4 5" xfId="4978" xr:uid="{58E11DDE-9E6C-44DA-B0D0-FE3DD53069FD}"/>
    <cellStyle name="Standard 4 6 4 5 2" xfId="7804" xr:uid="{6659F1E7-8133-4C98-BD15-DA5B0FAA9AA4}"/>
    <cellStyle name="Standard 4 6 4 5 2 2" xfId="13453" xr:uid="{E4192C91-A37E-420E-9DF2-E84B6FCB4C8C}"/>
    <cellStyle name="Standard 4 6 4 5 2 2 2" xfId="24749" xr:uid="{FB14EE86-C6E6-4883-ACA2-DCABA8D02288}"/>
    <cellStyle name="Standard 4 6 4 5 2 2 2 2" xfId="58637" xr:uid="{208538C3-5712-49A0-B209-D3E8F632C921}"/>
    <cellStyle name="Standard 4 6 4 5 2 2 3" xfId="47341" xr:uid="{049594A0-7DA8-4898-AE19-257234815B52}"/>
    <cellStyle name="Standard 4 6 4 5 2 2 4" xfId="36045" xr:uid="{CCF1D413-1E73-4AE1-8CB6-EBA4EF7788E2}"/>
    <cellStyle name="Standard 4 6 4 5 2 3" xfId="19101" xr:uid="{7113EFDD-C70C-475B-9523-2FAAD25EF5E5}"/>
    <cellStyle name="Standard 4 6 4 5 2 3 2" xfId="52989" xr:uid="{49DAE78D-AD26-4B57-8181-917FCF3D2972}"/>
    <cellStyle name="Standard 4 6 4 5 2 4" xfId="41693" xr:uid="{DD8FA5E8-CC53-4150-AAE3-09490A9F0932}"/>
    <cellStyle name="Standard 4 6 4 5 2 5" xfId="30397" xr:uid="{9D3FC68A-47B1-4064-B970-B140003922CD}"/>
    <cellStyle name="Standard 4 6 4 5 3" xfId="10629" xr:uid="{7605C43C-4872-4D97-9784-8C644AE97F16}"/>
    <cellStyle name="Standard 4 6 4 5 3 2" xfId="21925" xr:uid="{0F793E2F-862F-4501-A57B-475869B099E7}"/>
    <cellStyle name="Standard 4 6 4 5 3 2 2" xfId="55813" xr:uid="{9FD28EF1-A05D-462E-9268-02573D258BD3}"/>
    <cellStyle name="Standard 4 6 4 5 3 3" xfId="44517" xr:uid="{258A9EFE-C52D-4978-A07E-134242A63B87}"/>
    <cellStyle name="Standard 4 6 4 5 3 4" xfId="33221" xr:uid="{4D3CD841-B31B-4208-BA20-59C9B6B271A4}"/>
    <cellStyle name="Standard 4 6 4 5 4" xfId="16277" xr:uid="{5CE225D6-AF6A-4027-B456-107DD63BBF45}"/>
    <cellStyle name="Standard 4 6 4 5 4 2" xfId="50165" xr:uid="{563224F8-279A-4291-A0C0-6BF16B034ADE}"/>
    <cellStyle name="Standard 4 6 4 5 5" xfId="38869" xr:uid="{8C68F8CE-5497-4E67-9CB4-F13A532F2595}"/>
    <cellStyle name="Standard 4 6 4 5 6" xfId="27573" xr:uid="{EDE1DFAA-0AAE-44FC-BA3F-E4AF12D84046}"/>
    <cellStyle name="Standard 4 6 4 6" xfId="3584" xr:uid="{0EF5A9F8-B444-48F6-B615-139F54C30CD3}"/>
    <cellStyle name="Standard 4 6 4 6 2" xfId="6740" xr:uid="{1025E611-ED6D-4615-9F70-9BFE777C65FC}"/>
    <cellStyle name="Standard 4 6 4 6 2 2" xfId="12389" xr:uid="{67FDF8DE-C2EC-4007-AC2E-1E784EA81493}"/>
    <cellStyle name="Standard 4 6 4 6 2 2 2" xfId="23685" xr:uid="{9122752E-32E7-4362-A213-9E723431E9ED}"/>
    <cellStyle name="Standard 4 6 4 6 2 2 2 2" xfId="57573" xr:uid="{CA83ECB9-B83A-46D4-82BC-8D9C3260E172}"/>
    <cellStyle name="Standard 4 6 4 6 2 2 3" xfId="46277" xr:uid="{7A2E6F93-E682-4F10-8797-B7D8B1CBD0B3}"/>
    <cellStyle name="Standard 4 6 4 6 2 2 4" xfId="34981" xr:uid="{5A3E824C-D6B4-4345-80AC-EDA87889D840}"/>
    <cellStyle name="Standard 4 6 4 6 2 3" xfId="18037" xr:uid="{821515BB-FA17-4A98-8ED0-014323274C39}"/>
    <cellStyle name="Standard 4 6 4 6 2 3 2" xfId="51925" xr:uid="{935537DE-3516-44B1-8D68-46CBED4AC43D}"/>
    <cellStyle name="Standard 4 6 4 6 2 4" xfId="40629" xr:uid="{11E6880C-345E-4B0B-9092-25FDFECD03C7}"/>
    <cellStyle name="Standard 4 6 4 6 2 5" xfId="29333" xr:uid="{BC650E21-386F-4F7C-9491-F3F82F8C6AE2}"/>
    <cellStyle name="Standard 4 6 4 6 3" xfId="9565" xr:uid="{AD20CAA0-91D0-48CA-8C3A-FF702C7F1CF8}"/>
    <cellStyle name="Standard 4 6 4 6 3 2" xfId="20861" xr:uid="{CB72D04F-99AA-417F-900A-CCF95B0501D9}"/>
    <cellStyle name="Standard 4 6 4 6 3 2 2" xfId="54749" xr:uid="{EFDD6B9B-1721-4BD5-A380-E606DF16C714}"/>
    <cellStyle name="Standard 4 6 4 6 3 3" xfId="43453" xr:uid="{3289C9A1-7224-4FE3-87C4-5D44AE779ED5}"/>
    <cellStyle name="Standard 4 6 4 6 3 4" xfId="32157" xr:uid="{7829AAA5-9A63-4CEF-BABC-714746B39AA4}"/>
    <cellStyle name="Standard 4 6 4 6 4" xfId="15213" xr:uid="{3F53945E-EC19-4A90-A897-7C41BF275F3E}"/>
    <cellStyle name="Standard 4 6 4 6 4 2" xfId="49101" xr:uid="{BB197DFD-1101-434F-9128-268EB426951C}"/>
    <cellStyle name="Standard 4 6 4 6 5" xfId="37805" xr:uid="{83CD630E-368D-4E4C-9D5F-6F005D962D1A}"/>
    <cellStyle name="Standard 4 6 4 6 6" xfId="26509" xr:uid="{004038F6-F6C0-4CA9-B765-6638729709AB}"/>
    <cellStyle name="Standard 4 6 4 7" xfId="5689" xr:uid="{A6F1A9BF-53C6-4801-B55D-3593C134053B}"/>
    <cellStyle name="Standard 4 6 4 7 2" xfId="11339" xr:uid="{25D23DE3-7AB4-4061-A10C-BC1CB1AA1A77}"/>
    <cellStyle name="Standard 4 6 4 7 2 2" xfId="22635" xr:uid="{F185F98B-639E-4E1F-A25C-CA7065FDC1A5}"/>
    <cellStyle name="Standard 4 6 4 7 2 2 2" xfId="56523" xr:uid="{DED85BBD-A126-4B67-90FF-33335252B08D}"/>
    <cellStyle name="Standard 4 6 4 7 2 3" xfId="45227" xr:uid="{2A5A15FE-CF1D-4BC5-A23D-A1FE174BFEEB}"/>
    <cellStyle name="Standard 4 6 4 7 2 4" xfId="33931" xr:uid="{8AC67D2B-2011-45F4-8EF2-911960C06451}"/>
    <cellStyle name="Standard 4 6 4 7 3" xfId="16987" xr:uid="{7151FA4B-8F59-4619-9A29-F8C66F7CD7C2}"/>
    <cellStyle name="Standard 4 6 4 7 3 2" xfId="50875" xr:uid="{D4028A83-E6C4-46AB-9490-92E1EA16F34E}"/>
    <cellStyle name="Standard 4 6 4 7 4" xfId="39579" xr:uid="{B9E0ECAA-B7BA-4306-BB8C-3521DA37FC90}"/>
    <cellStyle name="Standard 4 6 4 7 5" xfId="28283" xr:uid="{03DDE336-5B86-4437-965D-C99566B265FD}"/>
    <cellStyle name="Standard 4 6 4 8" xfId="8515" xr:uid="{E029644D-ECDC-4592-A3DD-F5606B6D75C3}"/>
    <cellStyle name="Standard 4 6 4 8 2" xfId="19811" xr:uid="{A18FDBA8-30C8-43FF-BDED-62897DCDEBE3}"/>
    <cellStyle name="Standard 4 6 4 8 2 2" xfId="53699" xr:uid="{4A1D92D1-8686-44AB-8281-BEC1B1EC12F1}"/>
    <cellStyle name="Standard 4 6 4 8 3" xfId="42403" xr:uid="{1EE85652-A891-4AEE-A543-047775ED9B0B}"/>
    <cellStyle name="Standard 4 6 4 8 4" xfId="31107" xr:uid="{5AF7A335-B9FA-4A92-A7B9-C4E30EE24F98}"/>
    <cellStyle name="Standard 4 6 4 9" xfId="14163" xr:uid="{71F96F2D-573E-4AB3-B7D7-63543F456D8B}"/>
    <cellStyle name="Standard 4 6 4 9 2" xfId="48051" xr:uid="{D496ACDD-92DF-4CD0-8AFA-790B006D22AA}"/>
    <cellStyle name="Standard 4 6 5" xfId="2631" xr:uid="{88FD2BFD-F42C-4225-A5F9-117269E71D9B}"/>
    <cellStyle name="Standard 4 6 5 10" xfId="25574" xr:uid="{4D3CEF25-4166-4244-8086-BB4D1D721903}"/>
    <cellStyle name="Standard 4 6 5 2" xfId="3133" xr:uid="{61C125F3-FE8E-45EF-9D0E-77366BBFA211}"/>
    <cellStyle name="Standard 4 6 5 2 2" xfId="5367" xr:uid="{FD4FB08D-498B-4038-8861-1FCFAEA800C4}"/>
    <cellStyle name="Standard 4 6 5 2 2 2" xfId="8193" xr:uid="{C4FBD50E-AA16-446A-9067-DFDD69DC5E2F}"/>
    <cellStyle name="Standard 4 6 5 2 2 2 2" xfId="13842" xr:uid="{EC215FF7-FE61-433D-8941-02DF2E187C77}"/>
    <cellStyle name="Standard 4 6 5 2 2 2 2 2" xfId="25138" xr:uid="{4DE69E7C-522D-4BA7-97AE-480FE3B3F2BE}"/>
    <cellStyle name="Standard 4 6 5 2 2 2 2 2 2" xfId="59026" xr:uid="{9540A1A0-511E-4271-80D0-E05409CBB812}"/>
    <cellStyle name="Standard 4 6 5 2 2 2 2 3" xfId="47730" xr:uid="{415A92E1-1C03-4961-A600-BBB7C6DC73C0}"/>
    <cellStyle name="Standard 4 6 5 2 2 2 2 4" xfId="36434" xr:uid="{0206037A-E014-480B-9866-95E057C5B211}"/>
    <cellStyle name="Standard 4 6 5 2 2 2 3" xfId="19490" xr:uid="{C87957CE-7CB9-4032-9969-BDABBF554E3F}"/>
    <cellStyle name="Standard 4 6 5 2 2 2 3 2" xfId="53378" xr:uid="{1D4A678A-52B0-41BB-9CCB-A61D75F3AE46}"/>
    <cellStyle name="Standard 4 6 5 2 2 2 4" xfId="42082" xr:uid="{D111EC07-35AE-4B72-9891-93A2B4E9D07B}"/>
    <cellStyle name="Standard 4 6 5 2 2 2 5" xfId="30786" xr:uid="{5265A973-5773-43EE-A268-274A97AEC358}"/>
    <cellStyle name="Standard 4 6 5 2 2 3" xfId="11018" xr:uid="{F0D63326-26E6-41AC-ADCD-E9EE69F3B8DB}"/>
    <cellStyle name="Standard 4 6 5 2 2 3 2" xfId="22314" xr:uid="{987E8DAB-823F-4018-B7CE-653E84EB95B5}"/>
    <cellStyle name="Standard 4 6 5 2 2 3 2 2" xfId="56202" xr:uid="{8287CD61-8B97-40B4-A7DE-1FFCC30E0C0A}"/>
    <cellStyle name="Standard 4 6 5 2 2 3 3" xfId="44906" xr:uid="{DED9CE74-A597-45B3-9E88-C049BC6B02F4}"/>
    <cellStyle name="Standard 4 6 5 2 2 3 4" xfId="33610" xr:uid="{58371221-D126-4F21-8686-497B31A3DE8D}"/>
    <cellStyle name="Standard 4 6 5 2 2 4" xfId="16666" xr:uid="{93553608-B075-488E-AF39-5FD5810BF0E9}"/>
    <cellStyle name="Standard 4 6 5 2 2 4 2" xfId="50554" xr:uid="{6FE6CB44-3167-478F-BB38-BF6F05BA9F3F}"/>
    <cellStyle name="Standard 4 6 5 2 2 5" xfId="39258" xr:uid="{38E03624-3531-4A93-9706-7491DDB3BDB1}"/>
    <cellStyle name="Standard 4 6 5 2 2 6" xfId="27962" xr:uid="{4E81ADB4-2BB6-486D-A538-24345E3EA42D}"/>
    <cellStyle name="Standard 4 6 5 2 3" xfId="4587" xr:uid="{CF412DEA-1309-45D9-925A-2EC1262D9050}"/>
    <cellStyle name="Standard 4 6 5 2 3 2" xfId="7459" xr:uid="{4AC0DA9A-15A5-49A9-9D6A-691BBBBB50AF}"/>
    <cellStyle name="Standard 4 6 5 2 3 2 2" xfId="13108" xr:uid="{7F1E4F31-E9E1-4294-97F3-90EAD7893E51}"/>
    <cellStyle name="Standard 4 6 5 2 3 2 2 2" xfId="24404" xr:uid="{D51A7D07-42DF-4271-A1FF-8D76D3C29EDA}"/>
    <cellStyle name="Standard 4 6 5 2 3 2 2 2 2" xfId="58292" xr:uid="{F5BBA035-36ED-4340-B6CA-4E7C36ACF47A}"/>
    <cellStyle name="Standard 4 6 5 2 3 2 2 3" xfId="46996" xr:uid="{31758F90-0A53-4DDB-B37C-F36EE2ADE102}"/>
    <cellStyle name="Standard 4 6 5 2 3 2 2 4" xfId="35700" xr:uid="{8FF96D5F-5028-4373-8F5A-C631BC28BDD3}"/>
    <cellStyle name="Standard 4 6 5 2 3 2 3" xfId="18756" xr:uid="{283FED97-4D23-40E8-A210-3D126965B729}"/>
    <cellStyle name="Standard 4 6 5 2 3 2 3 2" xfId="52644" xr:uid="{27F8AC16-28CC-43D8-B571-02F4948E5ADC}"/>
    <cellStyle name="Standard 4 6 5 2 3 2 4" xfId="41348" xr:uid="{272984B7-B04C-4BBB-BE8B-513A067A7BC0}"/>
    <cellStyle name="Standard 4 6 5 2 3 2 5" xfId="30052" xr:uid="{BA994895-973E-463C-B6D7-467E0D698A83}"/>
    <cellStyle name="Standard 4 6 5 2 3 3" xfId="10284" xr:uid="{31FEE912-F7CF-46CD-9A08-49D287BDFED4}"/>
    <cellStyle name="Standard 4 6 5 2 3 3 2" xfId="21580" xr:uid="{4FCB09C9-2560-46E3-A359-45AA3F839564}"/>
    <cellStyle name="Standard 4 6 5 2 3 3 2 2" xfId="55468" xr:uid="{A604CEB2-C838-4DE6-BD8A-669048A3F282}"/>
    <cellStyle name="Standard 4 6 5 2 3 3 3" xfId="44172" xr:uid="{F2B3DF19-20A7-4FE0-B2BE-320204F3F640}"/>
    <cellStyle name="Standard 4 6 5 2 3 3 4" xfId="32876" xr:uid="{2615E088-DBDA-4230-B66F-38F89A592955}"/>
    <cellStyle name="Standard 4 6 5 2 3 4" xfId="15932" xr:uid="{73703704-75E4-4DB2-9006-A5704FE6862B}"/>
    <cellStyle name="Standard 4 6 5 2 3 4 2" xfId="49820" xr:uid="{DCF06F6E-D260-40AB-BE5A-3841726E23F1}"/>
    <cellStyle name="Standard 4 6 5 2 3 5" xfId="38524" xr:uid="{AC53F4C1-33EF-4F1A-AB5F-784E3776A3E3}"/>
    <cellStyle name="Standard 4 6 5 2 3 6" xfId="27228" xr:uid="{E42AD284-A6B5-4BE4-AF2E-A3235F1D9C7C}"/>
    <cellStyle name="Standard 4 6 5 2 4" xfId="6304" xr:uid="{8A80378D-29BB-4B85-8864-6325163BAA5E}"/>
    <cellStyle name="Standard 4 6 5 2 4 2" xfId="11954" xr:uid="{DCBAB47B-15AB-4D66-8916-864B384F2603}"/>
    <cellStyle name="Standard 4 6 5 2 4 2 2" xfId="23250" xr:uid="{A2EF04C7-63BC-402D-8759-D702870C28F0}"/>
    <cellStyle name="Standard 4 6 5 2 4 2 2 2" xfId="57138" xr:uid="{AB364FC1-A236-492E-942C-39896CC1087E}"/>
    <cellStyle name="Standard 4 6 5 2 4 2 3" xfId="45842" xr:uid="{7E48B83E-DD21-4045-A061-640AADF858F4}"/>
    <cellStyle name="Standard 4 6 5 2 4 2 4" xfId="34546" xr:uid="{641F9D4F-9FA1-4C76-AF30-072EA1B47659}"/>
    <cellStyle name="Standard 4 6 5 2 4 3" xfId="17602" xr:uid="{1BECF318-6E9D-481D-9A2E-D3DFEA0C2210}"/>
    <cellStyle name="Standard 4 6 5 2 4 3 2" xfId="51490" xr:uid="{1FDA482E-AE1C-4157-A6AC-0D0B5D3CDC28}"/>
    <cellStyle name="Standard 4 6 5 2 4 4" xfId="40194" xr:uid="{D7AA767D-59AB-4441-98A9-CFA8BA56EC92}"/>
    <cellStyle name="Standard 4 6 5 2 4 5" xfId="28898" xr:uid="{DC765B2B-B673-47C6-BD02-6B317960EF45}"/>
    <cellStyle name="Standard 4 6 5 2 5" xfId="9130" xr:uid="{C4FC62F4-D14C-4E31-8581-F5362538D71C}"/>
    <cellStyle name="Standard 4 6 5 2 5 2" xfId="20426" xr:uid="{F54BD0E4-CDE8-487D-A5F8-1A4A6C39D534}"/>
    <cellStyle name="Standard 4 6 5 2 5 2 2" xfId="54314" xr:uid="{93038E0A-AB96-42C8-A1D4-A6B06EAEC96A}"/>
    <cellStyle name="Standard 4 6 5 2 5 3" xfId="43018" xr:uid="{83D886EB-EFC8-49A1-9FFB-DF30F2BB1295}"/>
    <cellStyle name="Standard 4 6 5 2 5 4" xfId="31722" xr:uid="{868EA344-ECD9-4EB0-BC4A-3B4301450200}"/>
    <cellStyle name="Standard 4 6 5 2 6" xfId="14778" xr:uid="{421F66C6-D67C-4340-A842-5441B777B8BB}"/>
    <cellStyle name="Standard 4 6 5 2 6 2" xfId="48666" xr:uid="{83CEA304-496C-4BAB-8CE8-34343E49E711}"/>
    <cellStyle name="Standard 4 6 5 2 7" xfId="37370" xr:uid="{9B1493FA-6BB1-4D86-9E70-97A2BA929DDC}"/>
    <cellStyle name="Standard 4 6 5 2 8" xfId="26074" xr:uid="{4F245BA3-AAE5-4C2B-9AD7-DDB891AB229A}"/>
    <cellStyle name="Standard 4 6 5 3" xfId="3767" xr:uid="{E6C42285-488D-4F92-A665-DCBA72708D94}"/>
    <cellStyle name="Standard 4 6 5 3 2" xfId="6921" xr:uid="{4F7CBA5A-340D-4C6E-A35A-372153491C58}"/>
    <cellStyle name="Standard 4 6 5 3 2 2" xfId="12570" xr:uid="{B8F9275C-83E4-4127-B213-CDD370149C35}"/>
    <cellStyle name="Standard 4 6 5 3 2 2 2" xfId="23866" xr:uid="{94F68528-21FF-4FFE-8010-57E3ECF3AAFA}"/>
    <cellStyle name="Standard 4 6 5 3 2 2 2 2" xfId="57754" xr:uid="{879A36B6-9D4D-46A1-A46A-32AF36796798}"/>
    <cellStyle name="Standard 4 6 5 3 2 2 3" xfId="46458" xr:uid="{7F55D6A3-7FB4-4598-8A1E-943C26729B0E}"/>
    <cellStyle name="Standard 4 6 5 3 2 2 4" xfId="35162" xr:uid="{842A283C-4F68-43DC-8EDD-4EFFFDB671CD}"/>
    <cellStyle name="Standard 4 6 5 3 2 3" xfId="18218" xr:uid="{540250DD-5715-46F1-A5E1-F98E39E7B57D}"/>
    <cellStyle name="Standard 4 6 5 3 2 3 2" xfId="52106" xr:uid="{F79FFFE0-3418-4E25-8B7A-3E8BE611BD7F}"/>
    <cellStyle name="Standard 4 6 5 3 2 4" xfId="40810" xr:uid="{A70CE943-45C9-4AB7-BB92-1F6C3BE2DC7F}"/>
    <cellStyle name="Standard 4 6 5 3 2 5" xfId="29514" xr:uid="{64A8386A-7A2D-4FB4-BEA7-18A0A62ED976}"/>
    <cellStyle name="Standard 4 6 5 3 3" xfId="9746" xr:uid="{0CB51A46-AEB6-4350-A412-EFD496AC99A8}"/>
    <cellStyle name="Standard 4 6 5 3 3 2" xfId="21042" xr:uid="{18018040-28E5-40EC-AA0C-304D3EDE8D26}"/>
    <cellStyle name="Standard 4 6 5 3 3 2 2" xfId="54930" xr:uid="{4E2A9F73-7550-492F-BCCA-42CAC5374716}"/>
    <cellStyle name="Standard 4 6 5 3 3 3" xfId="43634" xr:uid="{40431808-AD4E-4D2A-9977-149DC1AEF63D}"/>
    <cellStyle name="Standard 4 6 5 3 3 4" xfId="32338" xr:uid="{FBC4D062-F25E-46C1-8A93-B3F6E7F6BF2B}"/>
    <cellStyle name="Standard 4 6 5 3 4" xfId="15394" xr:uid="{49786B65-C96D-4FA3-97DC-C84AC72B1223}"/>
    <cellStyle name="Standard 4 6 5 3 4 2" xfId="49282" xr:uid="{20B9FA79-2080-4EBB-B555-443396B1EB18}"/>
    <cellStyle name="Standard 4 6 5 3 5" xfId="37986" xr:uid="{FA59E2A3-D32E-4DB7-A99F-237A873C674F}"/>
    <cellStyle name="Standard 4 6 5 3 6" xfId="26690" xr:uid="{31908700-042C-42FE-A881-C12AFE2050D5}"/>
    <cellStyle name="Standard 4 6 5 4" xfId="4868" xr:uid="{6828D905-6126-4EEB-A1BB-26D0EEDF4869}"/>
    <cellStyle name="Standard 4 6 5 4 2" xfId="7694" xr:uid="{5AB57ADB-02B1-4FD0-8294-DC5FCA25EBB7}"/>
    <cellStyle name="Standard 4 6 5 4 2 2" xfId="13343" xr:uid="{AC54C626-2B6C-4FA1-9A12-FEE431287639}"/>
    <cellStyle name="Standard 4 6 5 4 2 2 2" xfId="24639" xr:uid="{752FD97C-953E-49B8-A472-8D789DD63A14}"/>
    <cellStyle name="Standard 4 6 5 4 2 2 2 2" xfId="58527" xr:uid="{D515DF2F-AD75-457F-B0DD-C362EDBFDC20}"/>
    <cellStyle name="Standard 4 6 5 4 2 2 3" xfId="47231" xr:uid="{B224CDCD-72CA-4E19-8A7A-C267D338DF2F}"/>
    <cellStyle name="Standard 4 6 5 4 2 2 4" xfId="35935" xr:uid="{3F5EE4B4-9CED-4F5A-82BB-0A6833FE9532}"/>
    <cellStyle name="Standard 4 6 5 4 2 3" xfId="18991" xr:uid="{EC7F420B-ED20-4EF0-B966-64B8DB2A7F1C}"/>
    <cellStyle name="Standard 4 6 5 4 2 3 2" xfId="52879" xr:uid="{101ADA89-3BFC-46F2-AED4-166444D4E545}"/>
    <cellStyle name="Standard 4 6 5 4 2 4" xfId="41583" xr:uid="{6EFC7763-342A-4E59-B488-BF45B2C19B23}"/>
    <cellStyle name="Standard 4 6 5 4 2 5" xfId="30287" xr:uid="{7DBE47EC-B3B3-4659-B335-ACD9A992CA44}"/>
    <cellStyle name="Standard 4 6 5 4 3" xfId="10519" xr:uid="{5565105A-FD0A-402E-99BB-A4DE30A3800F}"/>
    <cellStyle name="Standard 4 6 5 4 3 2" xfId="21815" xr:uid="{A152D223-5450-42C8-92F1-A6E074A92766}"/>
    <cellStyle name="Standard 4 6 5 4 3 2 2" xfId="55703" xr:uid="{78670EB1-AECA-4209-8624-A481E09FCF7A}"/>
    <cellStyle name="Standard 4 6 5 4 3 3" xfId="44407" xr:uid="{B5D4A2BC-C1C5-40E5-BBBE-E3F0E0C2C6AE}"/>
    <cellStyle name="Standard 4 6 5 4 3 4" xfId="33111" xr:uid="{066CDA26-0150-4FB5-82AB-A2F2D2F59F25}"/>
    <cellStyle name="Standard 4 6 5 4 4" xfId="16167" xr:uid="{5B045261-FEDE-46AE-922E-72D21C225227}"/>
    <cellStyle name="Standard 4 6 5 4 4 2" xfId="50055" xr:uid="{8CBD7CFE-0EE6-46D7-8517-6ED9F975CFF4}"/>
    <cellStyle name="Standard 4 6 5 4 5" xfId="38759" xr:uid="{C5941182-D67F-47D3-A947-E99F4DB42259}"/>
    <cellStyle name="Standard 4 6 5 4 6" xfId="27463" xr:uid="{C1A7890B-DB04-421E-98A4-A4FD16E3B1B3}"/>
    <cellStyle name="Standard 4 6 5 5" xfId="3470" xr:uid="{A5B58E6E-5A35-4BA6-9C37-7A59C368EB23}"/>
    <cellStyle name="Standard 4 6 5 5 2" xfId="6628" xr:uid="{A2809AEF-067E-42AE-8BB3-78C24832920E}"/>
    <cellStyle name="Standard 4 6 5 5 2 2" xfId="12277" xr:uid="{2D8C3974-91B5-4BA9-93BF-5A27E4AD0912}"/>
    <cellStyle name="Standard 4 6 5 5 2 2 2" xfId="23573" xr:uid="{6B5A9B39-CF43-4098-BA51-E15D5DC2A327}"/>
    <cellStyle name="Standard 4 6 5 5 2 2 2 2" xfId="57461" xr:uid="{5557F387-C411-4AB8-A2B4-45E2F779A500}"/>
    <cellStyle name="Standard 4 6 5 5 2 2 3" xfId="46165" xr:uid="{5DB58BA1-F239-4880-99E2-976DECB6B921}"/>
    <cellStyle name="Standard 4 6 5 5 2 2 4" xfId="34869" xr:uid="{0BBFC1C7-F453-4743-A1E7-96DC4FA5D1E2}"/>
    <cellStyle name="Standard 4 6 5 5 2 3" xfId="17925" xr:uid="{8A8EE13A-C553-4225-87B6-F270109BC5A8}"/>
    <cellStyle name="Standard 4 6 5 5 2 3 2" xfId="51813" xr:uid="{F94F4522-6D41-49D3-8F4D-5AE1DBA15AFA}"/>
    <cellStyle name="Standard 4 6 5 5 2 4" xfId="40517" xr:uid="{0705404B-A543-4BC1-A8F9-563D49AE431A}"/>
    <cellStyle name="Standard 4 6 5 5 2 5" xfId="29221" xr:uid="{DD342AEA-931B-425F-888E-FE850EF6CF45}"/>
    <cellStyle name="Standard 4 6 5 5 3" xfId="9453" xr:uid="{F965419A-8730-423E-B284-4E838EE9887E}"/>
    <cellStyle name="Standard 4 6 5 5 3 2" xfId="20749" xr:uid="{33F4B11F-DBDE-453C-AFF3-A1594B4CFF22}"/>
    <cellStyle name="Standard 4 6 5 5 3 2 2" xfId="54637" xr:uid="{0340273A-144F-42D4-BA18-61C81D55ECB6}"/>
    <cellStyle name="Standard 4 6 5 5 3 3" xfId="43341" xr:uid="{124F5AFB-5318-423E-8E88-44F46A45EF77}"/>
    <cellStyle name="Standard 4 6 5 5 3 4" xfId="32045" xr:uid="{8E0078EB-AFB8-46C1-B0F9-9A6E793690F7}"/>
    <cellStyle name="Standard 4 6 5 5 4" xfId="15101" xr:uid="{CE227067-4CA5-402C-A1FD-E8DB03AA72DF}"/>
    <cellStyle name="Standard 4 6 5 5 4 2" xfId="48989" xr:uid="{40A01545-8851-4F48-AA55-7F9A4596BC06}"/>
    <cellStyle name="Standard 4 6 5 5 5" xfId="37693" xr:uid="{EC9F2D08-B099-4DFC-860D-6EB7635D8C29}"/>
    <cellStyle name="Standard 4 6 5 5 6" xfId="26397" xr:uid="{CF1D7AE2-2102-4CB9-8734-A68B105CA47D}"/>
    <cellStyle name="Standard 4 6 5 6" xfId="5804" xr:uid="{8BD32EDF-B686-40D8-BC7F-518742DC84CB}"/>
    <cellStyle name="Standard 4 6 5 6 2" xfId="11454" xr:uid="{3C8FBCC3-A630-4DB9-80DE-DC9832F3014A}"/>
    <cellStyle name="Standard 4 6 5 6 2 2" xfId="22750" xr:uid="{0E711B45-5CA6-4622-AE53-2C31139B3E65}"/>
    <cellStyle name="Standard 4 6 5 6 2 2 2" xfId="56638" xr:uid="{BA65EF73-3CE0-4886-97D6-FE39BDD965BD}"/>
    <cellStyle name="Standard 4 6 5 6 2 3" xfId="45342" xr:uid="{51916605-6A0D-4FB2-B642-7EA75DCD2AED}"/>
    <cellStyle name="Standard 4 6 5 6 2 4" xfId="34046" xr:uid="{6909DAFE-73C4-4205-B994-A3CC177BD3C6}"/>
    <cellStyle name="Standard 4 6 5 6 3" xfId="17102" xr:uid="{E9BF4E99-7D39-4179-9244-A7FC15387E9C}"/>
    <cellStyle name="Standard 4 6 5 6 3 2" xfId="50990" xr:uid="{9C52A4EF-6C80-4AA3-BDAB-93B510F7B600}"/>
    <cellStyle name="Standard 4 6 5 6 4" xfId="39694" xr:uid="{2A239768-909C-485C-914D-51A88E4E0859}"/>
    <cellStyle name="Standard 4 6 5 6 5" xfId="28398" xr:uid="{0F34936D-8EF4-4B37-9DE8-85BDF4A43ADA}"/>
    <cellStyle name="Standard 4 6 5 7" xfId="8630" xr:uid="{B1A88715-DF96-4C63-9F00-C52B05C8772E}"/>
    <cellStyle name="Standard 4 6 5 7 2" xfId="19926" xr:uid="{C549B11C-7219-4F54-BAF5-3193AA221BFC}"/>
    <cellStyle name="Standard 4 6 5 7 2 2" xfId="53814" xr:uid="{FBBADC02-F95B-4B70-ABC4-AA4E82CFEF9D}"/>
    <cellStyle name="Standard 4 6 5 7 3" xfId="42518" xr:uid="{8C58D771-7296-4E76-84BD-363FA2B9707E}"/>
    <cellStyle name="Standard 4 6 5 7 4" xfId="31222" xr:uid="{A1DE1515-D536-487B-B2B8-00DCE18BEF20}"/>
    <cellStyle name="Standard 4 6 5 8" xfId="14278" xr:uid="{146F2C7D-FE90-47E3-B386-B74EABA2F1C4}"/>
    <cellStyle name="Standard 4 6 5 8 2" xfId="48166" xr:uid="{07DE07E2-9D46-4075-A79A-6EC274C1D992}"/>
    <cellStyle name="Standard 4 6 5 9" xfId="36870" xr:uid="{18786401-295F-4811-AD8E-69CFC5C29696}"/>
    <cellStyle name="Standard 4 6 6" xfId="2885" xr:uid="{F62BB57F-9835-478F-823E-3338EA35B216}"/>
    <cellStyle name="Standard 4 6 6 2" xfId="5356" xr:uid="{38D55875-5BDF-43D4-91AA-78C647B4654B}"/>
    <cellStyle name="Standard 4 6 6 2 2" xfId="8182" xr:uid="{F4E1F9A7-0BA1-4F70-8D0D-8A67E9A5BB39}"/>
    <cellStyle name="Standard 4 6 6 2 2 2" xfId="13831" xr:uid="{498A1E17-D83B-43C9-A894-D0B49471F55A}"/>
    <cellStyle name="Standard 4 6 6 2 2 2 2" xfId="25127" xr:uid="{5AE90A30-E5C6-4235-93FC-5F501FF1D392}"/>
    <cellStyle name="Standard 4 6 6 2 2 2 2 2" xfId="59015" xr:uid="{4430EB6E-DDA8-43B5-AD9B-0937D0F19383}"/>
    <cellStyle name="Standard 4 6 6 2 2 2 3" xfId="47719" xr:uid="{3AC0427D-D235-4893-A0DA-DA271661F04F}"/>
    <cellStyle name="Standard 4 6 6 2 2 2 4" xfId="36423" xr:uid="{208659C7-0729-43B7-850C-2416F900F562}"/>
    <cellStyle name="Standard 4 6 6 2 2 3" xfId="19479" xr:uid="{FB3141DC-F67D-4D1D-A9B2-41CF4FD7870F}"/>
    <cellStyle name="Standard 4 6 6 2 2 3 2" xfId="53367" xr:uid="{85C5202A-EA6B-471B-A4DB-20C60CD71A5F}"/>
    <cellStyle name="Standard 4 6 6 2 2 4" xfId="42071" xr:uid="{F9653229-94D5-4680-815D-CC82325EBD95}"/>
    <cellStyle name="Standard 4 6 6 2 2 5" xfId="30775" xr:uid="{C3D1811F-5587-4E28-A18D-16AE9758AD01}"/>
    <cellStyle name="Standard 4 6 6 2 3" xfId="11007" xr:uid="{7385F723-DFBB-417E-9E27-5752430967C2}"/>
    <cellStyle name="Standard 4 6 6 2 3 2" xfId="22303" xr:uid="{60FE0D75-4ED6-4F1E-9760-1906C3BE6C1A}"/>
    <cellStyle name="Standard 4 6 6 2 3 2 2" xfId="56191" xr:uid="{C606987A-6005-49BE-9291-ABDF8C6F2DF0}"/>
    <cellStyle name="Standard 4 6 6 2 3 3" xfId="44895" xr:uid="{955D01B1-B1C3-465C-8CE3-04897F387D9C}"/>
    <cellStyle name="Standard 4 6 6 2 3 4" xfId="33599" xr:uid="{2C8BE58A-1183-43C5-831F-F14CC21F66EF}"/>
    <cellStyle name="Standard 4 6 6 2 4" xfId="16655" xr:uid="{B2F58C89-E73F-4CA3-A389-22E5EA666240}"/>
    <cellStyle name="Standard 4 6 6 2 4 2" xfId="50543" xr:uid="{075A24FD-70A1-47D8-BEA2-D4A534A11008}"/>
    <cellStyle name="Standard 4 6 6 2 5" xfId="39247" xr:uid="{E1E93088-AAB3-417B-9271-A225BB49D534}"/>
    <cellStyle name="Standard 4 6 6 2 6" xfId="27951" xr:uid="{9B6E9DF7-0EDE-49F0-8046-C9BE63481617}"/>
    <cellStyle name="Standard 4 6 6 3" xfId="4576" xr:uid="{42935A4B-6747-4A8F-A6A5-8FAA8674ED0C}"/>
    <cellStyle name="Standard 4 6 6 3 2" xfId="7448" xr:uid="{A5EEBAE3-82DB-4BDD-955C-A279D89ABD5C}"/>
    <cellStyle name="Standard 4 6 6 3 2 2" xfId="13097" xr:uid="{709F59D4-1BA5-41DB-A538-FCDD536A0EC5}"/>
    <cellStyle name="Standard 4 6 6 3 2 2 2" xfId="24393" xr:uid="{E1249A32-CBCF-48AE-9C9E-32ADAB3ABE14}"/>
    <cellStyle name="Standard 4 6 6 3 2 2 2 2" xfId="58281" xr:uid="{31474ADD-D835-48AB-B92C-FA2D6F99F9C0}"/>
    <cellStyle name="Standard 4 6 6 3 2 2 3" xfId="46985" xr:uid="{F1EA3125-DFB7-4BEE-B98F-563B9AECF4C0}"/>
    <cellStyle name="Standard 4 6 6 3 2 2 4" xfId="35689" xr:uid="{10D653E5-4993-4E3E-A7BF-F2465351C359}"/>
    <cellStyle name="Standard 4 6 6 3 2 3" xfId="18745" xr:uid="{37FDAD68-5A94-4D2F-9146-DEBEDA784C13}"/>
    <cellStyle name="Standard 4 6 6 3 2 3 2" xfId="52633" xr:uid="{D3CC2C8B-C77C-4282-B747-8EDEEA5FD350}"/>
    <cellStyle name="Standard 4 6 6 3 2 4" xfId="41337" xr:uid="{961965B9-51BE-4BEA-9513-BCB8F198A7AB}"/>
    <cellStyle name="Standard 4 6 6 3 2 5" xfId="30041" xr:uid="{AB83A7D6-EBE6-49D8-8122-337ABDBBFD08}"/>
    <cellStyle name="Standard 4 6 6 3 3" xfId="10273" xr:uid="{0EA2A009-ED51-4B62-96E2-B522CD5F70AA}"/>
    <cellStyle name="Standard 4 6 6 3 3 2" xfId="21569" xr:uid="{A7A82D55-2B89-4E15-941B-1FA04BB9CB6E}"/>
    <cellStyle name="Standard 4 6 6 3 3 2 2" xfId="55457" xr:uid="{5C3C4C47-C908-4E68-8B19-CCD8A2DFA540}"/>
    <cellStyle name="Standard 4 6 6 3 3 3" xfId="44161" xr:uid="{AE4E6F61-6035-410A-99AB-DFDBCB388E76}"/>
    <cellStyle name="Standard 4 6 6 3 3 4" xfId="32865" xr:uid="{C5C18FAF-727E-409C-9C22-3E3B3BE94DE4}"/>
    <cellStyle name="Standard 4 6 6 3 4" xfId="15921" xr:uid="{38CC0B19-5F09-4EDD-8158-4A72A004F5CA}"/>
    <cellStyle name="Standard 4 6 6 3 4 2" xfId="49809" xr:uid="{0FF4C437-FB43-46B8-965C-292805E06E56}"/>
    <cellStyle name="Standard 4 6 6 3 5" xfId="38513" xr:uid="{4DB922E0-313C-4FD8-9648-B3BFA7878CB5}"/>
    <cellStyle name="Standard 4 6 6 3 6" xfId="27217" xr:uid="{9D2DBCE7-7C85-49A8-A798-EE01D1C23160}"/>
    <cellStyle name="Standard 4 6 6 4" xfId="6056" xr:uid="{A4334D6B-6000-448B-ABED-7AB6C09459DB}"/>
    <cellStyle name="Standard 4 6 6 4 2" xfId="11706" xr:uid="{4D771C2E-E708-4478-8A7F-F5B184C8315F}"/>
    <cellStyle name="Standard 4 6 6 4 2 2" xfId="23002" xr:uid="{AC64798B-2213-4BC0-BB04-E7D7CB1F304E}"/>
    <cellStyle name="Standard 4 6 6 4 2 2 2" xfId="56890" xr:uid="{B043BBA7-4811-44FB-8FA9-BFBB21A2F230}"/>
    <cellStyle name="Standard 4 6 6 4 2 3" xfId="45594" xr:uid="{DAB0A3D3-23B9-4ECC-ACCE-884DB7EE5A47}"/>
    <cellStyle name="Standard 4 6 6 4 2 4" xfId="34298" xr:uid="{EBE3A8D2-F9D9-4056-B4FC-75AA32050A57}"/>
    <cellStyle name="Standard 4 6 6 4 3" xfId="17354" xr:uid="{9A916161-8656-40FB-BE64-F97124609FF0}"/>
    <cellStyle name="Standard 4 6 6 4 3 2" xfId="51242" xr:uid="{B42A792C-52C6-4534-A0BF-E710C8328A6C}"/>
    <cellStyle name="Standard 4 6 6 4 4" xfId="39946" xr:uid="{1B361364-4251-497B-BA34-6E4048FC71EC}"/>
    <cellStyle name="Standard 4 6 6 4 5" xfId="28650" xr:uid="{AB795377-2095-4B60-9C3C-4CD34881874B}"/>
    <cellStyle name="Standard 4 6 6 5" xfId="8882" xr:uid="{E6F092C4-A13A-45E9-925B-43B0BF8C6804}"/>
    <cellStyle name="Standard 4 6 6 5 2" xfId="20178" xr:uid="{1018D3F5-BDBA-4EF6-939C-D78C5E6B552A}"/>
    <cellStyle name="Standard 4 6 6 5 2 2" xfId="54066" xr:uid="{A7E83758-362F-4F93-84C7-800936494930}"/>
    <cellStyle name="Standard 4 6 6 5 3" xfId="42770" xr:uid="{A2025E4F-768A-4B59-9E20-21F10C57DF0D}"/>
    <cellStyle name="Standard 4 6 6 5 4" xfId="31474" xr:uid="{49029B89-D7D7-4F7E-A8E1-D70C26BD1313}"/>
    <cellStyle name="Standard 4 6 6 6" xfId="14530" xr:uid="{66FC4D1F-F389-449B-A8B0-04D05CC8F7BC}"/>
    <cellStyle name="Standard 4 6 6 6 2" xfId="48418" xr:uid="{C7C85470-3FBB-4F50-94D8-E1CE54656821}"/>
    <cellStyle name="Standard 4 6 6 7" xfId="37122" xr:uid="{5D735917-A49A-44F4-8BDD-2F981523A28A}"/>
    <cellStyle name="Standard 4 6 6 8" xfId="25826" xr:uid="{E0704522-07E0-467D-B93B-13A02EA8FAA6}"/>
    <cellStyle name="Standard 4 6 7" xfId="3720" xr:uid="{6452A7B4-DB93-4B72-83AB-577CC3DF0D92}"/>
    <cellStyle name="Standard 4 6 7 2" xfId="6874" xr:uid="{4E406F6A-87BD-4320-8FE8-955F2E9649F6}"/>
    <cellStyle name="Standard 4 6 7 2 2" xfId="12523" xr:uid="{F4853C8C-43F4-4C42-9159-188F56678FBB}"/>
    <cellStyle name="Standard 4 6 7 2 2 2" xfId="23819" xr:uid="{AE249135-AF22-42B3-A4E0-209716DB8DBD}"/>
    <cellStyle name="Standard 4 6 7 2 2 2 2" xfId="57707" xr:uid="{28FCCB96-BB8D-44F7-991A-E170FAF86BAB}"/>
    <cellStyle name="Standard 4 6 7 2 2 3" xfId="46411" xr:uid="{5D9EB732-4353-44AA-95FE-1064B11F7A08}"/>
    <cellStyle name="Standard 4 6 7 2 2 4" xfId="35115" xr:uid="{B5BCA86B-53CA-4F4B-83B7-447A9338A5CE}"/>
    <cellStyle name="Standard 4 6 7 2 3" xfId="18171" xr:uid="{80A44CAB-D3B7-4BF5-AD95-A7CD1AFBE4FB}"/>
    <cellStyle name="Standard 4 6 7 2 3 2" xfId="52059" xr:uid="{B94D4103-2314-4B53-9FC3-9489FDECD454}"/>
    <cellStyle name="Standard 4 6 7 2 4" xfId="40763" xr:uid="{EA13824F-10D7-40D8-ACEB-E3A22E4DF1C3}"/>
    <cellStyle name="Standard 4 6 7 2 5" xfId="29467" xr:uid="{A95CB746-AEF5-4638-9F38-1499C433B5C7}"/>
    <cellStyle name="Standard 4 6 7 3" xfId="9699" xr:uid="{15CBC0F2-5531-48CD-A8E0-9AFDD0F3AB7E}"/>
    <cellStyle name="Standard 4 6 7 3 2" xfId="20995" xr:uid="{B124B648-09FC-4AE0-8C01-E615C79EFC8C}"/>
    <cellStyle name="Standard 4 6 7 3 2 2" xfId="54883" xr:uid="{974FD414-D245-43EB-976F-49788E880A75}"/>
    <cellStyle name="Standard 4 6 7 3 3" xfId="43587" xr:uid="{F719459B-D352-461A-8915-6F65F31EE32C}"/>
    <cellStyle name="Standard 4 6 7 3 4" xfId="32291" xr:uid="{89D8558C-F0E9-48C5-B74D-BAB4DABE2D45}"/>
    <cellStyle name="Standard 4 6 7 4" xfId="15347" xr:uid="{83D4A27A-1F1F-432C-88F3-DA04943B8B10}"/>
    <cellStyle name="Standard 4 6 7 4 2" xfId="49235" xr:uid="{766AAC9B-69B0-4A02-AD58-E949DA54E439}"/>
    <cellStyle name="Standard 4 6 7 5" xfId="37939" xr:uid="{2733C324-F217-4D6D-A3F4-639FDB6BDCD5}"/>
    <cellStyle name="Standard 4 6 7 6" xfId="26643" xr:uid="{CB0D9FBA-472C-4B30-8EC5-AE1325EE8559}"/>
    <cellStyle name="Standard 4 6 8" xfId="4821" xr:uid="{F786AA37-9A86-4559-9E57-8ADBF711506A}"/>
    <cellStyle name="Standard 4 6 8 2" xfId="7647" xr:uid="{85A55E05-483E-41A5-A97B-3AAB4ECD805A}"/>
    <cellStyle name="Standard 4 6 8 2 2" xfId="13296" xr:uid="{B838250C-31DA-4C1F-B704-233A36E0C4AB}"/>
    <cellStyle name="Standard 4 6 8 2 2 2" xfId="24592" xr:uid="{320936FF-7D60-4564-87AF-461D46610D5F}"/>
    <cellStyle name="Standard 4 6 8 2 2 2 2" xfId="58480" xr:uid="{2B7D2D86-8C61-43ED-B6D6-197859DF05F0}"/>
    <cellStyle name="Standard 4 6 8 2 2 3" xfId="47184" xr:uid="{A0ECF82A-1F47-4775-80B9-C0010EF74E3D}"/>
    <cellStyle name="Standard 4 6 8 2 2 4" xfId="35888" xr:uid="{D08FC533-74BA-4747-8AF5-1C467788F283}"/>
    <cellStyle name="Standard 4 6 8 2 3" xfId="18944" xr:uid="{F7E6ABDD-7EFC-4621-AFA6-24444D2E271E}"/>
    <cellStyle name="Standard 4 6 8 2 3 2" xfId="52832" xr:uid="{92EFB0F1-CBF0-4481-8145-7884BC49E3C5}"/>
    <cellStyle name="Standard 4 6 8 2 4" xfId="41536" xr:uid="{D5D22958-CD58-477E-AA2A-7A494372D686}"/>
    <cellStyle name="Standard 4 6 8 2 5" xfId="30240" xr:uid="{D85DA4A4-8979-48C0-9045-CF91D1EEB364}"/>
    <cellStyle name="Standard 4 6 8 3" xfId="10472" xr:uid="{D344B235-F054-4945-BC82-D1879B1C1C25}"/>
    <cellStyle name="Standard 4 6 8 3 2" xfId="21768" xr:uid="{5A45FE55-CDDE-4CD9-9F22-542458C4A370}"/>
    <cellStyle name="Standard 4 6 8 3 2 2" xfId="55656" xr:uid="{E75D93C9-079A-4C3F-9EC7-ABBAC0407C80}"/>
    <cellStyle name="Standard 4 6 8 3 3" xfId="44360" xr:uid="{B5A49597-8544-43D3-87AB-C9CB4B45ADB1}"/>
    <cellStyle name="Standard 4 6 8 3 4" xfId="33064" xr:uid="{71834F96-1C70-41D9-A9B4-D096148B2C3C}"/>
    <cellStyle name="Standard 4 6 8 4" xfId="16120" xr:uid="{76DA1288-3F97-497B-A7AE-0E2BAB24C4CA}"/>
    <cellStyle name="Standard 4 6 8 4 2" xfId="50008" xr:uid="{D3CCDDF2-5C82-4C34-BC33-7E8C4FC5EFC4}"/>
    <cellStyle name="Standard 4 6 8 5" xfId="38712" xr:uid="{FE0656CD-C030-491E-A082-65F997D21923}"/>
    <cellStyle name="Standard 4 6 8 6" xfId="27416" xr:uid="{C347C28E-22BE-49B6-B954-0A9A55812064}"/>
    <cellStyle name="Standard 4 6 9" xfId="3413" xr:uid="{19B6B4ED-DD68-4E0B-A855-AAED553477DD}"/>
    <cellStyle name="Standard 4 6 9 2" xfId="6571" xr:uid="{0633BAA6-6556-4322-B745-A3B8EA747375}"/>
    <cellStyle name="Standard 4 6 9 2 2" xfId="12220" xr:uid="{DF806A91-EEC6-44BC-ABEF-62384B2B1970}"/>
    <cellStyle name="Standard 4 6 9 2 2 2" xfId="23516" xr:uid="{39B922FB-3DC0-4751-8C9F-C8874D5FA6FF}"/>
    <cellStyle name="Standard 4 6 9 2 2 2 2" xfId="57404" xr:uid="{F2B8C3B6-2AD0-4013-9E8F-42CC9145BA1B}"/>
    <cellStyle name="Standard 4 6 9 2 2 3" xfId="46108" xr:uid="{E602AC87-6BDD-4E14-822F-801C89B04147}"/>
    <cellStyle name="Standard 4 6 9 2 2 4" xfId="34812" xr:uid="{D9D097F0-7FE8-47CC-8DF9-0F5990CD508E}"/>
    <cellStyle name="Standard 4 6 9 2 3" xfId="17868" xr:uid="{502CCABB-CD39-432C-BF78-16ECC09BD117}"/>
    <cellStyle name="Standard 4 6 9 2 3 2" xfId="51756" xr:uid="{780881E3-07D7-4F2A-871C-6CE0A8F0957F}"/>
    <cellStyle name="Standard 4 6 9 2 4" xfId="40460" xr:uid="{B6A73C06-4534-4600-858E-DB1742023900}"/>
    <cellStyle name="Standard 4 6 9 2 5" xfId="29164" xr:uid="{35B926B5-37A8-48BA-AB6A-17F1853F530A}"/>
    <cellStyle name="Standard 4 6 9 3" xfId="9396" xr:uid="{F25D5627-AFDC-405F-AECE-531F4329417D}"/>
    <cellStyle name="Standard 4 6 9 3 2" xfId="20692" xr:uid="{69AC0C19-1E8C-4C6B-B64E-113080BC59C9}"/>
    <cellStyle name="Standard 4 6 9 3 2 2" xfId="54580" xr:uid="{E093AC5F-DFF3-43C3-A483-35BFBE464FFE}"/>
    <cellStyle name="Standard 4 6 9 3 3" xfId="43284" xr:uid="{27E1A11D-D4BA-4349-9434-D51D89A10930}"/>
    <cellStyle name="Standard 4 6 9 3 4" xfId="31988" xr:uid="{813A034A-5BC3-4487-8E13-BC04E47B8428}"/>
    <cellStyle name="Standard 4 6 9 4" xfId="15044" xr:uid="{0E4746EF-B098-49CD-89EC-FC93AA23B457}"/>
    <cellStyle name="Standard 4 6 9 4 2" xfId="48932" xr:uid="{B6720465-FA35-49B2-8506-A2560B9ACF97}"/>
    <cellStyle name="Standard 4 6 9 5" xfId="37636" xr:uid="{7912F30F-B1B5-4699-B2DE-6E249D074E0B}"/>
    <cellStyle name="Standard 4 6 9 6" xfId="26340" xr:uid="{CA8F58A2-F65A-4174-BC1C-6386E66095CA}"/>
    <cellStyle name="Standard 4 7" xfId="296" xr:uid="{63CDF81D-6A79-434A-A372-4DFD5E9DFF31}"/>
    <cellStyle name="Standard 4 7 10" xfId="8411" xr:uid="{382212AC-4CF1-4915-948C-2E04CE801C1F}"/>
    <cellStyle name="Standard 4 7 10 2" xfId="19707" xr:uid="{31A581DE-AE4F-4602-B86A-1BBB2FE41946}"/>
    <cellStyle name="Standard 4 7 10 2 2" xfId="53595" xr:uid="{0A34159D-CEF0-46BD-8FFA-80B9980F590F}"/>
    <cellStyle name="Standard 4 7 10 3" xfId="42299" xr:uid="{19C45E9C-C0F3-4A39-9509-3FC9A837CB92}"/>
    <cellStyle name="Standard 4 7 10 4" xfId="31003" xr:uid="{6E86D169-554C-4A86-B002-6F4FC81232BC}"/>
    <cellStyle name="Standard 4 7 11" xfId="14059" xr:uid="{C82466E3-0413-4515-97E6-BC05674FCC0C}"/>
    <cellStyle name="Standard 4 7 11 2" xfId="47947" xr:uid="{0CBE3613-86DD-472F-96D2-D6EDD148DC90}"/>
    <cellStyle name="Standard 4 7 12" xfId="36651" xr:uid="{E429EDC9-8DA0-4582-B845-6C247F9127A6}"/>
    <cellStyle name="Standard 4 7 13" xfId="25355" xr:uid="{2A4225E8-A6EA-4392-9B0E-3AFF81F1FEA6}"/>
    <cellStyle name="Standard 4 7 2" xfId="707" xr:uid="{DEE603B6-A9BD-4D82-8760-4AFAF30E70D4}"/>
    <cellStyle name="Standard 4 7 2 10" xfId="14103" xr:uid="{79E837DB-E62D-4801-97A5-A39D51630B18}"/>
    <cellStyle name="Standard 4 7 2 10 2" xfId="47991" xr:uid="{D801C99C-130E-449A-9388-C9F66DFE3ADB}"/>
    <cellStyle name="Standard 4 7 2 11" xfId="36695" xr:uid="{9760D7E3-DAF4-41D5-A9ED-56BF32B2A287}"/>
    <cellStyle name="Standard 4 7 2 12" xfId="25399" xr:uid="{FF314594-A694-4878-B113-386E26391BEE}"/>
    <cellStyle name="Standard 4 7 2 2" xfId="1943" xr:uid="{B863FA46-7E59-4D23-ACDF-865B188B3596}"/>
    <cellStyle name="Standard 4 7 2 2 10" xfId="36828" xr:uid="{68568CDA-E512-4FF5-9297-64697D301C9F}"/>
    <cellStyle name="Standard 4 7 2 2 11" xfId="25532" xr:uid="{6012AB07-ECCB-45EA-97B2-55AF1C6638B2}"/>
    <cellStyle name="Standard 4 7 2 2 2" xfId="2835" xr:uid="{180EE087-EDBB-4633-9E10-633F8F2A23F2}"/>
    <cellStyle name="Standard 4 7 2 2 2 2" xfId="3337" xr:uid="{ADEE9178-FB95-405A-A95A-F7DE3E962F00}"/>
    <cellStyle name="Standard 4 7 2 2 2 2 2" xfId="5371" xr:uid="{21F6A5DD-9721-47E5-800D-7F091CA9C5F6}"/>
    <cellStyle name="Standard 4 7 2 2 2 2 2 2" xfId="8197" xr:uid="{368B9A9D-4775-4BE4-8030-7D44A4F62D3D}"/>
    <cellStyle name="Standard 4 7 2 2 2 2 2 2 2" xfId="13846" xr:uid="{8E8B2FF2-FC8E-4D1B-B26E-93B35DF49D60}"/>
    <cellStyle name="Standard 4 7 2 2 2 2 2 2 2 2" xfId="25142" xr:uid="{296E4AE9-2555-4AB8-BA4C-31C23D9F3503}"/>
    <cellStyle name="Standard 4 7 2 2 2 2 2 2 2 2 2" xfId="59030" xr:uid="{EECF4AB5-6249-44D0-9CCB-A7FA45DCC58C}"/>
    <cellStyle name="Standard 4 7 2 2 2 2 2 2 2 3" xfId="47734" xr:uid="{290C2B7D-ABE0-4777-AD24-8FECE80150C2}"/>
    <cellStyle name="Standard 4 7 2 2 2 2 2 2 2 4" xfId="36438" xr:uid="{FAA0A900-9654-4EBC-8CA9-872EADCC6DA2}"/>
    <cellStyle name="Standard 4 7 2 2 2 2 2 2 3" xfId="19494" xr:uid="{5446C8F9-9948-4C4F-A518-20C6EF0979C6}"/>
    <cellStyle name="Standard 4 7 2 2 2 2 2 2 3 2" xfId="53382" xr:uid="{DC4025B4-6CE8-4574-9B4E-824BC97E7033}"/>
    <cellStyle name="Standard 4 7 2 2 2 2 2 2 4" xfId="42086" xr:uid="{9A32081B-C466-4776-A806-FD8A0D8388BD}"/>
    <cellStyle name="Standard 4 7 2 2 2 2 2 2 5" xfId="30790" xr:uid="{D1D79418-5364-4558-8DAF-4190EAAF227E}"/>
    <cellStyle name="Standard 4 7 2 2 2 2 2 3" xfId="11022" xr:uid="{85DCB1D8-C03F-4870-8976-DA65C6FAAE67}"/>
    <cellStyle name="Standard 4 7 2 2 2 2 2 3 2" xfId="22318" xr:uid="{2D6512C0-85D8-42E7-B2B0-77CDBF4807EF}"/>
    <cellStyle name="Standard 4 7 2 2 2 2 2 3 2 2" xfId="56206" xr:uid="{9D5973C8-18B3-46FF-9DDB-402920D63F0C}"/>
    <cellStyle name="Standard 4 7 2 2 2 2 2 3 3" xfId="44910" xr:uid="{B99D09AD-D9F0-43E7-B298-498BB53D48AD}"/>
    <cellStyle name="Standard 4 7 2 2 2 2 2 3 4" xfId="33614" xr:uid="{17DF518E-69F9-4FCB-8979-74722B4653D9}"/>
    <cellStyle name="Standard 4 7 2 2 2 2 2 4" xfId="16670" xr:uid="{F445D284-6E42-441F-93CA-36A74D8979F0}"/>
    <cellStyle name="Standard 4 7 2 2 2 2 2 4 2" xfId="50558" xr:uid="{7F470DBC-EE84-4F74-ACDF-3AC442999278}"/>
    <cellStyle name="Standard 4 7 2 2 2 2 2 5" xfId="39262" xr:uid="{576B8AC5-099B-4A89-BEDE-AA513F4754CF}"/>
    <cellStyle name="Standard 4 7 2 2 2 2 2 6" xfId="27966" xr:uid="{7A34B0DB-B449-42E9-B5AE-768451B7DE1B}"/>
    <cellStyle name="Standard 4 7 2 2 2 2 3" xfId="6508" xr:uid="{EF8F0814-70F3-44E7-9B5D-A049F70AF040}"/>
    <cellStyle name="Standard 4 7 2 2 2 2 3 2" xfId="12158" xr:uid="{8AD95E56-7ECE-4A59-91A7-DBE59B3C018A}"/>
    <cellStyle name="Standard 4 7 2 2 2 2 3 2 2" xfId="23454" xr:uid="{6A56C0D5-D752-42C9-BE32-398CA3C0EB8C}"/>
    <cellStyle name="Standard 4 7 2 2 2 2 3 2 2 2" xfId="57342" xr:uid="{EEB112F4-2110-422F-8918-691277E61E65}"/>
    <cellStyle name="Standard 4 7 2 2 2 2 3 2 3" xfId="46046" xr:uid="{E081718B-DDDD-4C03-9841-73231FCD6488}"/>
    <cellStyle name="Standard 4 7 2 2 2 2 3 2 4" xfId="34750" xr:uid="{91A278E3-80C2-4054-AAD8-08A7C8EFC63A}"/>
    <cellStyle name="Standard 4 7 2 2 2 2 3 3" xfId="17806" xr:uid="{E863077A-F79E-4CD4-AE5F-8603061A594A}"/>
    <cellStyle name="Standard 4 7 2 2 2 2 3 3 2" xfId="51694" xr:uid="{7BA2E352-BB2E-43AE-BE31-644C9782ADC9}"/>
    <cellStyle name="Standard 4 7 2 2 2 2 3 4" xfId="40398" xr:uid="{1DC43C9C-68FB-460B-956E-BCF8746F29D6}"/>
    <cellStyle name="Standard 4 7 2 2 2 2 3 5" xfId="29102" xr:uid="{7EF3D315-BDF9-47EA-B77B-04F1D0BD836F}"/>
    <cellStyle name="Standard 4 7 2 2 2 2 4" xfId="9334" xr:uid="{E77AE462-CACD-4B4C-B24D-A2450A4D5287}"/>
    <cellStyle name="Standard 4 7 2 2 2 2 4 2" xfId="20630" xr:uid="{D7D8E1B1-4F62-496B-91E0-B10251C79B43}"/>
    <cellStyle name="Standard 4 7 2 2 2 2 4 2 2" xfId="54518" xr:uid="{4383F6B1-F824-45A5-8B6B-3528620082E9}"/>
    <cellStyle name="Standard 4 7 2 2 2 2 4 3" xfId="43222" xr:uid="{CADFE580-B6DF-4B4F-935C-72E14948CB9D}"/>
    <cellStyle name="Standard 4 7 2 2 2 2 4 4" xfId="31926" xr:uid="{33287EFF-3693-430A-B5C9-C19FF8265194}"/>
    <cellStyle name="Standard 4 7 2 2 2 2 5" xfId="14982" xr:uid="{4E8FFB1C-188A-4AF1-88B8-D68CC49010B2}"/>
    <cellStyle name="Standard 4 7 2 2 2 2 5 2" xfId="48870" xr:uid="{41BF3665-8574-43AC-857D-14D38872C9C0}"/>
    <cellStyle name="Standard 4 7 2 2 2 2 6" xfId="37574" xr:uid="{68860EE8-E361-4FF7-8AE8-4B7233F2DFB8}"/>
    <cellStyle name="Standard 4 7 2 2 2 2 7" xfId="26278" xr:uid="{A8A2804C-7844-49FA-973C-E3F5B700D37D}"/>
    <cellStyle name="Standard 4 7 2 2 2 3" xfId="4591" xr:uid="{8085E46F-3AAA-460C-B45B-BB3995EAB3ED}"/>
    <cellStyle name="Standard 4 7 2 2 2 3 2" xfId="7463" xr:uid="{4C13FC50-A7C6-45E2-B7CA-9B2FDC4FC560}"/>
    <cellStyle name="Standard 4 7 2 2 2 3 2 2" xfId="13112" xr:uid="{BABD143C-137E-4B2B-9841-A9C94611A263}"/>
    <cellStyle name="Standard 4 7 2 2 2 3 2 2 2" xfId="24408" xr:uid="{980C7EC7-DEB2-437A-87EA-79F7F4188605}"/>
    <cellStyle name="Standard 4 7 2 2 2 3 2 2 2 2" xfId="58296" xr:uid="{1BEB39D2-E6CC-4BEB-B909-C532DA9FB6E4}"/>
    <cellStyle name="Standard 4 7 2 2 2 3 2 2 3" xfId="47000" xr:uid="{E1701711-EF23-4B81-822D-FD18B9184CFC}"/>
    <cellStyle name="Standard 4 7 2 2 2 3 2 2 4" xfId="35704" xr:uid="{4E5A3948-BB82-419C-8044-9FCA174A5AF1}"/>
    <cellStyle name="Standard 4 7 2 2 2 3 2 3" xfId="18760" xr:uid="{131EC6DE-35D8-49FB-A7C8-70E704715697}"/>
    <cellStyle name="Standard 4 7 2 2 2 3 2 3 2" xfId="52648" xr:uid="{B57EAD8B-735C-468A-8144-B435E2E2722A}"/>
    <cellStyle name="Standard 4 7 2 2 2 3 2 4" xfId="41352" xr:uid="{6F0B91D0-6C3B-4695-B75C-0419943E14BF}"/>
    <cellStyle name="Standard 4 7 2 2 2 3 2 5" xfId="30056" xr:uid="{DC8914C0-718C-4999-937F-E2C6A798BE2E}"/>
    <cellStyle name="Standard 4 7 2 2 2 3 3" xfId="10288" xr:uid="{B01F5340-F543-4769-976F-3FF14C10515A}"/>
    <cellStyle name="Standard 4 7 2 2 2 3 3 2" xfId="21584" xr:uid="{4B223079-9D82-4112-A9B0-036D8BFD968E}"/>
    <cellStyle name="Standard 4 7 2 2 2 3 3 2 2" xfId="55472" xr:uid="{E5FE9569-0A4D-4D2C-BDA0-972D7D29B71A}"/>
    <cellStyle name="Standard 4 7 2 2 2 3 3 3" xfId="44176" xr:uid="{3D6CE3F5-0D3B-4CE8-BAE5-4C7383485D3D}"/>
    <cellStyle name="Standard 4 7 2 2 2 3 3 4" xfId="32880" xr:uid="{A9F701D3-E312-4CA7-913A-B1E8F57EDAFC}"/>
    <cellStyle name="Standard 4 7 2 2 2 3 4" xfId="15936" xr:uid="{EF93B71C-911E-45DF-99A0-BEDBF6CBF83E}"/>
    <cellStyle name="Standard 4 7 2 2 2 3 4 2" xfId="49824" xr:uid="{D7B895DC-192F-488C-84E4-5B29E9C4A71F}"/>
    <cellStyle name="Standard 4 7 2 2 2 3 5" xfId="38528" xr:uid="{12F40CA2-F285-442C-9085-6EC345E8D8F5}"/>
    <cellStyle name="Standard 4 7 2 2 2 3 6" xfId="27232" xr:uid="{97A0EB8D-1F2A-43D6-8305-3502A1C26E9E}"/>
    <cellStyle name="Standard 4 7 2 2 2 4" xfId="6008" xr:uid="{161286F3-CD74-45F4-B602-AF26CFEC70BD}"/>
    <cellStyle name="Standard 4 7 2 2 2 4 2" xfId="11658" xr:uid="{BD12815A-F96B-4642-B030-397ADA49B1E1}"/>
    <cellStyle name="Standard 4 7 2 2 2 4 2 2" xfId="22954" xr:uid="{B530CB55-BE3A-4B3A-8B7B-C86EE2E50DD7}"/>
    <cellStyle name="Standard 4 7 2 2 2 4 2 2 2" xfId="56842" xr:uid="{AA73B2B3-F8C5-43C4-9CD2-A694A74DE3C7}"/>
    <cellStyle name="Standard 4 7 2 2 2 4 2 3" xfId="45546" xr:uid="{071EFD21-F160-406A-9765-6ACEF5DB2249}"/>
    <cellStyle name="Standard 4 7 2 2 2 4 2 4" xfId="34250" xr:uid="{866D51B7-AC98-4833-AA4D-6166ADC098E1}"/>
    <cellStyle name="Standard 4 7 2 2 2 4 3" xfId="17306" xr:uid="{4FC725F8-EA4D-4FAE-A5CE-934BDEAF8EA3}"/>
    <cellStyle name="Standard 4 7 2 2 2 4 3 2" xfId="51194" xr:uid="{C8FC5B23-BE63-49ED-9EC2-38AE33133487}"/>
    <cellStyle name="Standard 4 7 2 2 2 4 4" xfId="39898" xr:uid="{2CE71D0E-3A55-4232-BF2F-B1EFABB671D3}"/>
    <cellStyle name="Standard 4 7 2 2 2 4 5" xfId="28602" xr:uid="{D75E6D42-BFC3-4403-9457-92B7C0469809}"/>
    <cellStyle name="Standard 4 7 2 2 2 5" xfId="8834" xr:uid="{83EA7F31-0B39-4138-B302-F40428CC821B}"/>
    <cellStyle name="Standard 4 7 2 2 2 5 2" xfId="20130" xr:uid="{98A2F9F1-D07E-44C6-B4A0-281C08FEAAFB}"/>
    <cellStyle name="Standard 4 7 2 2 2 5 2 2" xfId="54018" xr:uid="{F3008363-A485-4C6D-8611-6B03FF4C0299}"/>
    <cellStyle name="Standard 4 7 2 2 2 5 3" xfId="42722" xr:uid="{8B9D4236-2294-401A-B4DE-9597D798E531}"/>
    <cellStyle name="Standard 4 7 2 2 2 5 4" xfId="31426" xr:uid="{5D89DE3D-1AB4-4C22-A275-E3F8C9037737}"/>
    <cellStyle name="Standard 4 7 2 2 2 6" xfId="14482" xr:uid="{11F8D5FF-E2BF-40CD-92C8-DA64AD15EE19}"/>
    <cellStyle name="Standard 4 7 2 2 2 6 2" xfId="48370" xr:uid="{FC0BA282-67CB-492B-B86D-BE7074B5D77B}"/>
    <cellStyle name="Standard 4 7 2 2 2 7" xfId="37074" xr:uid="{7F1D69A0-C263-4476-9620-9EAEC1501C78}"/>
    <cellStyle name="Standard 4 7 2 2 2 8" xfId="25778" xr:uid="{268807CF-A6FF-46CD-88A1-62DE24AB16DA}"/>
    <cellStyle name="Standard 4 7 2 2 3" xfId="3091" xr:uid="{920A31C4-EAEE-4F2A-9EF9-92AECA97D391}"/>
    <cellStyle name="Standard 4 7 2 2 3 2" xfId="5370" xr:uid="{24B4DEE5-87EC-4CA2-B748-8208F7D4167B}"/>
    <cellStyle name="Standard 4 7 2 2 3 2 2" xfId="8196" xr:uid="{78349A3C-2250-4617-B6D4-A8DE376FC235}"/>
    <cellStyle name="Standard 4 7 2 2 3 2 2 2" xfId="13845" xr:uid="{1BC8E0D8-7D8D-4487-938E-0A56E786CABA}"/>
    <cellStyle name="Standard 4 7 2 2 3 2 2 2 2" xfId="25141" xr:uid="{79A14B52-6A0B-42F2-BBBD-82CD47F82CC6}"/>
    <cellStyle name="Standard 4 7 2 2 3 2 2 2 2 2" xfId="59029" xr:uid="{99A589B3-8EC7-45C2-9B69-57796DB5DE79}"/>
    <cellStyle name="Standard 4 7 2 2 3 2 2 2 3" xfId="47733" xr:uid="{8F830317-83AA-43B0-8BF6-3B99CA5FD529}"/>
    <cellStyle name="Standard 4 7 2 2 3 2 2 2 4" xfId="36437" xr:uid="{6CD2F4C5-7714-46EC-BA7F-C9CC6F25E029}"/>
    <cellStyle name="Standard 4 7 2 2 3 2 2 3" xfId="19493" xr:uid="{06DBEA6D-9C56-480B-9DA9-6877432A2A2E}"/>
    <cellStyle name="Standard 4 7 2 2 3 2 2 3 2" xfId="53381" xr:uid="{8AF60DBB-7A25-4C50-A4D2-A85A2D6CD69B}"/>
    <cellStyle name="Standard 4 7 2 2 3 2 2 4" xfId="42085" xr:uid="{AF49FDA9-1F85-4BE7-840F-095B5454933E}"/>
    <cellStyle name="Standard 4 7 2 2 3 2 2 5" xfId="30789" xr:uid="{47E633CE-6545-4A37-AF21-C71943E32EFE}"/>
    <cellStyle name="Standard 4 7 2 2 3 2 3" xfId="11021" xr:uid="{317FED78-8363-4754-8009-8590372CE25C}"/>
    <cellStyle name="Standard 4 7 2 2 3 2 3 2" xfId="22317" xr:uid="{639DB924-E341-4619-A96A-AC401FF7B085}"/>
    <cellStyle name="Standard 4 7 2 2 3 2 3 2 2" xfId="56205" xr:uid="{D91E7A2E-874C-42CC-B932-34FE811A3C49}"/>
    <cellStyle name="Standard 4 7 2 2 3 2 3 3" xfId="44909" xr:uid="{0529902E-E7F6-467B-A545-B8FBD0FC2B56}"/>
    <cellStyle name="Standard 4 7 2 2 3 2 3 4" xfId="33613" xr:uid="{ADD5910F-6DA0-461A-88D7-1A966EDDADD9}"/>
    <cellStyle name="Standard 4 7 2 2 3 2 4" xfId="16669" xr:uid="{A513D46C-6950-4FFF-B663-4338D5B36E37}"/>
    <cellStyle name="Standard 4 7 2 2 3 2 4 2" xfId="50557" xr:uid="{9E91883C-A158-4ABF-A84E-23B1699ED37E}"/>
    <cellStyle name="Standard 4 7 2 2 3 2 5" xfId="39261" xr:uid="{6ACCA9D1-1CCB-4F3F-A7F1-589508B1F2BF}"/>
    <cellStyle name="Standard 4 7 2 2 3 2 6" xfId="27965" xr:uid="{39DDF787-B75A-4252-90AA-FB0100C4BBED}"/>
    <cellStyle name="Standard 4 7 2 2 3 3" xfId="4590" xr:uid="{8790EDF9-02D1-47E9-84D5-865E939B90A6}"/>
    <cellStyle name="Standard 4 7 2 2 3 3 2" xfId="7462" xr:uid="{2087020C-38F4-4200-B329-27D328E2546D}"/>
    <cellStyle name="Standard 4 7 2 2 3 3 2 2" xfId="13111" xr:uid="{BFA078BC-1CEB-4CB0-A48B-C20697A5A613}"/>
    <cellStyle name="Standard 4 7 2 2 3 3 2 2 2" xfId="24407" xr:uid="{590DDF3B-2356-4324-996C-E2E4B0A15FEE}"/>
    <cellStyle name="Standard 4 7 2 2 3 3 2 2 2 2" xfId="58295" xr:uid="{5E9CAC30-BFB6-497D-946A-8DE2102719A3}"/>
    <cellStyle name="Standard 4 7 2 2 3 3 2 2 3" xfId="46999" xr:uid="{AF238143-9562-4FBA-A3FA-801A8E62FB7F}"/>
    <cellStyle name="Standard 4 7 2 2 3 3 2 2 4" xfId="35703" xr:uid="{185BEAC8-9BE7-4E97-9947-BC9301006CDE}"/>
    <cellStyle name="Standard 4 7 2 2 3 3 2 3" xfId="18759" xr:uid="{F6FD31BD-7397-41AF-B9A2-743F193AAD0F}"/>
    <cellStyle name="Standard 4 7 2 2 3 3 2 3 2" xfId="52647" xr:uid="{8D2772DC-07F8-4A96-965F-851175A0CD29}"/>
    <cellStyle name="Standard 4 7 2 2 3 3 2 4" xfId="41351" xr:uid="{D990B17F-252F-412B-AB4F-A68B53685F38}"/>
    <cellStyle name="Standard 4 7 2 2 3 3 2 5" xfId="30055" xr:uid="{B8C33E21-BA15-4776-8A68-D601F39C5FAE}"/>
    <cellStyle name="Standard 4 7 2 2 3 3 3" xfId="10287" xr:uid="{8F1A2E1E-7EBB-47CF-BBF0-27DA61D174B9}"/>
    <cellStyle name="Standard 4 7 2 2 3 3 3 2" xfId="21583" xr:uid="{C435B52F-798F-4F50-ADF7-C89E9E9BFB0E}"/>
    <cellStyle name="Standard 4 7 2 2 3 3 3 2 2" xfId="55471" xr:uid="{B11CBD65-9A32-4FB3-8943-8B15D0F651B7}"/>
    <cellStyle name="Standard 4 7 2 2 3 3 3 3" xfId="44175" xr:uid="{BB074BC7-7397-4462-BEFB-F9367C412BA3}"/>
    <cellStyle name="Standard 4 7 2 2 3 3 3 4" xfId="32879" xr:uid="{00078407-653C-49A1-A4D4-B857819B5A4F}"/>
    <cellStyle name="Standard 4 7 2 2 3 3 4" xfId="15935" xr:uid="{2541FE5D-AEC5-4A2E-9E5B-7905BDCCBD84}"/>
    <cellStyle name="Standard 4 7 2 2 3 3 4 2" xfId="49823" xr:uid="{6E107E81-6548-44D9-8438-4CDBEA4DBE54}"/>
    <cellStyle name="Standard 4 7 2 2 3 3 5" xfId="38527" xr:uid="{3B278A38-6851-4C45-B592-EEB201C491B2}"/>
    <cellStyle name="Standard 4 7 2 2 3 3 6" xfId="27231" xr:uid="{38A83553-FEB7-435B-A325-6C1D023279A4}"/>
    <cellStyle name="Standard 4 7 2 2 3 4" xfId="6262" xr:uid="{40EBC77F-F54B-438E-8684-559DCC03966E}"/>
    <cellStyle name="Standard 4 7 2 2 3 4 2" xfId="11912" xr:uid="{E2D2DCFF-0827-4314-A985-DB0F444BCF53}"/>
    <cellStyle name="Standard 4 7 2 2 3 4 2 2" xfId="23208" xr:uid="{462F961C-C03C-4F95-BBED-900C498761F7}"/>
    <cellStyle name="Standard 4 7 2 2 3 4 2 2 2" xfId="57096" xr:uid="{9B7FE1B6-9620-4521-8764-1B1692209BBC}"/>
    <cellStyle name="Standard 4 7 2 2 3 4 2 3" xfId="45800" xr:uid="{27AD52CB-163D-4A6E-8BE2-D12D1A5DC7CF}"/>
    <cellStyle name="Standard 4 7 2 2 3 4 2 4" xfId="34504" xr:uid="{AE0B2933-F5FC-4D9A-92EF-4701F2CA345A}"/>
    <cellStyle name="Standard 4 7 2 2 3 4 3" xfId="17560" xr:uid="{8CABD469-46BD-4C3B-9B93-D132C6EB19A1}"/>
    <cellStyle name="Standard 4 7 2 2 3 4 3 2" xfId="51448" xr:uid="{72DACCC2-5706-4710-ACD7-6F98368A4DDA}"/>
    <cellStyle name="Standard 4 7 2 2 3 4 4" xfId="40152" xr:uid="{069E50C3-2D5C-488C-88E7-E0DC55BBFE90}"/>
    <cellStyle name="Standard 4 7 2 2 3 4 5" xfId="28856" xr:uid="{CD8429DD-752B-4720-A5B5-1CFF84215DCF}"/>
    <cellStyle name="Standard 4 7 2 2 3 5" xfId="9088" xr:uid="{4FEAAC70-6472-4944-A292-DE86EFD46486}"/>
    <cellStyle name="Standard 4 7 2 2 3 5 2" xfId="20384" xr:uid="{C6DE9CB5-F8E0-493F-A8E2-96CEA0195C1A}"/>
    <cellStyle name="Standard 4 7 2 2 3 5 2 2" xfId="54272" xr:uid="{04320180-FD8F-4380-94F9-2BBB624FE18F}"/>
    <cellStyle name="Standard 4 7 2 2 3 5 3" xfId="42976" xr:uid="{696747DE-7E86-4C4D-92F9-75707A54BB8B}"/>
    <cellStyle name="Standard 4 7 2 2 3 5 4" xfId="31680" xr:uid="{B051170E-3899-47A8-8FF5-4BD3C560417E}"/>
    <cellStyle name="Standard 4 7 2 2 3 6" xfId="14736" xr:uid="{88BDD5CD-DC3C-43D7-B8CB-3569AFB492B2}"/>
    <cellStyle name="Standard 4 7 2 2 3 6 2" xfId="48624" xr:uid="{968AE767-078E-4C69-9CA2-C1E6C7CCAA97}"/>
    <cellStyle name="Standard 4 7 2 2 3 7" xfId="37328" xr:uid="{A47B2764-BF4C-49D1-827E-DB1FE0EF3DF5}"/>
    <cellStyle name="Standard 4 7 2 2 3 8" xfId="26032" xr:uid="{88910279-B631-4CC0-B9BD-2D4A917A3A0F}"/>
    <cellStyle name="Standard 4 7 2 2 4" xfId="3949" xr:uid="{C4268621-BEB5-483A-8FC4-9365F0BE91BE}"/>
    <cellStyle name="Standard 4 7 2 2 4 2" xfId="7103" xr:uid="{A48B64BD-B57E-40AA-B7ED-0C910A972831}"/>
    <cellStyle name="Standard 4 7 2 2 4 2 2" xfId="12752" xr:uid="{8ACDD81E-1DE6-4A6C-9D69-B78C842653B8}"/>
    <cellStyle name="Standard 4 7 2 2 4 2 2 2" xfId="24048" xr:uid="{85949B48-126E-4731-9E87-1221BA2CEB25}"/>
    <cellStyle name="Standard 4 7 2 2 4 2 2 2 2" xfId="57936" xr:uid="{F9CFC68D-D62C-42D1-83DB-A7B0BC19523A}"/>
    <cellStyle name="Standard 4 7 2 2 4 2 2 3" xfId="46640" xr:uid="{1746D30A-9AFC-4472-B41D-47EB486E8A92}"/>
    <cellStyle name="Standard 4 7 2 2 4 2 2 4" xfId="35344" xr:uid="{9D271E16-AAF5-4E9F-B00C-E75485DFEF01}"/>
    <cellStyle name="Standard 4 7 2 2 4 2 3" xfId="18400" xr:uid="{F3829146-15D0-4ED2-AF1D-D7A3CA0EA22D}"/>
    <cellStyle name="Standard 4 7 2 2 4 2 3 2" xfId="52288" xr:uid="{586ABE7B-6EB8-4A11-ACA8-68F0745CCFDB}"/>
    <cellStyle name="Standard 4 7 2 2 4 2 4" xfId="40992" xr:uid="{39D9CC21-5D1E-4D03-B4F5-7AE0E43D22A6}"/>
    <cellStyle name="Standard 4 7 2 2 4 2 5" xfId="29696" xr:uid="{005BB455-5756-4BA6-9C89-E2B8A0040488}"/>
    <cellStyle name="Standard 4 7 2 2 4 3" xfId="9928" xr:uid="{D1073425-0BB3-4806-8089-2948CB658673}"/>
    <cellStyle name="Standard 4 7 2 2 4 3 2" xfId="21224" xr:uid="{4256D929-E537-4026-80DB-2716A5FA1A37}"/>
    <cellStyle name="Standard 4 7 2 2 4 3 2 2" xfId="55112" xr:uid="{CBA8AD21-D19C-4E8F-8DEF-57B8DDAD4535}"/>
    <cellStyle name="Standard 4 7 2 2 4 3 3" xfId="43816" xr:uid="{6E042B4A-087E-4EC1-8A70-21995E92FCFC}"/>
    <cellStyle name="Standard 4 7 2 2 4 3 4" xfId="32520" xr:uid="{7D4F9186-3898-43DB-A176-AE813337398D}"/>
    <cellStyle name="Standard 4 7 2 2 4 4" xfId="15576" xr:uid="{FA412501-C81D-4AFA-A6EE-CFDE8F6C3F24}"/>
    <cellStyle name="Standard 4 7 2 2 4 4 2" xfId="49464" xr:uid="{4FE67A6B-F5F4-4CC6-961B-40BB270E3B0E}"/>
    <cellStyle name="Standard 4 7 2 2 4 5" xfId="38168" xr:uid="{45FEB744-F277-44FD-BB3C-E3DDD0C61798}"/>
    <cellStyle name="Standard 4 7 2 2 4 6" xfId="26872" xr:uid="{77CE4B27-445D-46C5-BA9E-BBB2BBEF3D0B}"/>
    <cellStyle name="Standard 4 7 2 2 5" xfId="5050" xr:uid="{FA543EBF-6D2E-4DEC-A4BF-807BC49C0EE0}"/>
    <cellStyle name="Standard 4 7 2 2 5 2" xfId="7876" xr:uid="{9FBF1EEA-D5B7-41DA-8423-B3596F037B7A}"/>
    <cellStyle name="Standard 4 7 2 2 5 2 2" xfId="13525" xr:uid="{96C5C755-CE56-430F-8214-D9B6C8261C4B}"/>
    <cellStyle name="Standard 4 7 2 2 5 2 2 2" xfId="24821" xr:uid="{7CD058C0-F404-4EDA-978D-81BED06F000F}"/>
    <cellStyle name="Standard 4 7 2 2 5 2 2 2 2" xfId="58709" xr:uid="{B58C1298-DAAC-49DE-BFC0-8A7C11267CA1}"/>
    <cellStyle name="Standard 4 7 2 2 5 2 2 3" xfId="47413" xr:uid="{0F3BEE2E-E742-40F6-AD28-51776DECE712}"/>
    <cellStyle name="Standard 4 7 2 2 5 2 2 4" xfId="36117" xr:uid="{504E5198-FDD2-43AE-A444-E1C03815568C}"/>
    <cellStyle name="Standard 4 7 2 2 5 2 3" xfId="19173" xr:uid="{F6E7AA8E-8B2B-401A-B733-D160C87A8173}"/>
    <cellStyle name="Standard 4 7 2 2 5 2 3 2" xfId="53061" xr:uid="{9DB3BD80-4F88-4F10-9BA6-29F172EF2174}"/>
    <cellStyle name="Standard 4 7 2 2 5 2 4" xfId="41765" xr:uid="{9411153B-3ECE-4B9D-9BDF-E9AB3D2FE003}"/>
    <cellStyle name="Standard 4 7 2 2 5 2 5" xfId="30469" xr:uid="{0738304B-439D-42DA-AC2F-E83D905E37C2}"/>
    <cellStyle name="Standard 4 7 2 2 5 3" xfId="10701" xr:uid="{CE5745F5-9953-4D6B-B86D-4D888CFCE9A0}"/>
    <cellStyle name="Standard 4 7 2 2 5 3 2" xfId="21997" xr:uid="{8A94A7BA-9729-4CFA-9B2F-4F23D63EEDC8}"/>
    <cellStyle name="Standard 4 7 2 2 5 3 2 2" xfId="55885" xr:uid="{19C8FCB9-348B-4238-9022-45A31987167B}"/>
    <cellStyle name="Standard 4 7 2 2 5 3 3" xfId="44589" xr:uid="{768A6844-93FA-483F-ADD6-B52A3AE615E8}"/>
    <cellStyle name="Standard 4 7 2 2 5 3 4" xfId="33293" xr:uid="{61CF17F6-4030-4498-BE15-5C8467A68BB6}"/>
    <cellStyle name="Standard 4 7 2 2 5 4" xfId="16349" xr:uid="{E362D834-BEB4-4918-92D7-2183949440FE}"/>
    <cellStyle name="Standard 4 7 2 2 5 4 2" xfId="50237" xr:uid="{644831D0-9C49-41F7-BEFB-12668C3F1570}"/>
    <cellStyle name="Standard 4 7 2 2 5 5" xfId="38941" xr:uid="{985ABB2D-C873-4FFB-A036-C004775AF438}"/>
    <cellStyle name="Standard 4 7 2 2 5 6" xfId="27645" xr:uid="{5D277480-C113-41FA-BFEF-D3B03E5D6315}"/>
    <cellStyle name="Standard 4 7 2 2 6" xfId="3657" xr:uid="{5972B249-03A9-43E8-AED9-1C3E8C1B7DCF}"/>
    <cellStyle name="Standard 4 7 2 2 6 2" xfId="6813" xr:uid="{9244297A-0700-407A-838A-D87943F57BF3}"/>
    <cellStyle name="Standard 4 7 2 2 6 2 2" xfId="12462" xr:uid="{F74C5FC5-2FA7-4541-8957-C26E20B37EDB}"/>
    <cellStyle name="Standard 4 7 2 2 6 2 2 2" xfId="23758" xr:uid="{8094B1E7-07BB-481F-80AA-86EF5C96605D}"/>
    <cellStyle name="Standard 4 7 2 2 6 2 2 2 2" xfId="57646" xr:uid="{4B9E4EFB-6AA7-4124-B715-3AB3FCD337F6}"/>
    <cellStyle name="Standard 4 7 2 2 6 2 2 3" xfId="46350" xr:uid="{B951E8B6-503B-4090-BA23-A04BE74EF061}"/>
    <cellStyle name="Standard 4 7 2 2 6 2 2 4" xfId="35054" xr:uid="{377D9E18-B9CF-4B56-B4AC-D237ED6976FA}"/>
    <cellStyle name="Standard 4 7 2 2 6 2 3" xfId="18110" xr:uid="{F48F804A-F818-4E22-BBB6-1769A3154EC8}"/>
    <cellStyle name="Standard 4 7 2 2 6 2 3 2" xfId="51998" xr:uid="{46289769-F373-4249-9D8E-4A49F008F6DD}"/>
    <cellStyle name="Standard 4 7 2 2 6 2 4" xfId="40702" xr:uid="{3B180115-467A-408E-85BA-3E94AB35F40E}"/>
    <cellStyle name="Standard 4 7 2 2 6 2 5" xfId="29406" xr:uid="{27139027-8FB9-477B-B93B-AE903072998C}"/>
    <cellStyle name="Standard 4 7 2 2 6 3" xfId="9638" xr:uid="{1597AD62-8FB8-492A-BC37-A0B4A0836D0A}"/>
    <cellStyle name="Standard 4 7 2 2 6 3 2" xfId="20934" xr:uid="{18A8DC3C-4024-46C3-97DE-8C6AB6A04C25}"/>
    <cellStyle name="Standard 4 7 2 2 6 3 2 2" xfId="54822" xr:uid="{D281D003-B7BF-4404-A09D-0756BF4CA4A4}"/>
    <cellStyle name="Standard 4 7 2 2 6 3 3" xfId="43526" xr:uid="{C44CCD12-ABED-4C51-A525-F4B119E1A2A2}"/>
    <cellStyle name="Standard 4 7 2 2 6 3 4" xfId="32230" xr:uid="{828BE19B-7394-4235-B37B-E7DEEF2B1F1D}"/>
    <cellStyle name="Standard 4 7 2 2 6 4" xfId="15286" xr:uid="{0C0C6767-E33D-465B-8BEF-9F646596E65B}"/>
    <cellStyle name="Standard 4 7 2 2 6 4 2" xfId="49174" xr:uid="{EB534DA9-C697-4B0F-9A59-12E499FB158F}"/>
    <cellStyle name="Standard 4 7 2 2 6 5" xfId="37878" xr:uid="{87053FA4-5D31-4FE7-BB03-A642248EF5D5}"/>
    <cellStyle name="Standard 4 7 2 2 6 6" xfId="26582" xr:uid="{18C779D9-6AD5-4859-BA49-6EF1C5572268}"/>
    <cellStyle name="Standard 4 7 2 2 7" xfId="5762" xr:uid="{D01D8FDB-196F-4DDA-B904-CC542270FF68}"/>
    <cellStyle name="Standard 4 7 2 2 7 2" xfId="11412" xr:uid="{831D2F8F-8088-44C3-ABA3-602F05D62FEE}"/>
    <cellStyle name="Standard 4 7 2 2 7 2 2" xfId="22708" xr:uid="{0753CE8A-A1F9-4489-B30C-AB0582D9514B}"/>
    <cellStyle name="Standard 4 7 2 2 7 2 2 2" xfId="56596" xr:uid="{55CB7970-0470-4B60-BC6B-1935FB7C4507}"/>
    <cellStyle name="Standard 4 7 2 2 7 2 3" xfId="45300" xr:uid="{405D01D5-AAC7-4E4F-87BF-C0FD75F4B927}"/>
    <cellStyle name="Standard 4 7 2 2 7 2 4" xfId="34004" xr:uid="{A7F3F7EB-7724-4292-BE3A-8AC766954D93}"/>
    <cellStyle name="Standard 4 7 2 2 7 3" xfId="17060" xr:uid="{3595FD43-985A-4E69-93A1-CB397D2C40F6}"/>
    <cellStyle name="Standard 4 7 2 2 7 3 2" xfId="50948" xr:uid="{C14EC72F-9E66-4798-AC27-EF98A897BE4C}"/>
    <cellStyle name="Standard 4 7 2 2 7 4" xfId="39652" xr:uid="{657213EB-80AA-4B00-B1C1-35E95F84391B}"/>
    <cellStyle name="Standard 4 7 2 2 7 5" xfId="28356" xr:uid="{B117057E-8F6E-469C-BE54-FEE87FAB105F}"/>
    <cellStyle name="Standard 4 7 2 2 8" xfId="8588" xr:uid="{629ADB55-FA0B-492B-9D39-39E2CEE38CE4}"/>
    <cellStyle name="Standard 4 7 2 2 8 2" xfId="19884" xr:uid="{0325E7A7-5DEF-49F0-B6A8-11AA687E8766}"/>
    <cellStyle name="Standard 4 7 2 2 8 2 2" xfId="53772" xr:uid="{46CD1A94-718E-4A2A-BC5E-47E1C9A8FA62}"/>
    <cellStyle name="Standard 4 7 2 2 8 3" xfId="42476" xr:uid="{D4AA0993-F59D-438B-B48D-C35E51E3F809}"/>
    <cellStyle name="Standard 4 7 2 2 8 4" xfId="31180" xr:uid="{B7D5BD16-FFC4-4D1F-9172-475DE8B3274F}"/>
    <cellStyle name="Standard 4 7 2 2 9" xfId="14236" xr:uid="{2FD3F59F-75EC-432F-9E19-8639E68CF2C2}"/>
    <cellStyle name="Standard 4 7 2 2 9 2" xfId="48124" xr:uid="{1E94F809-DC2F-4844-A86A-663D29299C51}"/>
    <cellStyle name="Standard 4 7 2 3" xfId="2703" xr:uid="{94E570F4-EC0C-42D4-8BE5-FA248DD71266}"/>
    <cellStyle name="Standard 4 7 2 3 10" xfId="25646" xr:uid="{5D0BA74A-A788-4DF8-9D28-2D70C7DA2C79}"/>
    <cellStyle name="Standard 4 7 2 3 2" xfId="3205" xr:uid="{D66D29A2-DDFB-4706-AE6B-B77A0C2C1CCF}"/>
    <cellStyle name="Standard 4 7 2 3 2 2" xfId="5372" xr:uid="{716310C9-5424-4966-8378-1B656E2330F6}"/>
    <cellStyle name="Standard 4 7 2 3 2 2 2" xfId="8198" xr:uid="{D1369DDD-0C37-4660-BB65-63785EA79E5D}"/>
    <cellStyle name="Standard 4 7 2 3 2 2 2 2" xfId="13847" xr:uid="{79A73541-8256-41D0-8C13-DE7D1A2A03AC}"/>
    <cellStyle name="Standard 4 7 2 3 2 2 2 2 2" xfId="25143" xr:uid="{F695D4E2-8F7E-4845-A767-B48962E541A6}"/>
    <cellStyle name="Standard 4 7 2 3 2 2 2 2 2 2" xfId="59031" xr:uid="{9A60109F-932B-4B4C-9E9C-9DB726ADBFF6}"/>
    <cellStyle name="Standard 4 7 2 3 2 2 2 2 3" xfId="47735" xr:uid="{7AB87154-351D-4693-8A0C-B1EC40B03195}"/>
    <cellStyle name="Standard 4 7 2 3 2 2 2 2 4" xfId="36439" xr:uid="{8537BE75-2138-412E-BDED-05459ABDD21E}"/>
    <cellStyle name="Standard 4 7 2 3 2 2 2 3" xfId="19495" xr:uid="{DBBAAD06-72B5-49D4-99D7-FAC6CBA6FE2F}"/>
    <cellStyle name="Standard 4 7 2 3 2 2 2 3 2" xfId="53383" xr:uid="{6C0DC91F-0D38-4BFB-9A49-71F2187E4509}"/>
    <cellStyle name="Standard 4 7 2 3 2 2 2 4" xfId="42087" xr:uid="{4D1C60E7-00EA-480F-A9DD-7F1A6FE03D05}"/>
    <cellStyle name="Standard 4 7 2 3 2 2 2 5" xfId="30791" xr:uid="{08EA56CB-AAB3-4ADD-8526-FFEA253D009F}"/>
    <cellStyle name="Standard 4 7 2 3 2 2 3" xfId="11023" xr:uid="{FF13329A-0171-4B0D-87D2-EADAD251E57A}"/>
    <cellStyle name="Standard 4 7 2 3 2 2 3 2" xfId="22319" xr:uid="{333DB060-C9B8-4125-91F8-E83634799C25}"/>
    <cellStyle name="Standard 4 7 2 3 2 2 3 2 2" xfId="56207" xr:uid="{FE3FE21D-F887-4D03-B4E8-281C9FCC7751}"/>
    <cellStyle name="Standard 4 7 2 3 2 2 3 3" xfId="44911" xr:uid="{FF65C06B-9EBC-4D87-BDFD-7F2C77524A97}"/>
    <cellStyle name="Standard 4 7 2 3 2 2 3 4" xfId="33615" xr:uid="{C2626A74-AA5B-4D4D-BF90-0EC24DDA4CB2}"/>
    <cellStyle name="Standard 4 7 2 3 2 2 4" xfId="16671" xr:uid="{2E317300-1F68-4229-97C4-73DB9EB7435C}"/>
    <cellStyle name="Standard 4 7 2 3 2 2 4 2" xfId="50559" xr:uid="{31AE2F4A-14C3-4221-8B6A-CD5EDA461BD1}"/>
    <cellStyle name="Standard 4 7 2 3 2 2 5" xfId="39263" xr:uid="{D50AE99F-0A9A-4630-911F-DC8AFA483E18}"/>
    <cellStyle name="Standard 4 7 2 3 2 2 6" xfId="27967" xr:uid="{579D3607-E4F5-48B7-8AFB-E8811E76EF55}"/>
    <cellStyle name="Standard 4 7 2 3 2 3" xfId="4592" xr:uid="{4C4545B4-2898-440B-9030-5A5426F5561B}"/>
    <cellStyle name="Standard 4 7 2 3 2 3 2" xfId="7464" xr:uid="{02835355-C0DF-4D36-A415-52F83DA81BD2}"/>
    <cellStyle name="Standard 4 7 2 3 2 3 2 2" xfId="13113" xr:uid="{29B7311F-F4A4-4973-9813-23AE3834DF42}"/>
    <cellStyle name="Standard 4 7 2 3 2 3 2 2 2" xfId="24409" xr:uid="{EE6EA3C3-ED5E-4899-85EC-DB88D3269570}"/>
    <cellStyle name="Standard 4 7 2 3 2 3 2 2 2 2" xfId="58297" xr:uid="{EB7925BF-49D6-484B-8FC9-6A43715A201E}"/>
    <cellStyle name="Standard 4 7 2 3 2 3 2 2 3" xfId="47001" xr:uid="{468410FF-D12B-428A-9E2E-556D31D262D4}"/>
    <cellStyle name="Standard 4 7 2 3 2 3 2 2 4" xfId="35705" xr:uid="{09B5F57A-FF83-404C-A269-BDF96C9F15D7}"/>
    <cellStyle name="Standard 4 7 2 3 2 3 2 3" xfId="18761" xr:uid="{6A6A7EF0-3DA4-4F27-9ED6-DC65B0F2F306}"/>
    <cellStyle name="Standard 4 7 2 3 2 3 2 3 2" xfId="52649" xr:uid="{44981213-2572-484E-A96A-17812301218B}"/>
    <cellStyle name="Standard 4 7 2 3 2 3 2 4" xfId="41353" xr:uid="{756D9AD4-1CCD-44DC-B02C-F44A953D1E6E}"/>
    <cellStyle name="Standard 4 7 2 3 2 3 2 5" xfId="30057" xr:uid="{341A9333-60E8-43E7-9D77-882F30313E88}"/>
    <cellStyle name="Standard 4 7 2 3 2 3 3" xfId="10289" xr:uid="{096FCBB4-85C8-47C3-97BF-95002E2B7568}"/>
    <cellStyle name="Standard 4 7 2 3 2 3 3 2" xfId="21585" xr:uid="{F4070075-C588-47DD-BE22-1194ABEEA65A}"/>
    <cellStyle name="Standard 4 7 2 3 2 3 3 2 2" xfId="55473" xr:uid="{872CB688-7A8F-4CA6-AAAF-CCD4D58C7D3F}"/>
    <cellStyle name="Standard 4 7 2 3 2 3 3 3" xfId="44177" xr:uid="{A66DCAD4-A007-4D26-90AC-359F8D118583}"/>
    <cellStyle name="Standard 4 7 2 3 2 3 3 4" xfId="32881" xr:uid="{255A6C5C-AE2B-4658-A5E5-02759FE31B92}"/>
    <cellStyle name="Standard 4 7 2 3 2 3 4" xfId="15937" xr:uid="{1D7E1F9D-4B6E-4894-822F-E1FD6C7409E9}"/>
    <cellStyle name="Standard 4 7 2 3 2 3 4 2" xfId="49825" xr:uid="{2A060C95-B062-4121-8093-CEF702F7CB2C}"/>
    <cellStyle name="Standard 4 7 2 3 2 3 5" xfId="38529" xr:uid="{EF5AC065-C296-4F88-8005-0112CED63F0C}"/>
    <cellStyle name="Standard 4 7 2 3 2 3 6" xfId="27233" xr:uid="{548A79C7-41E6-4883-B484-0629B8915C46}"/>
    <cellStyle name="Standard 4 7 2 3 2 4" xfId="6376" xr:uid="{1622A70E-C2E8-4562-A830-A6C199A6C2C2}"/>
    <cellStyle name="Standard 4 7 2 3 2 4 2" xfId="12026" xr:uid="{2A9C89EC-E278-4345-864C-B38641C8328C}"/>
    <cellStyle name="Standard 4 7 2 3 2 4 2 2" xfId="23322" xr:uid="{A4C8F6C9-B650-4ABB-9163-65FBC07827AA}"/>
    <cellStyle name="Standard 4 7 2 3 2 4 2 2 2" xfId="57210" xr:uid="{865FDA50-3F50-4124-87E2-DDDFBFBA0B2F}"/>
    <cellStyle name="Standard 4 7 2 3 2 4 2 3" xfId="45914" xr:uid="{D934AB0E-C4F0-4F0E-A526-C34A1D001F53}"/>
    <cellStyle name="Standard 4 7 2 3 2 4 2 4" xfId="34618" xr:uid="{5AFDEF6A-C1BC-4C48-8E1D-EA1E4CD1E754}"/>
    <cellStyle name="Standard 4 7 2 3 2 4 3" xfId="17674" xr:uid="{20F3185A-B5BB-4C56-ABF2-EE5C560D6E04}"/>
    <cellStyle name="Standard 4 7 2 3 2 4 3 2" xfId="51562" xr:uid="{842C30DD-6CE2-473F-9926-D48BF87BEDB0}"/>
    <cellStyle name="Standard 4 7 2 3 2 4 4" xfId="40266" xr:uid="{88082103-C646-41A1-AD29-53B7F851650F}"/>
    <cellStyle name="Standard 4 7 2 3 2 4 5" xfId="28970" xr:uid="{72A53731-58CF-4EDC-AA0A-9182BA879862}"/>
    <cellStyle name="Standard 4 7 2 3 2 5" xfId="9202" xr:uid="{187D600A-53D2-42D5-B607-747379C0F686}"/>
    <cellStyle name="Standard 4 7 2 3 2 5 2" xfId="20498" xr:uid="{52BD0FFE-F1FF-4D9B-9C91-F56C7A28CFF4}"/>
    <cellStyle name="Standard 4 7 2 3 2 5 2 2" xfId="54386" xr:uid="{B13B8BA6-3AB4-425B-8285-ABC36D80BC75}"/>
    <cellStyle name="Standard 4 7 2 3 2 5 3" xfId="43090" xr:uid="{710AF5B4-75C4-46EC-853D-00F11957C378}"/>
    <cellStyle name="Standard 4 7 2 3 2 5 4" xfId="31794" xr:uid="{6A1CFA79-24BC-4270-B060-BD652A1A42A4}"/>
    <cellStyle name="Standard 4 7 2 3 2 6" xfId="14850" xr:uid="{C6E2EACB-E47F-4384-9B6E-925328B92DF1}"/>
    <cellStyle name="Standard 4 7 2 3 2 6 2" xfId="48738" xr:uid="{B41C87E0-79FE-4A32-A981-9CDBC2A9D9AC}"/>
    <cellStyle name="Standard 4 7 2 3 2 7" xfId="37442" xr:uid="{2EC702EC-A0E3-4DBB-AF65-6B05B2FEC302}"/>
    <cellStyle name="Standard 4 7 2 3 2 8" xfId="26146" xr:uid="{D7DC4761-F09F-49F3-B69A-0F57ECD02E94}"/>
    <cellStyle name="Standard 4 7 2 3 3" xfId="3839" xr:uid="{EA737F76-BBB5-40E2-AE30-75FE13B99F2C}"/>
    <cellStyle name="Standard 4 7 2 3 3 2" xfId="6993" xr:uid="{13B07513-BF09-4944-B6DA-A401E08B961D}"/>
    <cellStyle name="Standard 4 7 2 3 3 2 2" xfId="12642" xr:uid="{9C49444D-D507-43EE-A48E-7C1C3A913F9B}"/>
    <cellStyle name="Standard 4 7 2 3 3 2 2 2" xfId="23938" xr:uid="{12BBDD95-A5C0-4D6C-BC77-2BD3A67EAAAD}"/>
    <cellStyle name="Standard 4 7 2 3 3 2 2 2 2" xfId="57826" xr:uid="{1AC996C7-8CAF-4360-8768-859CCC05A6D1}"/>
    <cellStyle name="Standard 4 7 2 3 3 2 2 3" xfId="46530" xr:uid="{54067291-D1F3-409C-80BD-7D89A475A56A}"/>
    <cellStyle name="Standard 4 7 2 3 3 2 2 4" xfId="35234" xr:uid="{53A9B711-D061-4BC4-BE34-14676ABAD508}"/>
    <cellStyle name="Standard 4 7 2 3 3 2 3" xfId="18290" xr:uid="{BE974E0D-B98C-4CC3-8AE9-4E8387D883A5}"/>
    <cellStyle name="Standard 4 7 2 3 3 2 3 2" xfId="52178" xr:uid="{E3D17829-FB4D-4310-A502-2D03F3168200}"/>
    <cellStyle name="Standard 4 7 2 3 3 2 4" xfId="40882" xr:uid="{E66CD65E-6B8A-4144-80A9-93BA92ABBC06}"/>
    <cellStyle name="Standard 4 7 2 3 3 2 5" xfId="29586" xr:uid="{75221CCF-278E-4D7D-AB77-0F094CF2BC81}"/>
    <cellStyle name="Standard 4 7 2 3 3 3" xfId="9818" xr:uid="{FF54F6F9-1DE0-429F-AE03-6A42DF3F89D1}"/>
    <cellStyle name="Standard 4 7 2 3 3 3 2" xfId="21114" xr:uid="{4A70B80C-B76F-4921-BB37-89DE8EC6D155}"/>
    <cellStyle name="Standard 4 7 2 3 3 3 2 2" xfId="55002" xr:uid="{630247B9-31A3-4EF2-8110-1ED6F55972A7}"/>
    <cellStyle name="Standard 4 7 2 3 3 3 3" xfId="43706" xr:uid="{2FEA2A89-99AA-4A28-A6BA-7C9911817F94}"/>
    <cellStyle name="Standard 4 7 2 3 3 3 4" xfId="32410" xr:uid="{0E769B58-6525-4A57-A70C-A216548F8DD3}"/>
    <cellStyle name="Standard 4 7 2 3 3 4" xfId="15466" xr:uid="{C93830CA-879C-4B90-8BC4-4C5D6CE87A3C}"/>
    <cellStyle name="Standard 4 7 2 3 3 4 2" xfId="49354" xr:uid="{A7194D58-B82F-4211-AB14-B98E7DDFEA45}"/>
    <cellStyle name="Standard 4 7 2 3 3 5" xfId="38058" xr:uid="{466D37D6-2455-44A7-8504-BE61D4EA827A}"/>
    <cellStyle name="Standard 4 7 2 3 3 6" xfId="26762" xr:uid="{57F645DC-0465-446B-AB0C-B6AC80E726E7}"/>
    <cellStyle name="Standard 4 7 2 3 4" xfId="4940" xr:uid="{6A9D4257-EE0F-45C1-91DE-C77D3614C9C5}"/>
    <cellStyle name="Standard 4 7 2 3 4 2" xfId="7766" xr:uid="{AC0FC521-E5F1-4F04-9857-EEABD5144D5D}"/>
    <cellStyle name="Standard 4 7 2 3 4 2 2" xfId="13415" xr:uid="{E6C7CF2E-1267-4AB2-AD2B-7680997D5B87}"/>
    <cellStyle name="Standard 4 7 2 3 4 2 2 2" xfId="24711" xr:uid="{9A98A176-B939-4157-9A0D-F56C77D05978}"/>
    <cellStyle name="Standard 4 7 2 3 4 2 2 2 2" xfId="58599" xr:uid="{7F1FCB55-D6B3-41F7-BAF6-FFFF17FBD4AE}"/>
    <cellStyle name="Standard 4 7 2 3 4 2 2 3" xfId="47303" xr:uid="{D14C58DB-22A2-437D-A0ED-7B6210BFD6F2}"/>
    <cellStyle name="Standard 4 7 2 3 4 2 2 4" xfId="36007" xr:uid="{6B8F67F6-CAF8-4649-ADF0-A6C60B8F8912}"/>
    <cellStyle name="Standard 4 7 2 3 4 2 3" xfId="19063" xr:uid="{8A088588-BC4D-44E5-9C92-E843096FF3D1}"/>
    <cellStyle name="Standard 4 7 2 3 4 2 3 2" xfId="52951" xr:uid="{2FC9FC7D-3DA1-4BCE-AAC9-BCD10C61F504}"/>
    <cellStyle name="Standard 4 7 2 3 4 2 4" xfId="41655" xr:uid="{EBCC8C11-33C9-48C4-93F7-9F5DA3F5512B}"/>
    <cellStyle name="Standard 4 7 2 3 4 2 5" xfId="30359" xr:uid="{D43BDFEE-A223-4FD9-8DCD-54CE8163FF61}"/>
    <cellStyle name="Standard 4 7 2 3 4 3" xfId="10591" xr:uid="{8D2EDC14-602D-4CBD-AFD1-AE1A876316C4}"/>
    <cellStyle name="Standard 4 7 2 3 4 3 2" xfId="21887" xr:uid="{213D34E3-88CA-489A-812E-F601173C9010}"/>
    <cellStyle name="Standard 4 7 2 3 4 3 2 2" xfId="55775" xr:uid="{049C7C67-0F29-4478-8D51-6ABDC26C9E9F}"/>
    <cellStyle name="Standard 4 7 2 3 4 3 3" xfId="44479" xr:uid="{F0E843F0-2DCD-467F-9D00-CC1111A85B33}"/>
    <cellStyle name="Standard 4 7 2 3 4 3 4" xfId="33183" xr:uid="{F1AEF641-0D1E-44EB-8F27-502998E78E76}"/>
    <cellStyle name="Standard 4 7 2 3 4 4" xfId="16239" xr:uid="{80453F87-8329-47BF-BE6B-BEBE79E494CA}"/>
    <cellStyle name="Standard 4 7 2 3 4 4 2" xfId="50127" xr:uid="{2FC37624-3DB5-4431-8812-8ADCB24F93EB}"/>
    <cellStyle name="Standard 4 7 2 3 4 5" xfId="38831" xr:uid="{40BEBA4D-6D03-42B7-A4B9-1294A2EBA6B5}"/>
    <cellStyle name="Standard 4 7 2 3 4 6" xfId="27535" xr:uid="{9C045A1E-E2D2-42C5-B948-F4113847253F}"/>
    <cellStyle name="Standard 4 7 2 3 5" xfId="3545" xr:uid="{DBC92331-FEB4-4D89-9EE2-0D97B6543FBE}"/>
    <cellStyle name="Standard 4 7 2 3 5 2" xfId="6701" xr:uid="{3E8F24EA-BE90-4734-A07D-20FB15D73AD3}"/>
    <cellStyle name="Standard 4 7 2 3 5 2 2" xfId="12350" xr:uid="{A4D26E6C-CAE5-44A2-A71B-5FD9E7D1FD83}"/>
    <cellStyle name="Standard 4 7 2 3 5 2 2 2" xfId="23646" xr:uid="{244721EB-275E-4B72-99B0-87133E788C0B}"/>
    <cellStyle name="Standard 4 7 2 3 5 2 2 2 2" xfId="57534" xr:uid="{8014972A-04D6-46C5-A880-90D2288C707A}"/>
    <cellStyle name="Standard 4 7 2 3 5 2 2 3" xfId="46238" xr:uid="{FED19263-449D-4FA5-B476-82E881903B7B}"/>
    <cellStyle name="Standard 4 7 2 3 5 2 2 4" xfId="34942" xr:uid="{608537DC-8B68-44D5-B7E9-317629DE4A95}"/>
    <cellStyle name="Standard 4 7 2 3 5 2 3" xfId="17998" xr:uid="{C7FC37AF-3FE3-44CC-8A31-454236435539}"/>
    <cellStyle name="Standard 4 7 2 3 5 2 3 2" xfId="51886" xr:uid="{B1FC683E-F752-4BED-9E23-71B7B3D87839}"/>
    <cellStyle name="Standard 4 7 2 3 5 2 4" xfId="40590" xr:uid="{64AA5FAD-5FCD-4D45-9883-6D0E26A9B947}"/>
    <cellStyle name="Standard 4 7 2 3 5 2 5" xfId="29294" xr:uid="{26EB56F7-46B0-4AD5-A2B7-742F2E1D22C6}"/>
    <cellStyle name="Standard 4 7 2 3 5 3" xfId="9526" xr:uid="{41F327DA-2D67-4FDF-98C6-7AE9E8EF16F6}"/>
    <cellStyle name="Standard 4 7 2 3 5 3 2" xfId="20822" xr:uid="{4BC0F64A-E302-468D-9F62-05475C1E6080}"/>
    <cellStyle name="Standard 4 7 2 3 5 3 2 2" xfId="54710" xr:uid="{A6EB2F7E-9C01-43F8-BA2D-B452CCF374AB}"/>
    <cellStyle name="Standard 4 7 2 3 5 3 3" xfId="43414" xr:uid="{ACDF0213-5E52-49C7-B5ED-051829E4BA95}"/>
    <cellStyle name="Standard 4 7 2 3 5 3 4" xfId="32118" xr:uid="{56B5B13F-E87F-4E32-9EF3-E19351AE80E1}"/>
    <cellStyle name="Standard 4 7 2 3 5 4" xfId="15174" xr:uid="{36050FCB-0BE9-436B-8864-BEAFC078D71B}"/>
    <cellStyle name="Standard 4 7 2 3 5 4 2" xfId="49062" xr:uid="{E8588EE5-68A8-4EA0-B0C3-BD854C30C1EB}"/>
    <cellStyle name="Standard 4 7 2 3 5 5" xfId="37766" xr:uid="{46FAE366-5B91-4450-866D-D8402FC2E2CF}"/>
    <cellStyle name="Standard 4 7 2 3 5 6" xfId="26470" xr:uid="{7C10093B-6EF9-4A1A-A0EC-60483A8B689F}"/>
    <cellStyle name="Standard 4 7 2 3 6" xfId="5876" xr:uid="{C952DA60-05DA-4B77-9D02-BEEB2D4A21CB}"/>
    <cellStyle name="Standard 4 7 2 3 6 2" xfId="11526" xr:uid="{38B0289A-E937-4F9A-902D-285A12CA2B46}"/>
    <cellStyle name="Standard 4 7 2 3 6 2 2" xfId="22822" xr:uid="{F74A96EE-434E-4619-BE23-B0DF36DDC5D0}"/>
    <cellStyle name="Standard 4 7 2 3 6 2 2 2" xfId="56710" xr:uid="{C76B7E80-CD18-4745-9A8C-10EA35C60A4D}"/>
    <cellStyle name="Standard 4 7 2 3 6 2 3" xfId="45414" xr:uid="{225FD32E-C9E7-40B3-806A-7913C87F8D4E}"/>
    <cellStyle name="Standard 4 7 2 3 6 2 4" xfId="34118" xr:uid="{38836FD6-11E8-44D4-BB2A-D1C6F0FA7E45}"/>
    <cellStyle name="Standard 4 7 2 3 6 3" xfId="17174" xr:uid="{0002218F-0E35-48BE-8D5B-3A65C5CC0B83}"/>
    <cellStyle name="Standard 4 7 2 3 6 3 2" xfId="51062" xr:uid="{4527EDA2-9E72-44D2-BE89-66427E4E6F79}"/>
    <cellStyle name="Standard 4 7 2 3 6 4" xfId="39766" xr:uid="{2EC11C45-A4EA-4BDB-BBD9-4F481D18EF56}"/>
    <cellStyle name="Standard 4 7 2 3 6 5" xfId="28470" xr:uid="{307B1AFE-2401-4BA2-88D0-C3D98562089D}"/>
    <cellStyle name="Standard 4 7 2 3 7" xfId="8702" xr:uid="{713FFC5E-C8FC-4A04-9E1F-2B5FF3000275}"/>
    <cellStyle name="Standard 4 7 2 3 7 2" xfId="19998" xr:uid="{1E854A7E-38A0-4FE0-8F31-4EEC5315B060}"/>
    <cellStyle name="Standard 4 7 2 3 7 2 2" xfId="53886" xr:uid="{D53B6CC0-694B-436E-AB92-F774CD01391F}"/>
    <cellStyle name="Standard 4 7 2 3 7 3" xfId="42590" xr:uid="{F0CDE713-67A8-4B61-A8AF-B3CFC1764042}"/>
    <cellStyle name="Standard 4 7 2 3 7 4" xfId="31294" xr:uid="{FEC3F91A-4DE8-4A43-9D51-FFD1B08DCD3A}"/>
    <cellStyle name="Standard 4 7 2 3 8" xfId="14350" xr:uid="{BDAF794A-BE72-4E32-A672-880944275D70}"/>
    <cellStyle name="Standard 4 7 2 3 8 2" xfId="48238" xr:uid="{D4FF68A5-EEE9-4900-A289-40008071194C}"/>
    <cellStyle name="Standard 4 7 2 3 9" xfId="36942" xr:uid="{A056AA8A-54C1-4A52-B9AC-729575ADDCE2}"/>
    <cellStyle name="Standard 4 7 2 4" xfId="2958" xr:uid="{89D3F565-C8C7-4696-BEBA-7F91FF4D1F7A}"/>
    <cellStyle name="Standard 4 7 2 4 2" xfId="5369" xr:uid="{126983A9-8547-4759-95E6-96CC9C29A607}"/>
    <cellStyle name="Standard 4 7 2 4 2 2" xfId="8195" xr:uid="{8141080C-B90A-44A5-ACAC-3C0B81E2FAFC}"/>
    <cellStyle name="Standard 4 7 2 4 2 2 2" xfId="13844" xr:uid="{1082AD25-7FCC-42CD-969C-A9804B8EEF11}"/>
    <cellStyle name="Standard 4 7 2 4 2 2 2 2" xfId="25140" xr:uid="{A19D2337-7065-4E22-96C4-401443465089}"/>
    <cellStyle name="Standard 4 7 2 4 2 2 2 2 2" xfId="59028" xr:uid="{6F18EA05-1490-4E10-8E65-01C9FE520CCC}"/>
    <cellStyle name="Standard 4 7 2 4 2 2 2 3" xfId="47732" xr:uid="{955B73C1-A143-449D-B300-237F5C4F6945}"/>
    <cellStyle name="Standard 4 7 2 4 2 2 2 4" xfId="36436" xr:uid="{F8EBD029-AE02-4D10-9BDE-9D3CE6E6C199}"/>
    <cellStyle name="Standard 4 7 2 4 2 2 3" xfId="19492" xr:uid="{C4CFD27D-9E86-4BBD-AF72-15C85A1B1F75}"/>
    <cellStyle name="Standard 4 7 2 4 2 2 3 2" xfId="53380" xr:uid="{EB8FF94D-559C-47EF-8E45-285004127118}"/>
    <cellStyle name="Standard 4 7 2 4 2 2 4" xfId="42084" xr:uid="{53006148-4BE4-43FE-93F0-B9DB7F34F8A7}"/>
    <cellStyle name="Standard 4 7 2 4 2 2 5" xfId="30788" xr:uid="{9DACBBE6-7C07-46F6-8806-6F6944FD4065}"/>
    <cellStyle name="Standard 4 7 2 4 2 3" xfId="11020" xr:uid="{4CFECEE4-2809-46B0-9982-E3CFE2F1D420}"/>
    <cellStyle name="Standard 4 7 2 4 2 3 2" xfId="22316" xr:uid="{E9B80575-D19E-4580-A02E-A0D9B5763908}"/>
    <cellStyle name="Standard 4 7 2 4 2 3 2 2" xfId="56204" xr:uid="{48DB1220-BD88-45B0-BCF8-70F5208504E4}"/>
    <cellStyle name="Standard 4 7 2 4 2 3 3" xfId="44908" xr:uid="{D349C249-7089-41A7-97E3-15107B5A5A2F}"/>
    <cellStyle name="Standard 4 7 2 4 2 3 4" xfId="33612" xr:uid="{B9D34704-08D2-491D-A3C4-7C5B8508E372}"/>
    <cellStyle name="Standard 4 7 2 4 2 4" xfId="16668" xr:uid="{A19ECAF1-59E8-42B1-B299-25DAA2AC163A}"/>
    <cellStyle name="Standard 4 7 2 4 2 4 2" xfId="50556" xr:uid="{769B8902-72D4-4D8E-99C2-3C3CF07DEEB4}"/>
    <cellStyle name="Standard 4 7 2 4 2 5" xfId="39260" xr:uid="{1F601460-17C8-4574-AD39-4BAA82D4E12C}"/>
    <cellStyle name="Standard 4 7 2 4 2 6" xfId="27964" xr:uid="{C1DFA57E-C273-4113-B037-8731B817053F}"/>
    <cellStyle name="Standard 4 7 2 4 3" xfId="4589" xr:uid="{0A363D74-D4BF-490F-B425-33C577A942EC}"/>
    <cellStyle name="Standard 4 7 2 4 3 2" xfId="7461" xr:uid="{0233E8E7-41FA-4E17-A20F-CCBFD8780DBD}"/>
    <cellStyle name="Standard 4 7 2 4 3 2 2" xfId="13110" xr:uid="{A1429B77-68DF-45D4-A294-18A82A92022C}"/>
    <cellStyle name="Standard 4 7 2 4 3 2 2 2" xfId="24406" xr:uid="{A352A580-F396-4A32-BCA2-7455C70B4229}"/>
    <cellStyle name="Standard 4 7 2 4 3 2 2 2 2" xfId="58294" xr:uid="{61FE861F-80ED-4F4A-A514-072DC7F846A4}"/>
    <cellStyle name="Standard 4 7 2 4 3 2 2 3" xfId="46998" xr:uid="{85B1F47D-7A0F-4AD6-8646-56DCB33D07A1}"/>
    <cellStyle name="Standard 4 7 2 4 3 2 2 4" xfId="35702" xr:uid="{E6244D8D-2C4C-478B-9FDC-1542F52187B5}"/>
    <cellStyle name="Standard 4 7 2 4 3 2 3" xfId="18758" xr:uid="{AE1E466A-0961-467F-A74E-DDB784B3B86D}"/>
    <cellStyle name="Standard 4 7 2 4 3 2 3 2" xfId="52646" xr:uid="{D96CBCA1-0532-4B04-BD14-237C98DEE047}"/>
    <cellStyle name="Standard 4 7 2 4 3 2 4" xfId="41350" xr:uid="{D608413F-2513-422A-ABA6-85DF8C27BE02}"/>
    <cellStyle name="Standard 4 7 2 4 3 2 5" xfId="30054" xr:uid="{B7E2A677-F8B6-43E2-8C56-9B10D31EB0D0}"/>
    <cellStyle name="Standard 4 7 2 4 3 3" xfId="10286" xr:uid="{9A2F0525-02ED-4526-BA2A-7674CF5600DC}"/>
    <cellStyle name="Standard 4 7 2 4 3 3 2" xfId="21582" xr:uid="{B93722C1-3BF2-4163-80A4-872CFDAB112A}"/>
    <cellStyle name="Standard 4 7 2 4 3 3 2 2" xfId="55470" xr:uid="{0858A610-C5AA-42F2-8974-22E9E3B3FEA9}"/>
    <cellStyle name="Standard 4 7 2 4 3 3 3" xfId="44174" xr:uid="{9BBAD8AF-FF94-444D-853B-D3DF0F496F80}"/>
    <cellStyle name="Standard 4 7 2 4 3 3 4" xfId="32878" xr:uid="{F426D9A4-CC27-43F6-B9BB-E90EE35F9545}"/>
    <cellStyle name="Standard 4 7 2 4 3 4" xfId="15934" xr:uid="{76A67903-E5A2-407A-9C09-FBE65420BB3A}"/>
    <cellStyle name="Standard 4 7 2 4 3 4 2" xfId="49822" xr:uid="{1BC15CBE-6AB1-40E4-98D2-5DC3A356BA70}"/>
    <cellStyle name="Standard 4 7 2 4 3 5" xfId="38526" xr:uid="{8F7DF949-36A7-4940-9C9F-02E1F04D5047}"/>
    <cellStyle name="Standard 4 7 2 4 3 6" xfId="27230" xr:uid="{F4A9C856-092C-45DF-BA96-4BC150270835}"/>
    <cellStyle name="Standard 4 7 2 4 4" xfId="6129" xr:uid="{9A6B27B5-7046-43A7-8518-15943C407037}"/>
    <cellStyle name="Standard 4 7 2 4 4 2" xfId="11779" xr:uid="{AA1C0E16-8D03-48D0-8125-C6605EB87B9E}"/>
    <cellStyle name="Standard 4 7 2 4 4 2 2" xfId="23075" xr:uid="{F5953A89-A9A2-45DD-9E21-85DD0D091600}"/>
    <cellStyle name="Standard 4 7 2 4 4 2 2 2" xfId="56963" xr:uid="{3065E262-B4A5-4383-9D71-634AC772483C}"/>
    <cellStyle name="Standard 4 7 2 4 4 2 3" xfId="45667" xr:uid="{08599982-31E1-4BAB-8FAF-96C1639CE858}"/>
    <cellStyle name="Standard 4 7 2 4 4 2 4" xfId="34371" xr:uid="{F80AF197-B0CB-4C6F-A656-7063C99C0202}"/>
    <cellStyle name="Standard 4 7 2 4 4 3" xfId="17427" xr:uid="{6B4BEEB0-35C0-4932-956B-2FAABC03C9DD}"/>
    <cellStyle name="Standard 4 7 2 4 4 3 2" xfId="51315" xr:uid="{B14C7A1B-815A-4E6D-8717-FF4269F7FF7A}"/>
    <cellStyle name="Standard 4 7 2 4 4 4" xfId="40019" xr:uid="{A95459A8-7100-476A-B510-59ADA8A3AA87}"/>
    <cellStyle name="Standard 4 7 2 4 4 5" xfId="28723" xr:uid="{9DEEB2E5-F7B0-4549-A058-10FF3437E84F}"/>
    <cellStyle name="Standard 4 7 2 4 5" xfId="8955" xr:uid="{4C991F87-A84C-42E4-9557-B7F498284185}"/>
    <cellStyle name="Standard 4 7 2 4 5 2" xfId="20251" xr:uid="{D5F8DB85-3141-4139-BC59-7D2FB39F7747}"/>
    <cellStyle name="Standard 4 7 2 4 5 2 2" xfId="54139" xr:uid="{0EC389A8-57F7-432F-B5E9-6C5E95BE557F}"/>
    <cellStyle name="Standard 4 7 2 4 5 3" xfId="42843" xr:uid="{CE9275B0-AD14-4FB6-9BC5-7DCA3EED362A}"/>
    <cellStyle name="Standard 4 7 2 4 5 4" xfId="31547" xr:uid="{537551DD-0036-4B4C-9061-3AD0FC5B227A}"/>
    <cellStyle name="Standard 4 7 2 4 6" xfId="14603" xr:uid="{D42414A5-F07D-458C-9B1C-CC14BE70712C}"/>
    <cellStyle name="Standard 4 7 2 4 6 2" xfId="48491" xr:uid="{322071AA-37FF-4E65-A821-AC2909AF7DA8}"/>
    <cellStyle name="Standard 4 7 2 4 7" xfId="37195" xr:uid="{F4615C98-B3DD-40D6-90E4-2A3F04FF39C5}"/>
    <cellStyle name="Standard 4 7 2 4 8" xfId="25899" xr:uid="{8E1958ED-24DA-4EF0-851D-355CD8A92BF0}"/>
    <cellStyle name="Standard 4 7 2 5" xfId="3728" xr:uid="{7403E687-F7F3-43B0-8398-A6428ACE70D5}"/>
    <cellStyle name="Standard 4 7 2 5 2" xfId="6882" xr:uid="{97023710-5008-4CD3-8291-ECB59C841851}"/>
    <cellStyle name="Standard 4 7 2 5 2 2" xfId="12531" xr:uid="{6F958591-A661-4E8D-A009-237AFD61E65F}"/>
    <cellStyle name="Standard 4 7 2 5 2 2 2" xfId="23827" xr:uid="{D5F5442D-7738-4E7C-826A-51011869D522}"/>
    <cellStyle name="Standard 4 7 2 5 2 2 2 2" xfId="57715" xr:uid="{A7680E70-1872-405A-B586-C3CF689FF8B9}"/>
    <cellStyle name="Standard 4 7 2 5 2 2 3" xfId="46419" xr:uid="{8BA42D87-5119-4E0B-830A-13766967EDE5}"/>
    <cellStyle name="Standard 4 7 2 5 2 2 4" xfId="35123" xr:uid="{8BD074B5-C818-43A1-8FE8-C1CEE98AED6A}"/>
    <cellStyle name="Standard 4 7 2 5 2 3" xfId="18179" xr:uid="{97367585-8EA2-442D-B6FC-FA28578F376D}"/>
    <cellStyle name="Standard 4 7 2 5 2 3 2" xfId="52067" xr:uid="{069B6792-04A6-4EB8-98EA-0813F4210F3F}"/>
    <cellStyle name="Standard 4 7 2 5 2 4" xfId="40771" xr:uid="{5B41AE59-4028-4B30-B932-FFBF3994CC2E}"/>
    <cellStyle name="Standard 4 7 2 5 2 5" xfId="29475" xr:uid="{99F20505-0012-41BB-AF43-D694302BA25B}"/>
    <cellStyle name="Standard 4 7 2 5 3" xfId="9707" xr:uid="{3FC09D45-44E1-4FAB-B235-81907AFD7876}"/>
    <cellStyle name="Standard 4 7 2 5 3 2" xfId="21003" xr:uid="{F737D6AF-1FF9-4130-AE9B-F85D06BE0D0A}"/>
    <cellStyle name="Standard 4 7 2 5 3 2 2" xfId="54891" xr:uid="{AC1D0A77-2333-4D38-9ABD-48D5E3E712B7}"/>
    <cellStyle name="Standard 4 7 2 5 3 3" xfId="43595" xr:uid="{EC83D41A-72D6-4ACF-9C54-975F672C013B}"/>
    <cellStyle name="Standard 4 7 2 5 3 4" xfId="32299" xr:uid="{4262D5CE-7A5F-403C-AF11-BBC6158D27BB}"/>
    <cellStyle name="Standard 4 7 2 5 4" xfId="15355" xr:uid="{9C188169-DC79-4E1B-9473-6F7CE3503261}"/>
    <cellStyle name="Standard 4 7 2 5 4 2" xfId="49243" xr:uid="{130D3F5B-7615-4812-A26D-B6E5CC162719}"/>
    <cellStyle name="Standard 4 7 2 5 5" xfId="37947" xr:uid="{7AC48C9F-01B3-4AFB-A5E7-8EB30048FB2B}"/>
    <cellStyle name="Standard 4 7 2 5 6" xfId="26651" xr:uid="{E252EF58-7AA0-4D9B-B1BC-879F71F6B307}"/>
    <cellStyle name="Standard 4 7 2 6" xfId="4829" xr:uid="{19621D89-8AE9-4095-A294-EBA59130AFCB}"/>
    <cellStyle name="Standard 4 7 2 6 2" xfId="7655" xr:uid="{C5DA7863-477A-46A7-B79F-BF39527940C2}"/>
    <cellStyle name="Standard 4 7 2 6 2 2" xfId="13304" xr:uid="{7AE22DF3-ABCB-4C22-8FC4-FF96A058B072}"/>
    <cellStyle name="Standard 4 7 2 6 2 2 2" xfId="24600" xr:uid="{21F80D06-AEB6-48C0-838A-2933D93E53A5}"/>
    <cellStyle name="Standard 4 7 2 6 2 2 2 2" xfId="58488" xr:uid="{9A7EF507-3AA3-43F2-BF92-6C146206E3CD}"/>
    <cellStyle name="Standard 4 7 2 6 2 2 3" xfId="47192" xr:uid="{4DE85D88-C867-4022-ADB0-5E3635D6F611}"/>
    <cellStyle name="Standard 4 7 2 6 2 2 4" xfId="35896" xr:uid="{08842801-9892-4DF7-A15F-61C14C98D3D4}"/>
    <cellStyle name="Standard 4 7 2 6 2 3" xfId="18952" xr:uid="{0E4AF6D9-248F-4BC4-8EF6-BB6A9FB8E351}"/>
    <cellStyle name="Standard 4 7 2 6 2 3 2" xfId="52840" xr:uid="{79AC12D9-1038-44BA-A91A-4FE46DD239FE}"/>
    <cellStyle name="Standard 4 7 2 6 2 4" xfId="41544" xr:uid="{9C06A368-78DD-45D2-88E5-3DFF6B6A40F7}"/>
    <cellStyle name="Standard 4 7 2 6 2 5" xfId="30248" xr:uid="{B39FA579-EB75-4EC7-9BA3-CC907A4DBAA8}"/>
    <cellStyle name="Standard 4 7 2 6 3" xfId="10480" xr:uid="{2A9BA10A-76C1-4EC2-A394-1BA602A3BEF7}"/>
    <cellStyle name="Standard 4 7 2 6 3 2" xfId="21776" xr:uid="{0C237F55-F1BE-49C4-A750-60884A900AA7}"/>
    <cellStyle name="Standard 4 7 2 6 3 2 2" xfId="55664" xr:uid="{2AD278BE-8BAA-4ECF-93C7-E38AB1D089A3}"/>
    <cellStyle name="Standard 4 7 2 6 3 3" xfId="44368" xr:uid="{76A32CEA-104C-4E6B-985B-ACFC9EC2E804}"/>
    <cellStyle name="Standard 4 7 2 6 3 4" xfId="33072" xr:uid="{B88BA629-8E96-4315-9649-33327F9E5638}"/>
    <cellStyle name="Standard 4 7 2 6 4" xfId="16128" xr:uid="{D205034A-E015-476D-B535-6351C4E4AEE6}"/>
    <cellStyle name="Standard 4 7 2 6 4 2" xfId="50016" xr:uid="{0653B590-A80A-40BF-BAB3-3755A74A40EA}"/>
    <cellStyle name="Standard 4 7 2 6 5" xfId="38720" xr:uid="{FAC9FD6F-9401-4660-9053-271A5266A4D9}"/>
    <cellStyle name="Standard 4 7 2 6 6" xfId="27424" xr:uid="{D64FFA21-D131-4F3E-96DC-BE56937BF95A}"/>
    <cellStyle name="Standard 4 7 2 7" xfId="3426" xr:uid="{70E062F2-AF4B-4382-B6D1-3F899C7F6098}"/>
    <cellStyle name="Standard 4 7 2 7 2" xfId="6584" xr:uid="{85D21A5F-7405-453F-98E0-9672FA452C4D}"/>
    <cellStyle name="Standard 4 7 2 7 2 2" xfId="12233" xr:uid="{176ED269-18F6-4115-A624-1B836117DC10}"/>
    <cellStyle name="Standard 4 7 2 7 2 2 2" xfId="23529" xr:uid="{6C59AB52-6A78-40DE-9B25-0B8D0671C90A}"/>
    <cellStyle name="Standard 4 7 2 7 2 2 2 2" xfId="57417" xr:uid="{BC2183E8-69DD-4B99-8F50-81C391F226E4}"/>
    <cellStyle name="Standard 4 7 2 7 2 2 3" xfId="46121" xr:uid="{C1B54138-CD95-41DD-B92B-1D31E089C8F5}"/>
    <cellStyle name="Standard 4 7 2 7 2 2 4" xfId="34825" xr:uid="{D84022F5-6ADC-4479-BF52-89931A12F477}"/>
    <cellStyle name="Standard 4 7 2 7 2 3" xfId="17881" xr:uid="{AC2F0DA4-C9A5-40B5-8460-2A54D7D42E74}"/>
    <cellStyle name="Standard 4 7 2 7 2 3 2" xfId="51769" xr:uid="{4CC6C932-AA79-4AA0-B28A-C807FE75D424}"/>
    <cellStyle name="Standard 4 7 2 7 2 4" xfId="40473" xr:uid="{63554943-1484-41D9-A92A-ED84A0E4E9CA}"/>
    <cellStyle name="Standard 4 7 2 7 2 5" xfId="29177" xr:uid="{EFDB8097-13F5-4F15-96F3-1073E4B8911C}"/>
    <cellStyle name="Standard 4 7 2 7 3" xfId="9409" xr:uid="{17F54949-EC8F-4A10-B9EC-CFD16584176D}"/>
    <cellStyle name="Standard 4 7 2 7 3 2" xfId="20705" xr:uid="{36B85E68-D72B-4CC1-97AA-40D8C02464E4}"/>
    <cellStyle name="Standard 4 7 2 7 3 2 2" xfId="54593" xr:uid="{821FC6FA-E8E5-493D-8C1B-CAD933FCCE99}"/>
    <cellStyle name="Standard 4 7 2 7 3 3" xfId="43297" xr:uid="{BF004228-BD37-415C-B354-5EF9B1753EA9}"/>
    <cellStyle name="Standard 4 7 2 7 3 4" xfId="32001" xr:uid="{020C92CE-2C3C-4CB4-9687-B76BD6C19996}"/>
    <cellStyle name="Standard 4 7 2 7 4" xfId="15057" xr:uid="{4967C029-DCA9-4B0E-BC2A-4C525E99CCB4}"/>
    <cellStyle name="Standard 4 7 2 7 4 2" xfId="48945" xr:uid="{48140243-6F3F-4FB3-8B9C-8A6FD25AB065}"/>
    <cellStyle name="Standard 4 7 2 7 5" xfId="37649" xr:uid="{8BB7BB84-3C8E-4D98-A84F-49D5AD0F5772}"/>
    <cellStyle name="Standard 4 7 2 7 6" xfId="26353" xr:uid="{A6DAE9B2-431C-48BB-B2B1-CED341D3AD16}"/>
    <cellStyle name="Standard 4 7 2 8" xfId="5629" xr:uid="{7C785DF7-CCC3-4A31-8D61-610DB5F9ABD4}"/>
    <cellStyle name="Standard 4 7 2 8 2" xfId="11279" xr:uid="{8E5E1146-8CE4-4F3D-B4BA-42E3304E9C52}"/>
    <cellStyle name="Standard 4 7 2 8 2 2" xfId="22575" xr:uid="{E282837D-2A35-4764-B07B-53D63A3C4D18}"/>
    <cellStyle name="Standard 4 7 2 8 2 2 2" xfId="56463" xr:uid="{39C055DC-22E7-413D-8146-386759C583E2}"/>
    <cellStyle name="Standard 4 7 2 8 2 3" xfId="45167" xr:uid="{A59A5097-C911-4DD2-B914-227F4D372E28}"/>
    <cellStyle name="Standard 4 7 2 8 2 4" xfId="33871" xr:uid="{8ECE8503-6B10-4603-AC11-41B1AE902EB6}"/>
    <cellStyle name="Standard 4 7 2 8 3" xfId="16927" xr:uid="{0A1D560E-4077-4793-A53F-BA951A61F434}"/>
    <cellStyle name="Standard 4 7 2 8 3 2" xfId="50815" xr:uid="{19589E05-F639-4DA1-AE80-BB746A92593D}"/>
    <cellStyle name="Standard 4 7 2 8 4" xfId="39519" xr:uid="{8B75238A-21B7-485C-8C21-C3C2BDA9AC02}"/>
    <cellStyle name="Standard 4 7 2 8 5" xfId="28223" xr:uid="{D72643E8-0AFF-4ECF-B8FD-A2CE313650AA}"/>
    <cellStyle name="Standard 4 7 2 9" xfId="8455" xr:uid="{45F75A94-1D30-4030-A1DB-843F13E72541}"/>
    <cellStyle name="Standard 4 7 2 9 2" xfId="19751" xr:uid="{CF1549E8-8A4B-4E52-9DE9-ED299048B978}"/>
    <cellStyle name="Standard 4 7 2 9 2 2" xfId="53639" xr:uid="{D06403D0-FC76-4292-B672-B8747B88C089}"/>
    <cellStyle name="Standard 4 7 2 9 3" xfId="42343" xr:uid="{BAB2749E-3F4C-432C-9884-C7F8D6368FAF}"/>
    <cellStyle name="Standard 4 7 2 9 4" xfId="31047" xr:uid="{087A4504-2746-4DC5-B1DB-08012F8A2A82}"/>
    <cellStyle name="Standard 4 7 3" xfId="1624" xr:uid="{B7A0E9F3-FF54-4B52-ACF3-CE9F37834FF9}"/>
    <cellStyle name="Standard 4 7 3 10" xfId="36784" xr:uid="{3E204B1E-E4DA-4D95-B4A6-F3C5F6A63E9A}"/>
    <cellStyle name="Standard 4 7 3 11" xfId="25488" xr:uid="{D7326BA0-C4E1-4514-9E58-865F6120677E}"/>
    <cellStyle name="Standard 4 7 3 2" xfId="2791" xr:uid="{F9C309E1-A7A6-49F5-B273-6A7B4A6879B4}"/>
    <cellStyle name="Standard 4 7 3 2 2" xfId="3293" xr:uid="{CEC74325-D345-458C-B94E-049402DDC389}"/>
    <cellStyle name="Standard 4 7 3 2 2 2" xfId="5374" xr:uid="{A7EF4393-A973-4394-AF5E-726CC55EE23E}"/>
    <cellStyle name="Standard 4 7 3 2 2 2 2" xfId="8200" xr:uid="{6186E597-0D0B-46FA-ADA2-4516326D07C4}"/>
    <cellStyle name="Standard 4 7 3 2 2 2 2 2" xfId="13849" xr:uid="{8E2CC146-CB46-447A-9B7F-462838634CA1}"/>
    <cellStyle name="Standard 4 7 3 2 2 2 2 2 2" xfId="25145" xr:uid="{DE09821C-BCF4-4637-9C28-082AE991A416}"/>
    <cellStyle name="Standard 4 7 3 2 2 2 2 2 2 2" xfId="59033" xr:uid="{77FB1039-298A-4494-A801-04FCFE4CAA63}"/>
    <cellStyle name="Standard 4 7 3 2 2 2 2 2 3" xfId="47737" xr:uid="{A468E54E-1EFC-47FA-9EC2-D0F2A8A3B227}"/>
    <cellStyle name="Standard 4 7 3 2 2 2 2 2 4" xfId="36441" xr:uid="{F3397E63-9761-45EB-A8BB-8ACF6E0D7B60}"/>
    <cellStyle name="Standard 4 7 3 2 2 2 2 3" xfId="19497" xr:uid="{742FB7E6-B2BF-49A6-BE85-5534DE161106}"/>
    <cellStyle name="Standard 4 7 3 2 2 2 2 3 2" xfId="53385" xr:uid="{8F022BAF-2774-447D-B1E2-9D3695792D3F}"/>
    <cellStyle name="Standard 4 7 3 2 2 2 2 4" xfId="42089" xr:uid="{A2742ACC-C1D8-480B-AC8A-7F89212248FA}"/>
    <cellStyle name="Standard 4 7 3 2 2 2 2 5" xfId="30793" xr:uid="{D761AF11-BC20-4DB9-A79A-98A23A996889}"/>
    <cellStyle name="Standard 4 7 3 2 2 2 3" xfId="11025" xr:uid="{9D0EBB55-196E-4C0B-AF27-EC02996059E0}"/>
    <cellStyle name="Standard 4 7 3 2 2 2 3 2" xfId="22321" xr:uid="{92E08BD3-4154-446C-8A35-74ED33154C0E}"/>
    <cellStyle name="Standard 4 7 3 2 2 2 3 2 2" xfId="56209" xr:uid="{D8ED12B5-2A1A-43B4-91A8-E1B3C56E7AA6}"/>
    <cellStyle name="Standard 4 7 3 2 2 2 3 3" xfId="44913" xr:uid="{470004B3-1B53-42CD-8F3B-36538001DCC2}"/>
    <cellStyle name="Standard 4 7 3 2 2 2 3 4" xfId="33617" xr:uid="{E4FBE5A7-3BE2-42B4-B5F0-96DEAC376718}"/>
    <cellStyle name="Standard 4 7 3 2 2 2 4" xfId="16673" xr:uid="{197A8AF7-A460-449B-AF20-CBCEA11832DB}"/>
    <cellStyle name="Standard 4 7 3 2 2 2 4 2" xfId="50561" xr:uid="{BC025F97-8093-4E50-8712-2406317F6E54}"/>
    <cellStyle name="Standard 4 7 3 2 2 2 5" xfId="39265" xr:uid="{58C99CE3-4834-47D4-9D9A-1B08D02AEFD2}"/>
    <cellStyle name="Standard 4 7 3 2 2 2 6" xfId="27969" xr:uid="{76F7CEFB-BFC9-451B-92AA-9E90FDB3F683}"/>
    <cellStyle name="Standard 4 7 3 2 2 3" xfId="6464" xr:uid="{BE75D84F-5CF9-441D-8D6E-3F7B0ACCA663}"/>
    <cellStyle name="Standard 4 7 3 2 2 3 2" xfId="12114" xr:uid="{51C68CAA-76D2-47B4-BBFC-9158C0DEBE7E}"/>
    <cellStyle name="Standard 4 7 3 2 2 3 2 2" xfId="23410" xr:uid="{89121E53-4FC3-4651-A7A9-31EFFA9C9661}"/>
    <cellStyle name="Standard 4 7 3 2 2 3 2 2 2" xfId="57298" xr:uid="{80F1EC66-A8F9-436B-88D3-122E131132AC}"/>
    <cellStyle name="Standard 4 7 3 2 2 3 2 3" xfId="46002" xr:uid="{AE7E89FC-0247-4672-AEFF-4F94668C58C3}"/>
    <cellStyle name="Standard 4 7 3 2 2 3 2 4" xfId="34706" xr:uid="{C5DFB9AF-0848-40A2-AE2D-7158FDC8DCB1}"/>
    <cellStyle name="Standard 4 7 3 2 2 3 3" xfId="17762" xr:uid="{8F35CA70-4EA7-4473-98FB-AD304D89C813}"/>
    <cellStyle name="Standard 4 7 3 2 2 3 3 2" xfId="51650" xr:uid="{5B23F68D-BB08-46F2-A5A8-DCD250F98A85}"/>
    <cellStyle name="Standard 4 7 3 2 2 3 4" xfId="40354" xr:uid="{7A344CE6-05AA-4284-BFF8-887E801FA76C}"/>
    <cellStyle name="Standard 4 7 3 2 2 3 5" xfId="29058" xr:uid="{8B34F4B1-5477-4A7D-9C46-AB63B28C22F6}"/>
    <cellStyle name="Standard 4 7 3 2 2 4" xfId="9290" xr:uid="{7416B49A-525B-4DC0-8A88-C30334BA768E}"/>
    <cellStyle name="Standard 4 7 3 2 2 4 2" xfId="20586" xr:uid="{E1E20C8E-5706-4EC8-89BF-E849EBF57AB1}"/>
    <cellStyle name="Standard 4 7 3 2 2 4 2 2" xfId="54474" xr:uid="{2F451DAC-72F6-4A27-8FB7-29B84ED24F43}"/>
    <cellStyle name="Standard 4 7 3 2 2 4 3" xfId="43178" xr:uid="{53F0447C-1802-4F9C-AC90-6427DEE7BA72}"/>
    <cellStyle name="Standard 4 7 3 2 2 4 4" xfId="31882" xr:uid="{2AF9CDC0-F548-4E23-8B2F-AA8671209E3F}"/>
    <cellStyle name="Standard 4 7 3 2 2 5" xfId="14938" xr:uid="{6CA763CB-5392-49B9-AC5C-90434AFB0006}"/>
    <cellStyle name="Standard 4 7 3 2 2 5 2" xfId="48826" xr:uid="{134DFDAB-0BD4-4AFF-BE8F-5FEC64B7C3BA}"/>
    <cellStyle name="Standard 4 7 3 2 2 6" xfId="37530" xr:uid="{5F4E0352-23DB-4C34-95C0-2DD8DD72FB8B}"/>
    <cellStyle name="Standard 4 7 3 2 2 7" xfId="26234" xr:uid="{0ED35EF1-7BF7-41FD-BC49-7D01D8CB1861}"/>
    <cellStyle name="Standard 4 7 3 2 3" xfId="4594" xr:uid="{A269449B-8D6C-4720-BB99-3258502DEEDD}"/>
    <cellStyle name="Standard 4 7 3 2 3 2" xfId="7466" xr:uid="{094E0D7B-0EB7-48C4-975D-A3A58DDCB258}"/>
    <cellStyle name="Standard 4 7 3 2 3 2 2" xfId="13115" xr:uid="{35533D93-2194-42C5-966A-A34652A6D02F}"/>
    <cellStyle name="Standard 4 7 3 2 3 2 2 2" xfId="24411" xr:uid="{C4F30EC1-1972-4AE0-A533-6B80EF2D59B4}"/>
    <cellStyle name="Standard 4 7 3 2 3 2 2 2 2" xfId="58299" xr:uid="{0F99C0A0-E4A3-47EF-8701-DC5079A9C63C}"/>
    <cellStyle name="Standard 4 7 3 2 3 2 2 3" xfId="47003" xr:uid="{150CDFF0-9D8D-4FA0-A128-BF1AFBA5979F}"/>
    <cellStyle name="Standard 4 7 3 2 3 2 2 4" xfId="35707" xr:uid="{1BC8592E-8D85-4811-8B5C-98FAA7C18DDD}"/>
    <cellStyle name="Standard 4 7 3 2 3 2 3" xfId="18763" xr:uid="{BDAE5FDE-7E4F-4C34-96CC-204B3251BC45}"/>
    <cellStyle name="Standard 4 7 3 2 3 2 3 2" xfId="52651" xr:uid="{230BC52D-FAC4-449D-920B-A21C25E82D03}"/>
    <cellStyle name="Standard 4 7 3 2 3 2 4" xfId="41355" xr:uid="{C4565BB6-E0EF-43B3-A351-FDF6D2A822BE}"/>
    <cellStyle name="Standard 4 7 3 2 3 2 5" xfId="30059" xr:uid="{BA98D887-E62D-4202-90DC-AF9866E111C8}"/>
    <cellStyle name="Standard 4 7 3 2 3 3" xfId="10291" xr:uid="{987E4E3A-D261-489C-82D2-BAB92F2B2076}"/>
    <cellStyle name="Standard 4 7 3 2 3 3 2" xfId="21587" xr:uid="{6D5C3E86-AD52-417D-BC01-F350A88FFEFA}"/>
    <cellStyle name="Standard 4 7 3 2 3 3 2 2" xfId="55475" xr:uid="{2F983667-C458-4E9D-9B5F-DFE207E7C194}"/>
    <cellStyle name="Standard 4 7 3 2 3 3 3" xfId="44179" xr:uid="{1FD62694-EBE4-4882-93D7-6538F166A634}"/>
    <cellStyle name="Standard 4 7 3 2 3 3 4" xfId="32883" xr:uid="{8B5F2728-B217-492C-8519-803E5BE7C8C0}"/>
    <cellStyle name="Standard 4 7 3 2 3 4" xfId="15939" xr:uid="{3989A317-A036-415A-BC91-05061F499ADB}"/>
    <cellStyle name="Standard 4 7 3 2 3 4 2" xfId="49827" xr:uid="{36021559-A767-48AB-AC30-6682EB29AA95}"/>
    <cellStyle name="Standard 4 7 3 2 3 5" xfId="38531" xr:uid="{AFB30FD0-27E3-4114-B757-9137BEF8ACC5}"/>
    <cellStyle name="Standard 4 7 3 2 3 6" xfId="27235" xr:uid="{49E08423-88E6-411A-BC9D-F4A770AC20A6}"/>
    <cellStyle name="Standard 4 7 3 2 4" xfId="5964" xr:uid="{922265B5-9247-4F72-A394-C1C591A98F9F}"/>
    <cellStyle name="Standard 4 7 3 2 4 2" xfId="11614" xr:uid="{721EBFFB-D0CC-45CB-A015-2FA7F85B5835}"/>
    <cellStyle name="Standard 4 7 3 2 4 2 2" xfId="22910" xr:uid="{E79D0810-B6D3-44B9-B1F7-DC6AA2C3AA25}"/>
    <cellStyle name="Standard 4 7 3 2 4 2 2 2" xfId="56798" xr:uid="{212D0154-C1C1-4BF7-AA7C-8A8B1244F450}"/>
    <cellStyle name="Standard 4 7 3 2 4 2 3" xfId="45502" xr:uid="{7D25E846-BB09-48BE-80F9-2436C4CE6D9D}"/>
    <cellStyle name="Standard 4 7 3 2 4 2 4" xfId="34206" xr:uid="{773CEA2A-D925-494E-91A3-87C39DBB2AE2}"/>
    <cellStyle name="Standard 4 7 3 2 4 3" xfId="17262" xr:uid="{D456AD92-C392-4CEB-A856-2CD6A46370E5}"/>
    <cellStyle name="Standard 4 7 3 2 4 3 2" xfId="51150" xr:uid="{D843993E-B783-4F72-B025-0D432F8C8816}"/>
    <cellStyle name="Standard 4 7 3 2 4 4" xfId="39854" xr:uid="{9585374C-A5F9-4971-A70B-FC918EFCBA62}"/>
    <cellStyle name="Standard 4 7 3 2 4 5" xfId="28558" xr:uid="{90B4E653-6DE1-433F-B204-FFDDD8B18451}"/>
    <cellStyle name="Standard 4 7 3 2 5" xfId="8790" xr:uid="{83A8903F-DF79-4023-9984-B8C60E4630C2}"/>
    <cellStyle name="Standard 4 7 3 2 5 2" xfId="20086" xr:uid="{90FCAD23-823B-4804-9DA9-4D78F85C6FEC}"/>
    <cellStyle name="Standard 4 7 3 2 5 2 2" xfId="53974" xr:uid="{2D77F8E1-5BC0-4E47-9825-B8393B616C58}"/>
    <cellStyle name="Standard 4 7 3 2 5 3" xfId="42678" xr:uid="{3A5EFE3E-3149-4070-B46B-E38E51D4145F}"/>
    <cellStyle name="Standard 4 7 3 2 5 4" xfId="31382" xr:uid="{4638D220-DC7C-4B25-991C-253DA8522020}"/>
    <cellStyle name="Standard 4 7 3 2 6" xfId="14438" xr:uid="{76D529B3-99F0-406C-9C57-71D20080284E}"/>
    <cellStyle name="Standard 4 7 3 2 6 2" xfId="48326" xr:uid="{2C0683A3-A0DA-49AC-B91A-54505D374A2C}"/>
    <cellStyle name="Standard 4 7 3 2 7" xfId="37030" xr:uid="{F245B7C5-996F-4F38-92A1-597CAB1D5442}"/>
    <cellStyle name="Standard 4 7 3 2 8" xfId="25734" xr:uid="{1F0FCE3B-FCA0-4604-9E2D-F76D389C1AC3}"/>
    <cellStyle name="Standard 4 7 3 3" xfId="3047" xr:uid="{BBF74CBD-03F7-4E3D-ADBB-143ECCAA647A}"/>
    <cellStyle name="Standard 4 7 3 3 2" xfId="5373" xr:uid="{C97B6707-9249-4116-8560-C52AC19DCF20}"/>
    <cellStyle name="Standard 4 7 3 3 2 2" xfId="8199" xr:uid="{E8548626-E78C-4971-B9C6-2A93CE6A6218}"/>
    <cellStyle name="Standard 4 7 3 3 2 2 2" xfId="13848" xr:uid="{A587A0FF-2BE6-4D94-873B-948F00C01932}"/>
    <cellStyle name="Standard 4 7 3 3 2 2 2 2" xfId="25144" xr:uid="{DC2841DF-275C-4286-A123-5E69F8568CB3}"/>
    <cellStyle name="Standard 4 7 3 3 2 2 2 2 2" xfId="59032" xr:uid="{6F97F9B6-FC86-4A34-B725-593DC965AF91}"/>
    <cellStyle name="Standard 4 7 3 3 2 2 2 3" xfId="47736" xr:uid="{6665922F-202F-4EAE-8814-4550F7F60341}"/>
    <cellStyle name="Standard 4 7 3 3 2 2 2 4" xfId="36440" xr:uid="{8B04664A-E187-44A3-A894-2992ADAA9DD7}"/>
    <cellStyle name="Standard 4 7 3 3 2 2 3" xfId="19496" xr:uid="{4E4ACCD9-63A3-4CC7-9278-90F31D75E167}"/>
    <cellStyle name="Standard 4 7 3 3 2 2 3 2" xfId="53384" xr:uid="{600B612F-2FFE-4602-9FE1-7D872A088360}"/>
    <cellStyle name="Standard 4 7 3 3 2 2 4" xfId="42088" xr:uid="{373017DC-61C6-4AED-9401-A08C37950A09}"/>
    <cellStyle name="Standard 4 7 3 3 2 2 5" xfId="30792" xr:uid="{E9920489-3425-4A58-ACCB-C80CDC2DBE7C}"/>
    <cellStyle name="Standard 4 7 3 3 2 3" xfId="11024" xr:uid="{EA292186-141E-498F-8EC7-2E98E5D556D1}"/>
    <cellStyle name="Standard 4 7 3 3 2 3 2" xfId="22320" xr:uid="{882E52FF-DB07-4F9D-9B34-912F3C7E3AC2}"/>
    <cellStyle name="Standard 4 7 3 3 2 3 2 2" xfId="56208" xr:uid="{79C20CC3-5DD6-42BD-BB2D-72E57141F784}"/>
    <cellStyle name="Standard 4 7 3 3 2 3 3" xfId="44912" xr:uid="{1A8E8CF5-D101-4A63-BCBB-8C759C0C01F3}"/>
    <cellStyle name="Standard 4 7 3 3 2 3 4" xfId="33616" xr:uid="{7FED881A-9E97-4C98-A01D-1745AFCC7B01}"/>
    <cellStyle name="Standard 4 7 3 3 2 4" xfId="16672" xr:uid="{09DB0A85-808F-4457-9D09-1E7753DA441B}"/>
    <cellStyle name="Standard 4 7 3 3 2 4 2" xfId="50560" xr:uid="{6BC03CEB-8B5C-4199-B09A-E98A9A0BBB53}"/>
    <cellStyle name="Standard 4 7 3 3 2 5" xfId="39264" xr:uid="{8679BAFE-4DAC-42FA-97D5-B11091F754EF}"/>
    <cellStyle name="Standard 4 7 3 3 2 6" xfId="27968" xr:uid="{EB1598CC-40AE-4325-83DC-00086BB40A13}"/>
    <cellStyle name="Standard 4 7 3 3 3" xfId="4593" xr:uid="{F8D50907-1203-48E3-BDF1-D0595B061F4D}"/>
    <cellStyle name="Standard 4 7 3 3 3 2" xfId="7465" xr:uid="{695B9417-E7AA-48DC-B26C-F02DADFDD8FE}"/>
    <cellStyle name="Standard 4 7 3 3 3 2 2" xfId="13114" xr:uid="{AE4070EE-E544-4F5D-B8C1-8A26C1A14F50}"/>
    <cellStyle name="Standard 4 7 3 3 3 2 2 2" xfId="24410" xr:uid="{AB928FDE-ED2C-411D-9513-58BF42C3882A}"/>
    <cellStyle name="Standard 4 7 3 3 3 2 2 2 2" xfId="58298" xr:uid="{5EF6E72F-B2D8-499E-BFD1-3F9235439B9F}"/>
    <cellStyle name="Standard 4 7 3 3 3 2 2 3" xfId="47002" xr:uid="{D5BE6518-6BC9-4061-8B3C-0FBDBA1024E7}"/>
    <cellStyle name="Standard 4 7 3 3 3 2 2 4" xfId="35706" xr:uid="{15E33B9E-DA47-4EA3-82BA-463B168C45A0}"/>
    <cellStyle name="Standard 4 7 3 3 3 2 3" xfId="18762" xr:uid="{CDA3319E-51FB-4652-958F-424957333461}"/>
    <cellStyle name="Standard 4 7 3 3 3 2 3 2" xfId="52650" xr:uid="{26FCCB77-D44C-4DA9-B5F3-CDC22828C494}"/>
    <cellStyle name="Standard 4 7 3 3 3 2 4" xfId="41354" xr:uid="{3E039B32-04A7-4B4E-99FE-007927FD972E}"/>
    <cellStyle name="Standard 4 7 3 3 3 2 5" xfId="30058" xr:uid="{4AE757CB-E46D-4042-B300-2221B8E3B18A}"/>
    <cellStyle name="Standard 4 7 3 3 3 3" xfId="10290" xr:uid="{BD93A773-2830-4F8F-BA50-BD3346815976}"/>
    <cellStyle name="Standard 4 7 3 3 3 3 2" xfId="21586" xr:uid="{F7CF4D1C-5AE3-4A35-A742-77CA871AAF47}"/>
    <cellStyle name="Standard 4 7 3 3 3 3 2 2" xfId="55474" xr:uid="{55DDDC65-F690-4CC8-8592-7EB4B61D29DE}"/>
    <cellStyle name="Standard 4 7 3 3 3 3 3" xfId="44178" xr:uid="{2E26FB24-81D4-4195-96E2-65DF96E4FDA7}"/>
    <cellStyle name="Standard 4 7 3 3 3 3 4" xfId="32882" xr:uid="{E5DB6E6B-8D9A-40B8-83FC-A77A3E7CFECC}"/>
    <cellStyle name="Standard 4 7 3 3 3 4" xfId="15938" xr:uid="{FD9F7503-5CC0-4C0E-99C1-5FC2E4982F7F}"/>
    <cellStyle name="Standard 4 7 3 3 3 4 2" xfId="49826" xr:uid="{66D0906A-8AA7-4585-9EBE-F2C30AE3718D}"/>
    <cellStyle name="Standard 4 7 3 3 3 5" xfId="38530" xr:uid="{14EAAE55-C215-446D-AB40-315BB9B23246}"/>
    <cellStyle name="Standard 4 7 3 3 3 6" xfId="27234" xr:uid="{613914E3-D9CD-4570-A1D5-7419CBCE42E3}"/>
    <cellStyle name="Standard 4 7 3 3 4" xfId="6218" xr:uid="{844EA385-975D-4A9F-AA28-7696EF434266}"/>
    <cellStyle name="Standard 4 7 3 3 4 2" xfId="11868" xr:uid="{92ECEF3D-1592-4800-BCB9-E0F67D5AA28A}"/>
    <cellStyle name="Standard 4 7 3 3 4 2 2" xfId="23164" xr:uid="{90C8B891-DDA9-40A9-AB50-E2F3E0360CBA}"/>
    <cellStyle name="Standard 4 7 3 3 4 2 2 2" xfId="57052" xr:uid="{15593AA2-7842-4217-B40D-21174905CBB2}"/>
    <cellStyle name="Standard 4 7 3 3 4 2 3" xfId="45756" xr:uid="{D111AFBC-C035-463D-A170-CCFB9D052647}"/>
    <cellStyle name="Standard 4 7 3 3 4 2 4" xfId="34460" xr:uid="{A9111A2D-D03A-406B-B5E0-06314399DEC5}"/>
    <cellStyle name="Standard 4 7 3 3 4 3" xfId="17516" xr:uid="{3C115295-910D-4FA6-9294-9A909A308555}"/>
    <cellStyle name="Standard 4 7 3 3 4 3 2" xfId="51404" xr:uid="{7B071FFA-1781-4BDA-83F2-7582E612A60D}"/>
    <cellStyle name="Standard 4 7 3 3 4 4" xfId="40108" xr:uid="{DE002FB7-75E5-4483-A5EF-052D552B706A}"/>
    <cellStyle name="Standard 4 7 3 3 4 5" xfId="28812" xr:uid="{F26E4F23-5F2C-425C-900E-925196249E38}"/>
    <cellStyle name="Standard 4 7 3 3 5" xfId="9044" xr:uid="{ADB7D9BE-6E3F-43ED-B9E9-1DF1377BB7E0}"/>
    <cellStyle name="Standard 4 7 3 3 5 2" xfId="20340" xr:uid="{DB44BBAD-D185-499C-8DB1-013D1FE5D5FA}"/>
    <cellStyle name="Standard 4 7 3 3 5 2 2" xfId="54228" xr:uid="{E38B6373-B985-4C59-B5A5-829987C36003}"/>
    <cellStyle name="Standard 4 7 3 3 5 3" xfId="42932" xr:uid="{EA23C8AE-23BD-47AE-9DC2-513253C1F2D3}"/>
    <cellStyle name="Standard 4 7 3 3 5 4" xfId="31636" xr:uid="{86B91214-EEC0-4847-8A07-9971B6548444}"/>
    <cellStyle name="Standard 4 7 3 3 6" xfId="14692" xr:uid="{8F2A598A-EE2D-4A2A-887D-A1089234601B}"/>
    <cellStyle name="Standard 4 7 3 3 6 2" xfId="48580" xr:uid="{775DFF63-703D-4BC5-8E30-3F084BD22BDA}"/>
    <cellStyle name="Standard 4 7 3 3 7" xfId="37284" xr:uid="{EA54D3CF-A088-446F-945C-9EB0984C30CA}"/>
    <cellStyle name="Standard 4 7 3 3 8" xfId="25988" xr:uid="{3546BCA2-28E1-4C0B-95EE-80571C08C2A0}"/>
    <cellStyle name="Standard 4 7 3 4" xfId="3905" xr:uid="{4A9D827E-4969-4B85-BBDC-A35BFB123B8E}"/>
    <cellStyle name="Standard 4 7 3 4 2" xfId="7059" xr:uid="{5D992CBD-3CB6-43AB-BDF0-88C393E5C585}"/>
    <cellStyle name="Standard 4 7 3 4 2 2" xfId="12708" xr:uid="{D2D52F19-A61B-4BF3-94A9-51C1B571440B}"/>
    <cellStyle name="Standard 4 7 3 4 2 2 2" xfId="24004" xr:uid="{2DB51C50-1AFE-48C4-BAFC-4529667C9FA9}"/>
    <cellStyle name="Standard 4 7 3 4 2 2 2 2" xfId="57892" xr:uid="{BDC89475-A7A4-4557-B04D-D35E860B6808}"/>
    <cellStyle name="Standard 4 7 3 4 2 2 3" xfId="46596" xr:uid="{A80572F8-C583-4A6B-87E6-2A5C66754AC8}"/>
    <cellStyle name="Standard 4 7 3 4 2 2 4" xfId="35300" xr:uid="{B2A15053-11A3-4453-B6D1-B8920FE762B2}"/>
    <cellStyle name="Standard 4 7 3 4 2 3" xfId="18356" xr:uid="{C824AEC1-327B-4CFB-A396-1248DFE62133}"/>
    <cellStyle name="Standard 4 7 3 4 2 3 2" xfId="52244" xr:uid="{29B0BEC0-88FB-4839-BB5D-195715924814}"/>
    <cellStyle name="Standard 4 7 3 4 2 4" xfId="40948" xr:uid="{74E4767C-5A9D-40D4-AE5B-DA2F1E913960}"/>
    <cellStyle name="Standard 4 7 3 4 2 5" xfId="29652" xr:uid="{D07CBEB5-A8E9-4A1A-A7FD-AD2261E74390}"/>
    <cellStyle name="Standard 4 7 3 4 3" xfId="9884" xr:uid="{0411CD92-9144-4754-AE14-77A9D4D7FBA2}"/>
    <cellStyle name="Standard 4 7 3 4 3 2" xfId="21180" xr:uid="{1B07B0BB-F341-4B43-9679-6D3A09BE0BB4}"/>
    <cellStyle name="Standard 4 7 3 4 3 2 2" xfId="55068" xr:uid="{0DB78620-C9BF-4438-9EF8-7B064EB6C107}"/>
    <cellStyle name="Standard 4 7 3 4 3 3" xfId="43772" xr:uid="{4BAF7484-5847-47A2-BCC5-99509F151D99}"/>
    <cellStyle name="Standard 4 7 3 4 3 4" xfId="32476" xr:uid="{A3AFFF76-A213-452D-B05A-D0D0AC4F2800}"/>
    <cellStyle name="Standard 4 7 3 4 4" xfId="15532" xr:uid="{CB680005-C8EB-4825-84FB-2FCD1C686A49}"/>
    <cellStyle name="Standard 4 7 3 4 4 2" xfId="49420" xr:uid="{0F6BB901-1677-423A-BEF5-29A760270A4E}"/>
    <cellStyle name="Standard 4 7 3 4 5" xfId="38124" xr:uid="{70BDA228-0E7D-4167-B80E-915AABD74D7A}"/>
    <cellStyle name="Standard 4 7 3 4 6" xfId="26828" xr:uid="{75BAD11B-BB95-487C-97E9-F736F467AD0F}"/>
    <cellStyle name="Standard 4 7 3 5" xfId="5006" xr:uid="{08B21656-7E82-47CA-83C0-D2EEF08591EF}"/>
    <cellStyle name="Standard 4 7 3 5 2" xfId="7832" xr:uid="{BD887A04-ED4D-4796-9A9D-4E4DA869C15B}"/>
    <cellStyle name="Standard 4 7 3 5 2 2" xfId="13481" xr:uid="{445D4E4C-9FBD-4503-B9E5-84B46CA27A39}"/>
    <cellStyle name="Standard 4 7 3 5 2 2 2" xfId="24777" xr:uid="{65CBE556-F491-4260-B748-C9C537E77B98}"/>
    <cellStyle name="Standard 4 7 3 5 2 2 2 2" xfId="58665" xr:uid="{C9A6F2E1-3128-4C0F-B43D-42F19C8EFE44}"/>
    <cellStyle name="Standard 4 7 3 5 2 2 3" xfId="47369" xr:uid="{848A70FB-6D75-4287-A7F7-54AF1E2C3217}"/>
    <cellStyle name="Standard 4 7 3 5 2 2 4" xfId="36073" xr:uid="{AFC01201-8210-453E-9F8E-612AA08ACAEF}"/>
    <cellStyle name="Standard 4 7 3 5 2 3" xfId="19129" xr:uid="{57668BF5-9EBE-40E2-8301-EB286F519F72}"/>
    <cellStyle name="Standard 4 7 3 5 2 3 2" xfId="53017" xr:uid="{998912B9-A1C6-420D-8B7E-08E60B8ADEF8}"/>
    <cellStyle name="Standard 4 7 3 5 2 4" xfId="41721" xr:uid="{57E4D887-7DC7-447F-B364-8C690BCB8D49}"/>
    <cellStyle name="Standard 4 7 3 5 2 5" xfId="30425" xr:uid="{2DEE9E3B-E768-4E6A-A4F1-47D0592CCA3E}"/>
    <cellStyle name="Standard 4 7 3 5 3" xfId="10657" xr:uid="{C4BE5D7D-E7CE-4E89-9D3E-679EF70D5A86}"/>
    <cellStyle name="Standard 4 7 3 5 3 2" xfId="21953" xr:uid="{27F853C5-5318-4DA4-9700-1301591ACFA7}"/>
    <cellStyle name="Standard 4 7 3 5 3 2 2" xfId="55841" xr:uid="{D5574BC2-514F-4999-A126-D3410E863011}"/>
    <cellStyle name="Standard 4 7 3 5 3 3" xfId="44545" xr:uid="{9206BAD4-BD0E-488E-A7C3-E2C2FE7942C3}"/>
    <cellStyle name="Standard 4 7 3 5 3 4" xfId="33249" xr:uid="{3210840A-483E-4E75-9A45-1617B9E37789}"/>
    <cellStyle name="Standard 4 7 3 5 4" xfId="16305" xr:uid="{C7466E7D-8854-464C-848A-B52FD388F80E}"/>
    <cellStyle name="Standard 4 7 3 5 4 2" xfId="50193" xr:uid="{0E1B80CE-2CD2-49E8-8B16-58506B1FB844}"/>
    <cellStyle name="Standard 4 7 3 5 5" xfId="38897" xr:uid="{DAEBF8D6-0951-4318-B8C0-88CC489FBD15}"/>
    <cellStyle name="Standard 4 7 3 5 6" xfId="27601" xr:uid="{197BBB98-EB74-4EBC-8AA6-61BCCEA9B7E6}"/>
    <cellStyle name="Standard 4 7 3 6" xfId="3613" xr:uid="{A6096F3A-ABE3-46F3-B7EA-D929772CC41D}"/>
    <cellStyle name="Standard 4 7 3 6 2" xfId="6769" xr:uid="{840D79A2-42D5-43EF-A0AD-477CCE3BF352}"/>
    <cellStyle name="Standard 4 7 3 6 2 2" xfId="12418" xr:uid="{03515FB1-C44C-4EC6-86A8-5A0B4E7B9309}"/>
    <cellStyle name="Standard 4 7 3 6 2 2 2" xfId="23714" xr:uid="{F19738F4-41F0-40CC-B8FC-039910118EAE}"/>
    <cellStyle name="Standard 4 7 3 6 2 2 2 2" xfId="57602" xr:uid="{97ACE86F-EE30-45A2-889E-9CAE95376B2D}"/>
    <cellStyle name="Standard 4 7 3 6 2 2 3" xfId="46306" xr:uid="{0DBCAE3A-8290-45B9-8B4F-3AB887679033}"/>
    <cellStyle name="Standard 4 7 3 6 2 2 4" xfId="35010" xr:uid="{286EE776-172D-41BA-9E3C-6C38DE8E0414}"/>
    <cellStyle name="Standard 4 7 3 6 2 3" xfId="18066" xr:uid="{EAF071B2-E5E5-475B-831C-7EDE3F73C1DF}"/>
    <cellStyle name="Standard 4 7 3 6 2 3 2" xfId="51954" xr:uid="{F456852B-19EB-4E5A-9805-D8CB7A8842C5}"/>
    <cellStyle name="Standard 4 7 3 6 2 4" xfId="40658" xr:uid="{CE8D5C76-12F5-4F96-B653-BA0E85C67CC1}"/>
    <cellStyle name="Standard 4 7 3 6 2 5" xfId="29362" xr:uid="{31F00921-404F-4E60-94A0-45DF346BF29C}"/>
    <cellStyle name="Standard 4 7 3 6 3" xfId="9594" xr:uid="{216E28E6-B369-41B8-BA92-210D62408721}"/>
    <cellStyle name="Standard 4 7 3 6 3 2" xfId="20890" xr:uid="{E8FD83F6-5AAF-4D4A-BDE4-384C00B6BC48}"/>
    <cellStyle name="Standard 4 7 3 6 3 2 2" xfId="54778" xr:uid="{666B9651-025D-4386-9BE9-7AFCB6C4DB3A}"/>
    <cellStyle name="Standard 4 7 3 6 3 3" xfId="43482" xr:uid="{B6980C81-BAD0-48C5-8D08-3E45392D013C}"/>
    <cellStyle name="Standard 4 7 3 6 3 4" xfId="32186" xr:uid="{0C3DE551-06C7-47FC-B417-D240450870EB}"/>
    <cellStyle name="Standard 4 7 3 6 4" xfId="15242" xr:uid="{E71084DA-4C08-4E87-958F-8CA93EE6962F}"/>
    <cellStyle name="Standard 4 7 3 6 4 2" xfId="49130" xr:uid="{C11B32B1-2FCD-4CE4-A4ED-31A83FC26A45}"/>
    <cellStyle name="Standard 4 7 3 6 5" xfId="37834" xr:uid="{803964B9-257E-47AA-BD74-3C810FC90AC7}"/>
    <cellStyle name="Standard 4 7 3 6 6" xfId="26538" xr:uid="{033A5029-0728-4141-B696-8CB383E62CDD}"/>
    <cellStyle name="Standard 4 7 3 7" xfId="5718" xr:uid="{5696BF0F-305A-4B76-BC18-C027D51ACCEA}"/>
    <cellStyle name="Standard 4 7 3 7 2" xfId="11368" xr:uid="{74F765AB-F8C3-47E4-8538-BBAC6FE8A2E9}"/>
    <cellStyle name="Standard 4 7 3 7 2 2" xfId="22664" xr:uid="{A9A05203-EDAA-428B-83CB-0C342AD2D147}"/>
    <cellStyle name="Standard 4 7 3 7 2 2 2" xfId="56552" xr:uid="{11DDACB8-DEA2-48D1-BF23-D7817EFB4356}"/>
    <cellStyle name="Standard 4 7 3 7 2 3" xfId="45256" xr:uid="{3FD5049D-4D4B-4347-816F-295EB085F226}"/>
    <cellStyle name="Standard 4 7 3 7 2 4" xfId="33960" xr:uid="{28BA7DD8-FE92-44F1-ADEA-E0ACD5D778BD}"/>
    <cellStyle name="Standard 4 7 3 7 3" xfId="17016" xr:uid="{8A9C982B-8AF4-4D86-8B68-B763DA5981C2}"/>
    <cellStyle name="Standard 4 7 3 7 3 2" xfId="50904" xr:uid="{9F1C4D65-95E6-4E5E-BE22-D4F273D7543E}"/>
    <cellStyle name="Standard 4 7 3 7 4" xfId="39608" xr:uid="{F0D948F2-C019-40A4-8416-7D6CC0C2C8F9}"/>
    <cellStyle name="Standard 4 7 3 7 5" xfId="28312" xr:uid="{B7F8526E-60C5-4422-8690-57CA56CBDF04}"/>
    <cellStyle name="Standard 4 7 3 8" xfId="8544" xr:uid="{37CD01C7-387C-4B43-ACFB-166E067C296D}"/>
    <cellStyle name="Standard 4 7 3 8 2" xfId="19840" xr:uid="{073F51E2-4383-4863-B788-B5A2FD5477B6}"/>
    <cellStyle name="Standard 4 7 3 8 2 2" xfId="53728" xr:uid="{921581E9-C944-49D4-A538-9B9ECCDCD412}"/>
    <cellStyle name="Standard 4 7 3 8 3" xfId="42432" xr:uid="{EAC59E44-9AEA-47B2-92E3-F744BEA3D4ED}"/>
    <cellStyle name="Standard 4 7 3 8 4" xfId="31136" xr:uid="{E4C6A2F1-BD3E-46BB-A526-DC25F89A69A7}"/>
    <cellStyle name="Standard 4 7 3 9" xfId="14192" xr:uid="{5EE8BCB2-10A4-4EB5-96D9-9FB9D84C53C7}"/>
    <cellStyle name="Standard 4 7 3 9 2" xfId="48080" xr:uid="{960542EC-7353-4669-A500-7A48F7DBD95C}"/>
    <cellStyle name="Standard 4 7 4" xfId="2659" xr:uid="{BC94E45F-4DA1-4959-8E40-39BEED8AB8B0}"/>
    <cellStyle name="Standard 4 7 4 10" xfId="25602" xr:uid="{B8864E9E-9C17-4E71-B1CB-96A1987BC08A}"/>
    <cellStyle name="Standard 4 7 4 2" xfId="3161" xr:uid="{042D1FD9-0013-4BFB-B955-54373C4FABAC}"/>
    <cellStyle name="Standard 4 7 4 2 2" xfId="5375" xr:uid="{042AAE71-97F7-4353-8836-851049621504}"/>
    <cellStyle name="Standard 4 7 4 2 2 2" xfId="8201" xr:uid="{09AD9BD1-5F24-482F-B115-79CAE375DEAB}"/>
    <cellStyle name="Standard 4 7 4 2 2 2 2" xfId="13850" xr:uid="{35C9EB79-57E1-4B0F-81E2-B4DFCE7AF562}"/>
    <cellStyle name="Standard 4 7 4 2 2 2 2 2" xfId="25146" xr:uid="{4FE614F8-B616-4430-A732-C8F8D93A5EA2}"/>
    <cellStyle name="Standard 4 7 4 2 2 2 2 2 2" xfId="59034" xr:uid="{51CFD714-B7AD-4457-97D1-F1E33786BC96}"/>
    <cellStyle name="Standard 4 7 4 2 2 2 2 3" xfId="47738" xr:uid="{64C0E7CB-7AA4-478B-873E-1A75AE2A8782}"/>
    <cellStyle name="Standard 4 7 4 2 2 2 2 4" xfId="36442" xr:uid="{6CF12741-C57A-4A7D-852B-BB7EBA2842B7}"/>
    <cellStyle name="Standard 4 7 4 2 2 2 3" xfId="19498" xr:uid="{2B65DA75-2A80-4D68-A5A4-1E5FBDE6BD0B}"/>
    <cellStyle name="Standard 4 7 4 2 2 2 3 2" xfId="53386" xr:uid="{85817039-05FD-4AAD-8C8F-C1A273AF337E}"/>
    <cellStyle name="Standard 4 7 4 2 2 2 4" xfId="42090" xr:uid="{07DFB712-4FAA-46CF-822B-EE2CE10C3190}"/>
    <cellStyle name="Standard 4 7 4 2 2 2 5" xfId="30794" xr:uid="{15729F6A-F129-47BA-BDD2-A58EEFB8C877}"/>
    <cellStyle name="Standard 4 7 4 2 2 3" xfId="11026" xr:uid="{99A2CB95-626B-4B46-A3F9-A81169D34EAB}"/>
    <cellStyle name="Standard 4 7 4 2 2 3 2" xfId="22322" xr:uid="{BB17513E-EEE6-4745-B7EE-11D85BD41F79}"/>
    <cellStyle name="Standard 4 7 4 2 2 3 2 2" xfId="56210" xr:uid="{15805F50-E91D-43E4-B9C2-215E3960E25E}"/>
    <cellStyle name="Standard 4 7 4 2 2 3 3" xfId="44914" xr:uid="{0C4EF882-598A-4B6F-9106-857DD2DEB200}"/>
    <cellStyle name="Standard 4 7 4 2 2 3 4" xfId="33618" xr:uid="{F2D546DA-4191-4B2D-AAF8-81FB5632AB21}"/>
    <cellStyle name="Standard 4 7 4 2 2 4" xfId="16674" xr:uid="{77264A86-D64B-4546-80D8-1A2A55D9DD33}"/>
    <cellStyle name="Standard 4 7 4 2 2 4 2" xfId="50562" xr:uid="{F9C25D46-EF4E-4051-A692-87F3143920E1}"/>
    <cellStyle name="Standard 4 7 4 2 2 5" xfId="39266" xr:uid="{4F713F8A-168F-4D8B-9206-D9CCE09EB6E1}"/>
    <cellStyle name="Standard 4 7 4 2 2 6" xfId="27970" xr:uid="{9A3891C9-2960-4308-9017-A20B618BF1ED}"/>
    <cellStyle name="Standard 4 7 4 2 3" xfId="4595" xr:uid="{B30A73C6-0236-4500-93C3-7FE81DF97E4A}"/>
    <cellStyle name="Standard 4 7 4 2 3 2" xfId="7467" xr:uid="{72B8566E-6B85-4608-87EC-F68F15E658AC}"/>
    <cellStyle name="Standard 4 7 4 2 3 2 2" xfId="13116" xr:uid="{501CD980-5B9E-478C-9C83-B498E2ADA2AC}"/>
    <cellStyle name="Standard 4 7 4 2 3 2 2 2" xfId="24412" xr:uid="{5722CEDC-15A4-44B3-9B02-3D3EDE00E636}"/>
    <cellStyle name="Standard 4 7 4 2 3 2 2 2 2" xfId="58300" xr:uid="{7127C451-8F73-495C-8921-2FF91BA6BCE8}"/>
    <cellStyle name="Standard 4 7 4 2 3 2 2 3" xfId="47004" xr:uid="{8901DEEA-8A7F-4EAA-A824-87F7BAB1DE63}"/>
    <cellStyle name="Standard 4 7 4 2 3 2 2 4" xfId="35708" xr:uid="{1B3D7BD2-8262-4C1E-9A6C-FDBD07A21768}"/>
    <cellStyle name="Standard 4 7 4 2 3 2 3" xfId="18764" xr:uid="{BE561B5A-4D56-4150-963E-DCCAFC7118FD}"/>
    <cellStyle name="Standard 4 7 4 2 3 2 3 2" xfId="52652" xr:uid="{2AA85428-81A7-4267-A95F-17AFF66A16C7}"/>
    <cellStyle name="Standard 4 7 4 2 3 2 4" xfId="41356" xr:uid="{EAECD5F8-982A-47BD-A16F-B7D33E5944ED}"/>
    <cellStyle name="Standard 4 7 4 2 3 2 5" xfId="30060" xr:uid="{D68519F6-57BA-4F3A-AC08-915DC123CE33}"/>
    <cellStyle name="Standard 4 7 4 2 3 3" xfId="10292" xr:uid="{5D01BA18-1C54-437C-8DF0-4B326654A107}"/>
    <cellStyle name="Standard 4 7 4 2 3 3 2" xfId="21588" xr:uid="{28F222A4-6D4F-455B-BFBF-F9E1D12D6E4E}"/>
    <cellStyle name="Standard 4 7 4 2 3 3 2 2" xfId="55476" xr:uid="{2DEC03A3-5953-49B7-A2CF-81AB1867047A}"/>
    <cellStyle name="Standard 4 7 4 2 3 3 3" xfId="44180" xr:uid="{E6A90AA3-5D28-45BC-930C-E8EA523740C3}"/>
    <cellStyle name="Standard 4 7 4 2 3 3 4" xfId="32884" xr:uid="{B6C55734-EC37-496C-89D5-01FD8CDEC898}"/>
    <cellStyle name="Standard 4 7 4 2 3 4" xfId="15940" xr:uid="{2DA293C6-C740-4B40-B5CB-028968122D70}"/>
    <cellStyle name="Standard 4 7 4 2 3 4 2" xfId="49828" xr:uid="{8C27369C-2EB2-4E1C-8A12-0582FC1D2F97}"/>
    <cellStyle name="Standard 4 7 4 2 3 5" xfId="38532" xr:uid="{3F8AA4BE-5328-4487-9345-254B22A08A22}"/>
    <cellStyle name="Standard 4 7 4 2 3 6" xfId="27236" xr:uid="{CE09A225-F28C-4039-A248-64785D7E0DFD}"/>
    <cellStyle name="Standard 4 7 4 2 4" xfId="6332" xr:uid="{E3B18B5B-A59E-4950-BE3E-9CA6B87F85AB}"/>
    <cellStyle name="Standard 4 7 4 2 4 2" xfId="11982" xr:uid="{FB63D608-5DF9-49AE-9A2A-AE707A7503F6}"/>
    <cellStyle name="Standard 4 7 4 2 4 2 2" xfId="23278" xr:uid="{E4698F04-E45C-401F-A602-D650F645BA3F}"/>
    <cellStyle name="Standard 4 7 4 2 4 2 2 2" xfId="57166" xr:uid="{01EB86A9-E4CB-4549-9679-BE16F244CCE7}"/>
    <cellStyle name="Standard 4 7 4 2 4 2 3" xfId="45870" xr:uid="{9EFC29B4-052E-46C8-8E60-8E4192B42F50}"/>
    <cellStyle name="Standard 4 7 4 2 4 2 4" xfId="34574" xr:uid="{F9D8AB66-61BA-4B0D-AC69-FB0FD3A1835E}"/>
    <cellStyle name="Standard 4 7 4 2 4 3" xfId="17630" xr:uid="{EC40AB42-5A65-4544-9277-6900A57F49BA}"/>
    <cellStyle name="Standard 4 7 4 2 4 3 2" xfId="51518" xr:uid="{7A428795-D0C3-4090-A944-48E2CD008DCE}"/>
    <cellStyle name="Standard 4 7 4 2 4 4" xfId="40222" xr:uid="{9A8C0062-FA86-46F1-85D0-08D9548E9817}"/>
    <cellStyle name="Standard 4 7 4 2 4 5" xfId="28926" xr:uid="{B93C6990-39EE-44AE-BBD3-9168BD6728FC}"/>
    <cellStyle name="Standard 4 7 4 2 5" xfId="9158" xr:uid="{1EC91E51-2C92-4A64-8127-AD430EF58D0F}"/>
    <cellStyle name="Standard 4 7 4 2 5 2" xfId="20454" xr:uid="{0442988B-7E95-46A7-9450-F22BE4EE62BE}"/>
    <cellStyle name="Standard 4 7 4 2 5 2 2" xfId="54342" xr:uid="{275CD538-C01A-4B79-89E5-09EED4B9E665}"/>
    <cellStyle name="Standard 4 7 4 2 5 3" xfId="43046" xr:uid="{38DA82BE-EB54-4E59-9E1D-F866D34695FF}"/>
    <cellStyle name="Standard 4 7 4 2 5 4" xfId="31750" xr:uid="{8F49A7A9-E6EA-4919-A739-CEE568AA7196}"/>
    <cellStyle name="Standard 4 7 4 2 6" xfId="14806" xr:uid="{F491F6D5-8B20-4D08-830D-ECF3983D7AED}"/>
    <cellStyle name="Standard 4 7 4 2 6 2" xfId="48694" xr:uid="{756A72E0-E8A8-47CF-9064-569F82C053C1}"/>
    <cellStyle name="Standard 4 7 4 2 7" xfId="37398" xr:uid="{105C5C85-63D9-40D1-9D0A-E4FA9B9EB510}"/>
    <cellStyle name="Standard 4 7 4 2 8" xfId="26102" xr:uid="{7888F79E-A72B-4416-8BCA-485157750114}"/>
    <cellStyle name="Standard 4 7 4 3" xfId="3795" xr:uid="{E7061F31-07B0-4C2F-9E6A-7CB75D356DDF}"/>
    <cellStyle name="Standard 4 7 4 3 2" xfId="6949" xr:uid="{9932673A-4F54-41E3-A48F-7C499853AA37}"/>
    <cellStyle name="Standard 4 7 4 3 2 2" xfId="12598" xr:uid="{37B30D61-5B7E-4D3A-AEE0-5E1FDBC79D4B}"/>
    <cellStyle name="Standard 4 7 4 3 2 2 2" xfId="23894" xr:uid="{72A122EA-C5B4-4234-BE5B-F2166594B35F}"/>
    <cellStyle name="Standard 4 7 4 3 2 2 2 2" xfId="57782" xr:uid="{9AA0A135-D892-4E95-B546-E8A8E57FDD99}"/>
    <cellStyle name="Standard 4 7 4 3 2 2 3" xfId="46486" xr:uid="{165E54D9-36E4-4E47-835B-B20FC2323F8B}"/>
    <cellStyle name="Standard 4 7 4 3 2 2 4" xfId="35190" xr:uid="{77274A67-1F5E-49F4-85DB-7D209C8094BC}"/>
    <cellStyle name="Standard 4 7 4 3 2 3" xfId="18246" xr:uid="{7F05D915-B8CF-4C10-B22A-0CD81B08D7EA}"/>
    <cellStyle name="Standard 4 7 4 3 2 3 2" xfId="52134" xr:uid="{C7EA001D-86BA-4862-8084-4E8CD46B15A9}"/>
    <cellStyle name="Standard 4 7 4 3 2 4" xfId="40838" xr:uid="{9AFDB69F-888B-47ED-914C-2CB37F9261C0}"/>
    <cellStyle name="Standard 4 7 4 3 2 5" xfId="29542" xr:uid="{C219E96D-5587-457B-B89B-AE04690C7A4C}"/>
    <cellStyle name="Standard 4 7 4 3 3" xfId="9774" xr:uid="{E605CA24-64A1-4F94-B8B3-E7B2693A07BB}"/>
    <cellStyle name="Standard 4 7 4 3 3 2" xfId="21070" xr:uid="{6D2B7732-AB8B-4DAA-A97E-02EF9297DD99}"/>
    <cellStyle name="Standard 4 7 4 3 3 2 2" xfId="54958" xr:uid="{7BECB6E7-4258-4445-9865-2B1D12801906}"/>
    <cellStyle name="Standard 4 7 4 3 3 3" xfId="43662" xr:uid="{926E38F4-9045-4662-A8F6-CC93FF3CE9B6}"/>
    <cellStyle name="Standard 4 7 4 3 3 4" xfId="32366" xr:uid="{A27585B2-C133-4E50-B5AA-92E69CD833C9}"/>
    <cellStyle name="Standard 4 7 4 3 4" xfId="15422" xr:uid="{624AC8A4-64B4-4E8E-BF1F-1392037AB1AC}"/>
    <cellStyle name="Standard 4 7 4 3 4 2" xfId="49310" xr:uid="{F555A541-53E5-4F04-9F19-A126439D0150}"/>
    <cellStyle name="Standard 4 7 4 3 5" xfId="38014" xr:uid="{D274DFC1-5065-47F9-82DA-B54DC34089E4}"/>
    <cellStyle name="Standard 4 7 4 3 6" xfId="26718" xr:uid="{9DC4BD27-C4C2-42F6-866C-BFF878851D9F}"/>
    <cellStyle name="Standard 4 7 4 4" xfId="4896" xr:uid="{CCFAB45F-0D50-449E-93F0-AB971C0EC864}"/>
    <cellStyle name="Standard 4 7 4 4 2" xfId="7722" xr:uid="{11156ABF-FC35-4568-854F-293345D3A323}"/>
    <cellStyle name="Standard 4 7 4 4 2 2" xfId="13371" xr:uid="{9097C3C0-A33E-43BC-B9F8-8933E88A4DBF}"/>
    <cellStyle name="Standard 4 7 4 4 2 2 2" xfId="24667" xr:uid="{AFEDCAF7-02B6-419A-AE83-42D4588A2F94}"/>
    <cellStyle name="Standard 4 7 4 4 2 2 2 2" xfId="58555" xr:uid="{C18E874C-5F55-4ED1-9AC2-836DBE567019}"/>
    <cellStyle name="Standard 4 7 4 4 2 2 3" xfId="47259" xr:uid="{3F8BCB58-0AE3-44DD-B978-249766EE8FEB}"/>
    <cellStyle name="Standard 4 7 4 4 2 2 4" xfId="35963" xr:uid="{9CCA9B7B-5CD1-42BA-AAD6-E10BA095A2D5}"/>
    <cellStyle name="Standard 4 7 4 4 2 3" xfId="19019" xr:uid="{FB8F2CE8-967E-4E52-A978-6E10D8454EC1}"/>
    <cellStyle name="Standard 4 7 4 4 2 3 2" xfId="52907" xr:uid="{062696CA-C21A-4077-8E22-8A7026A06EEC}"/>
    <cellStyle name="Standard 4 7 4 4 2 4" xfId="41611" xr:uid="{3CAC6D5B-5B37-4E5E-BF50-B5B50CD2A83E}"/>
    <cellStyle name="Standard 4 7 4 4 2 5" xfId="30315" xr:uid="{9EF30764-6F1E-4E08-8785-451791350E31}"/>
    <cellStyle name="Standard 4 7 4 4 3" xfId="10547" xr:uid="{F029BA02-FBB4-4951-9813-52900F8366DB}"/>
    <cellStyle name="Standard 4 7 4 4 3 2" xfId="21843" xr:uid="{1BA7A14F-E426-45F2-A0BE-90D92B5ED291}"/>
    <cellStyle name="Standard 4 7 4 4 3 2 2" xfId="55731" xr:uid="{7C990EAE-DEE3-4708-BE3C-10C6397DADF4}"/>
    <cellStyle name="Standard 4 7 4 4 3 3" xfId="44435" xr:uid="{CEB1B055-74D5-4E33-BBF8-E4C09FBB625D}"/>
    <cellStyle name="Standard 4 7 4 4 3 4" xfId="33139" xr:uid="{3C9E1C22-090E-459C-B67B-7EF9233A70E6}"/>
    <cellStyle name="Standard 4 7 4 4 4" xfId="16195" xr:uid="{C5269465-8577-4B7D-9DCE-2E746FF97A3E}"/>
    <cellStyle name="Standard 4 7 4 4 4 2" xfId="50083" xr:uid="{6AE0A678-A0C3-4288-93DA-BF3C73E6D714}"/>
    <cellStyle name="Standard 4 7 4 4 5" xfId="38787" xr:uid="{B673B65A-B9D7-40E1-86D3-F5297A51657E}"/>
    <cellStyle name="Standard 4 7 4 4 6" xfId="27491" xr:uid="{75CDE27E-E76C-43F4-9B3D-7D6AD322CCF1}"/>
    <cellStyle name="Standard 4 7 4 5" xfId="3500" xr:uid="{BDA5F846-485E-445E-B713-D555B5784A1A}"/>
    <cellStyle name="Standard 4 7 4 5 2" xfId="6657" xr:uid="{51708AC2-D2C2-4E96-AA82-CBAE7E22598E}"/>
    <cellStyle name="Standard 4 7 4 5 2 2" xfId="12306" xr:uid="{99518338-D844-4F52-B7F9-FFA1AF651AD7}"/>
    <cellStyle name="Standard 4 7 4 5 2 2 2" xfId="23602" xr:uid="{291397F4-A7B4-46D5-A521-FC626F75811C}"/>
    <cellStyle name="Standard 4 7 4 5 2 2 2 2" xfId="57490" xr:uid="{4B9CE262-C449-41FE-9FCD-2AC2699A003E}"/>
    <cellStyle name="Standard 4 7 4 5 2 2 3" xfId="46194" xr:uid="{0BCAEA15-9215-439C-8270-717BFDCA440C}"/>
    <cellStyle name="Standard 4 7 4 5 2 2 4" xfId="34898" xr:uid="{3B56D58E-4FC6-4FE0-B483-16445866B83C}"/>
    <cellStyle name="Standard 4 7 4 5 2 3" xfId="17954" xr:uid="{E3738F74-94D4-4F00-90B5-BB7CFEE81788}"/>
    <cellStyle name="Standard 4 7 4 5 2 3 2" xfId="51842" xr:uid="{DB3EC732-36D4-4B40-BCA5-9E35E1A761B0}"/>
    <cellStyle name="Standard 4 7 4 5 2 4" xfId="40546" xr:uid="{3EF50155-CE12-41A1-8DAD-478FC49EE3F2}"/>
    <cellStyle name="Standard 4 7 4 5 2 5" xfId="29250" xr:uid="{78D6B4DB-0E89-4743-9F52-06949489D079}"/>
    <cellStyle name="Standard 4 7 4 5 3" xfId="9482" xr:uid="{71370E25-F4F0-4243-80BA-5A6282AC7EB3}"/>
    <cellStyle name="Standard 4 7 4 5 3 2" xfId="20778" xr:uid="{4B9D3685-9CB7-47BA-9D5B-A9DF6783821A}"/>
    <cellStyle name="Standard 4 7 4 5 3 2 2" xfId="54666" xr:uid="{32616346-EDDB-4ACB-9634-50BE749A0B6B}"/>
    <cellStyle name="Standard 4 7 4 5 3 3" xfId="43370" xr:uid="{E0BB4606-3F71-4BB6-B119-CBDC2C8C38EF}"/>
    <cellStyle name="Standard 4 7 4 5 3 4" xfId="32074" xr:uid="{CA29A55E-95CB-45E4-93E8-0F8CCD279633}"/>
    <cellStyle name="Standard 4 7 4 5 4" xfId="15130" xr:uid="{A96AB679-85BD-4EE0-88C0-E464C9578770}"/>
    <cellStyle name="Standard 4 7 4 5 4 2" xfId="49018" xr:uid="{02A08F58-3173-4F7C-B3E9-7F1791E56ABC}"/>
    <cellStyle name="Standard 4 7 4 5 5" xfId="37722" xr:uid="{72244B6C-AAB3-4038-8B28-A1CD72127FC0}"/>
    <cellStyle name="Standard 4 7 4 5 6" xfId="26426" xr:uid="{29F13228-EE52-4AC3-8A1B-5B239AF9A325}"/>
    <cellStyle name="Standard 4 7 4 6" xfId="5832" xr:uid="{F82942F9-1A98-4B3A-B307-4AEFF64CDE77}"/>
    <cellStyle name="Standard 4 7 4 6 2" xfId="11482" xr:uid="{F966DB0B-C64D-4878-9F9A-25660198E957}"/>
    <cellStyle name="Standard 4 7 4 6 2 2" xfId="22778" xr:uid="{FFCB0980-5AE3-4259-A1F7-1297A3E2A3DE}"/>
    <cellStyle name="Standard 4 7 4 6 2 2 2" xfId="56666" xr:uid="{BB2F2B28-A4BF-454E-81FE-C01C06EE6565}"/>
    <cellStyle name="Standard 4 7 4 6 2 3" xfId="45370" xr:uid="{1DC45A38-D793-467A-83F9-0409D57F34D5}"/>
    <cellStyle name="Standard 4 7 4 6 2 4" xfId="34074" xr:uid="{7EAA50F9-B465-4543-A208-A16C01AFF14F}"/>
    <cellStyle name="Standard 4 7 4 6 3" xfId="17130" xr:uid="{1EAB3A1A-285B-4577-853E-640B0B2BB961}"/>
    <cellStyle name="Standard 4 7 4 6 3 2" xfId="51018" xr:uid="{5130831D-E56D-4849-A723-0F2FB237ABDD}"/>
    <cellStyle name="Standard 4 7 4 6 4" xfId="39722" xr:uid="{41580244-9BD3-456E-A36B-45CE9936D90C}"/>
    <cellStyle name="Standard 4 7 4 6 5" xfId="28426" xr:uid="{391DCCA2-CAA8-4989-B95D-8DCF8D275B22}"/>
    <cellStyle name="Standard 4 7 4 7" xfId="8658" xr:uid="{2F67F209-A594-4C21-86CB-7CA204923493}"/>
    <cellStyle name="Standard 4 7 4 7 2" xfId="19954" xr:uid="{CD1697A6-5130-4579-8DF2-505C83B2CF8B}"/>
    <cellStyle name="Standard 4 7 4 7 2 2" xfId="53842" xr:uid="{F7E7609D-BD8E-4187-B55E-0C5B0E2914A6}"/>
    <cellStyle name="Standard 4 7 4 7 3" xfId="42546" xr:uid="{A75B925F-1B47-460E-BC6B-5B0A355CE6F6}"/>
    <cellStyle name="Standard 4 7 4 7 4" xfId="31250" xr:uid="{0294090E-7B5B-4498-BBF7-C8078B69A551}"/>
    <cellStyle name="Standard 4 7 4 8" xfId="14306" xr:uid="{77C37E95-AC3A-40E7-80D1-8DDC3706275D}"/>
    <cellStyle name="Standard 4 7 4 8 2" xfId="48194" xr:uid="{090605CB-CA3B-4416-8DB1-C9158D9A8FA5}"/>
    <cellStyle name="Standard 4 7 4 9" xfId="36898" xr:uid="{BC9E06FF-F2C6-464F-A64D-8039D8BB38A2}"/>
    <cellStyle name="Standard 4 7 5" xfId="2914" xr:uid="{B6EB11AF-1D4D-456A-AB11-1039C0274B72}"/>
    <cellStyle name="Standard 4 7 5 2" xfId="5368" xr:uid="{3E5FD2B4-08F9-40EA-9731-B89755CA3007}"/>
    <cellStyle name="Standard 4 7 5 2 2" xfId="8194" xr:uid="{1DC5F7B0-3597-4153-A741-9F6722868C6F}"/>
    <cellStyle name="Standard 4 7 5 2 2 2" xfId="13843" xr:uid="{80EC5062-6EE9-4BE7-B63B-B459DA5BF644}"/>
    <cellStyle name="Standard 4 7 5 2 2 2 2" xfId="25139" xr:uid="{4A9FA039-E785-4168-945C-E8E8A88EC48D}"/>
    <cellStyle name="Standard 4 7 5 2 2 2 2 2" xfId="59027" xr:uid="{CB06D4D4-154C-4C41-AD3C-88BD44482732}"/>
    <cellStyle name="Standard 4 7 5 2 2 2 3" xfId="47731" xr:uid="{EE43E156-9457-46E3-BF24-6C5F3455D032}"/>
    <cellStyle name="Standard 4 7 5 2 2 2 4" xfId="36435" xr:uid="{F1AA53C2-27A1-422B-ADCA-FA2F37E83CA9}"/>
    <cellStyle name="Standard 4 7 5 2 2 3" xfId="19491" xr:uid="{18B6FBE9-FC6C-4324-BB46-3F279E75E38F}"/>
    <cellStyle name="Standard 4 7 5 2 2 3 2" xfId="53379" xr:uid="{DC3DF3D1-A721-4BCA-A5B7-5E02C582D0D7}"/>
    <cellStyle name="Standard 4 7 5 2 2 4" xfId="42083" xr:uid="{2A4D3CDF-184A-427A-BA74-2F13747D9790}"/>
    <cellStyle name="Standard 4 7 5 2 2 5" xfId="30787" xr:uid="{BDE37305-F1CA-4E57-9052-0488954A461D}"/>
    <cellStyle name="Standard 4 7 5 2 3" xfId="11019" xr:uid="{C2721C38-458E-476A-8660-BD1FF7C5465C}"/>
    <cellStyle name="Standard 4 7 5 2 3 2" xfId="22315" xr:uid="{68074E07-F41A-4876-A93E-309316F35F1C}"/>
    <cellStyle name="Standard 4 7 5 2 3 2 2" xfId="56203" xr:uid="{2CBC7869-11CA-4500-B30F-7B7A40CD48E5}"/>
    <cellStyle name="Standard 4 7 5 2 3 3" xfId="44907" xr:uid="{61087453-3C19-4FD6-9970-851705505529}"/>
    <cellStyle name="Standard 4 7 5 2 3 4" xfId="33611" xr:uid="{771D63A2-B794-44A9-AF4C-7E0DE8C81AC6}"/>
    <cellStyle name="Standard 4 7 5 2 4" xfId="16667" xr:uid="{23455E73-388E-4FBB-BD8A-33C9D5BFA216}"/>
    <cellStyle name="Standard 4 7 5 2 4 2" xfId="50555" xr:uid="{11601ECC-E0A5-4192-845C-209952294E1A}"/>
    <cellStyle name="Standard 4 7 5 2 5" xfId="39259" xr:uid="{C79D4275-FE7F-4FB8-8926-84FD17A0F349}"/>
    <cellStyle name="Standard 4 7 5 2 6" xfId="27963" xr:uid="{B1BB78CA-CB56-4D83-B8BD-9D3525C64A66}"/>
    <cellStyle name="Standard 4 7 5 3" xfId="4588" xr:uid="{2DB54529-F84F-4C13-85E2-1121AE0D01A1}"/>
    <cellStyle name="Standard 4 7 5 3 2" xfId="7460" xr:uid="{DFC5BF7A-A168-4531-B664-C42F312752A9}"/>
    <cellStyle name="Standard 4 7 5 3 2 2" xfId="13109" xr:uid="{3578CCF3-928B-442E-B075-8E875E3219EF}"/>
    <cellStyle name="Standard 4 7 5 3 2 2 2" xfId="24405" xr:uid="{986C0ADC-D6D7-4F01-ABCC-1A095BE90CF2}"/>
    <cellStyle name="Standard 4 7 5 3 2 2 2 2" xfId="58293" xr:uid="{3C235CE2-334D-4527-B2A2-9E05D0AA5D33}"/>
    <cellStyle name="Standard 4 7 5 3 2 2 3" xfId="46997" xr:uid="{544D634A-9085-4F31-9727-3357221A4AD6}"/>
    <cellStyle name="Standard 4 7 5 3 2 2 4" xfId="35701" xr:uid="{BB3A5BE2-68E6-46E1-8FF3-AB367A30A49F}"/>
    <cellStyle name="Standard 4 7 5 3 2 3" xfId="18757" xr:uid="{663EDA10-AE1C-47A0-B8C8-BCDD5DAAFF7F}"/>
    <cellStyle name="Standard 4 7 5 3 2 3 2" xfId="52645" xr:uid="{E22E82AB-D9E8-4C5F-AE4E-16FEECAD19E2}"/>
    <cellStyle name="Standard 4 7 5 3 2 4" xfId="41349" xr:uid="{B72AE81D-43A3-41E8-AD25-6672F308C546}"/>
    <cellStyle name="Standard 4 7 5 3 2 5" xfId="30053" xr:uid="{C41ECF31-F255-427B-95F8-211B4A9E5427}"/>
    <cellStyle name="Standard 4 7 5 3 3" xfId="10285" xr:uid="{CAC67301-26C2-4497-9B5B-E831B220C885}"/>
    <cellStyle name="Standard 4 7 5 3 3 2" xfId="21581" xr:uid="{A8E6F499-4383-4FAE-9427-D7A660FD69D6}"/>
    <cellStyle name="Standard 4 7 5 3 3 2 2" xfId="55469" xr:uid="{309AE403-046E-4EF9-A3B7-EC497A1DF300}"/>
    <cellStyle name="Standard 4 7 5 3 3 3" xfId="44173" xr:uid="{B8A77A31-5A0F-4AC1-A812-A4ED51EE0759}"/>
    <cellStyle name="Standard 4 7 5 3 3 4" xfId="32877" xr:uid="{6DC81D2B-B2E5-49AB-BFFD-F05AB74D1309}"/>
    <cellStyle name="Standard 4 7 5 3 4" xfId="15933" xr:uid="{059082A7-28EE-4D26-A243-A9E207DF3A42}"/>
    <cellStyle name="Standard 4 7 5 3 4 2" xfId="49821" xr:uid="{4F4BDCBE-92F2-428D-BADA-23AA7C18E5BB}"/>
    <cellStyle name="Standard 4 7 5 3 5" xfId="38525" xr:uid="{55541E63-73C9-4637-84A4-4103F7FAC4AF}"/>
    <cellStyle name="Standard 4 7 5 3 6" xfId="27229" xr:uid="{00E1A29B-9519-46F6-A3FC-51A0794CE098}"/>
    <cellStyle name="Standard 4 7 5 4" xfId="6085" xr:uid="{45F8C3BD-52F3-41E7-B3AC-59F41E00B431}"/>
    <cellStyle name="Standard 4 7 5 4 2" xfId="11735" xr:uid="{F0C0EDB4-A40C-4F97-92C3-E723A59C9522}"/>
    <cellStyle name="Standard 4 7 5 4 2 2" xfId="23031" xr:uid="{073AEB86-50E1-4D77-8BA5-E1400281C3D7}"/>
    <cellStyle name="Standard 4 7 5 4 2 2 2" xfId="56919" xr:uid="{3188209D-FC7C-422A-99AC-A0712CF3B15D}"/>
    <cellStyle name="Standard 4 7 5 4 2 3" xfId="45623" xr:uid="{21A95501-9E37-44FD-920C-EF0D500C1704}"/>
    <cellStyle name="Standard 4 7 5 4 2 4" xfId="34327" xr:uid="{6641B519-BFA0-4739-8099-C6061EE17C50}"/>
    <cellStyle name="Standard 4 7 5 4 3" xfId="17383" xr:uid="{5D95A144-5636-4311-AA48-B5694F790BF5}"/>
    <cellStyle name="Standard 4 7 5 4 3 2" xfId="51271" xr:uid="{D7DA9B49-654C-4415-8AE1-88B97996D459}"/>
    <cellStyle name="Standard 4 7 5 4 4" xfId="39975" xr:uid="{BCA9802B-5F8B-413B-BB32-0F35885C242F}"/>
    <cellStyle name="Standard 4 7 5 4 5" xfId="28679" xr:uid="{4D5EBC20-9210-4CB2-BCE0-4F6A289A866A}"/>
    <cellStyle name="Standard 4 7 5 5" xfId="8911" xr:uid="{ABFCE439-9051-4620-839E-69453D8F8612}"/>
    <cellStyle name="Standard 4 7 5 5 2" xfId="20207" xr:uid="{D7A63160-91C6-41B1-8BED-08CAD355E6AF}"/>
    <cellStyle name="Standard 4 7 5 5 2 2" xfId="54095" xr:uid="{CD90F996-D971-449F-A9AB-F000EDA4E2CF}"/>
    <cellStyle name="Standard 4 7 5 5 3" xfId="42799" xr:uid="{BC8E3B3E-B11E-495F-B9B2-49BA00825D49}"/>
    <cellStyle name="Standard 4 7 5 5 4" xfId="31503" xr:uid="{0146B4A6-5533-4135-A116-4D2A3C394D7B}"/>
    <cellStyle name="Standard 4 7 5 6" xfId="14559" xr:uid="{A4CEFA4B-299B-4923-8321-089DDBB249EE}"/>
    <cellStyle name="Standard 4 7 5 6 2" xfId="48447" xr:uid="{2320F541-A405-4D8F-88EB-21025E67993D}"/>
    <cellStyle name="Standard 4 7 5 7" xfId="37151" xr:uid="{A4E20EF4-9F0E-4DBB-8CAB-15F59CE35325}"/>
    <cellStyle name="Standard 4 7 5 8" xfId="25855" xr:uid="{0F8201C3-4026-4E68-A38B-ED21F97055F2}"/>
    <cellStyle name="Standard 4 7 6" xfId="3704" xr:uid="{03C6F57B-70F2-4155-AA24-1809C0279E6D}"/>
    <cellStyle name="Standard 4 7 6 2" xfId="6858" xr:uid="{147C80A6-487B-4F0F-8ACB-56CE4ACAD13F}"/>
    <cellStyle name="Standard 4 7 6 2 2" xfId="12507" xr:uid="{4C5B9E31-5241-4EE2-BFED-FDA51875DF4F}"/>
    <cellStyle name="Standard 4 7 6 2 2 2" xfId="23803" xr:uid="{7A57CE58-073D-44FF-9132-65302C1A5297}"/>
    <cellStyle name="Standard 4 7 6 2 2 2 2" xfId="57691" xr:uid="{482C7E13-B617-449C-A3F8-B6DCBA78DD18}"/>
    <cellStyle name="Standard 4 7 6 2 2 3" xfId="46395" xr:uid="{91B225F8-7EB8-4ECB-B197-54C4D48823FE}"/>
    <cellStyle name="Standard 4 7 6 2 2 4" xfId="35099" xr:uid="{59B686DF-4905-4F6B-9F34-C6B5E8EE6856}"/>
    <cellStyle name="Standard 4 7 6 2 3" xfId="18155" xr:uid="{78F11C53-D1BB-48DC-9909-A96324CD75DB}"/>
    <cellStyle name="Standard 4 7 6 2 3 2" xfId="52043" xr:uid="{7B3AC9E1-D459-4AF1-B693-4A158A511303}"/>
    <cellStyle name="Standard 4 7 6 2 4" xfId="40747" xr:uid="{AF5625F4-F820-4546-BC79-3579AAAA5EE3}"/>
    <cellStyle name="Standard 4 7 6 2 5" xfId="29451" xr:uid="{5574A3B6-08AD-441F-8D7C-3726F0B3433A}"/>
    <cellStyle name="Standard 4 7 6 3" xfId="9683" xr:uid="{35069064-393F-4478-9C74-CCC2EF13E8B1}"/>
    <cellStyle name="Standard 4 7 6 3 2" xfId="20979" xr:uid="{A433AA3A-C760-41CA-A7D1-068699E24681}"/>
    <cellStyle name="Standard 4 7 6 3 2 2" xfId="54867" xr:uid="{8E4C52A5-5050-47FA-AB28-D4ED2ED6691F}"/>
    <cellStyle name="Standard 4 7 6 3 3" xfId="43571" xr:uid="{EC97B5E2-5582-466B-9613-27979ED382B3}"/>
    <cellStyle name="Standard 4 7 6 3 4" xfId="32275" xr:uid="{769555F2-D7B6-4637-BEF7-77DF9830AA57}"/>
    <cellStyle name="Standard 4 7 6 4" xfId="15331" xr:uid="{6225A3FF-C0E8-4E68-9D1E-DEC03543EDCF}"/>
    <cellStyle name="Standard 4 7 6 4 2" xfId="49219" xr:uid="{86C3C785-816B-49F8-A1A9-132A188D8AC9}"/>
    <cellStyle name="Standard 4 7 6 5" xfId="37923" xr:uid="{699A893A-7DCC-4802-BFEB-4DC7AA7435A2}"/>
    <cellStyle name="Standard 4 7 6 6" xfId="26627" xr:uid="{6694620E-5796-46E2-8F8F-43EE8C622BB4}"/>
    <cellStyle name="Standard 4 7 7" xfId="4805" xr:uid="{32D7B1E5-5FBE-47E5-B15A-A5D14694C2E8}"/>
    <cellStyle name="Standard 4 7 7 2" xfId="7631" xr:uid="{7D5448BD-3CC4-4E06-9266-990F60373344}"/>
    <cellStyle name="Standard 4 7 7 2 2" xfId="13280" xr:uid="{96184AB5-9771-4B08-AADC-2714A2E319D2}"/>
    <cellStyle name="Standard 4 7 7 2 2 2" xfId="24576" xr:uid="{6610FCDD-F066-4EC5-9731-ABBB0749C6AF}"/>
    <cellStyle name="Standard 4 7 7 2 2 2 2" xfId="58464" xr:uid="{0424FB50-B8C7-4A25-A71C-64804CA8A4DC}"/>
    <cellStyle name="Standard 4 7 7 2 2 3" xfId="47168" xr:uid="{C294D4A0-0C1F-427C-B8CC-82A80149D0D4}"/>
    <cellStyle name="Standard 4 7 7 2 2 4" xfId="35872" xr:uid="{FC842056-A5FC-4939-97CC-6CBC99661270}"/>
    <cellStyle name="Standard 4 7 7 2 3" xfId="18928" xr:uid="{E295A53C-B6AB-4E78-BEF8-DB09C8E5CF58}"/>
    <cellStyle name="Standard 4 7 7 2 3 2" xfId="52816" xr:uid="{26A2F9E0-4180-4A3E-A9F4-95B97F9FC5EE}"/>
    <cellStyle name="Standard 4 7 7 2 4" xfId="41520" xr:uid="{BEB9F74E-07DA-460A-A41F-55F0A8F9E93F}"/>
    <cellStyle name="Standard 4 7 7 2 5" xfId="30224" xr:uid="{016A2F5A-D4A0-4BC7-A86F-747B8B2D963C}"/>
    <cellStyle name="Standard 4 7 7 3" xfId="10456" xr:uid="{B7735ACD-B2B9-48F7-91C9-87D7BB2576E6}"/>
    <cellStyle name="Standard 4 7 7 3 2" xfId="21752" xr:uid="{FE02A669-E1F5-4577-829F-FABB5B327D93}"/>
    <cellStyle name="Standard 4 7 7 3 2 2" xfId="55640" xr:uid="{2A06FA74-62E5-47B1-A992-8364CE6A42E8}"/>
    <cellStyle name="Standard 4 7 7 3 3" xfId="44344" xr:uid="{053BC427-8427-46AB-BBA2-46F5457C8410}"/>
    <cellStyle name="Standard 4 7 7 3 4" xfId="33048" xr:uid="{62DAD510-9469-4ADE-89E9-ACB198FA2B2D}"/>
    <cellStyle name="Standard 4 7 7 4" xfId="16104" xr:uid="{8D75A1A9-4C2F-4788-9360-EA52A4286BEE}"/>
    <cellStyle name="Standard 4 7 7 4 2" xfId="49992" xr:uid="{184E6D37-276A-4D90-9951-7783F25B81A3}"/>
    <cellStyle name="Standard 4 7 7 5" xfId="38696" xr:uid="{FCC70BE6-8EE1-4CB9-9F0E-DE983513EBF3}"/>
    <cellStyle name="Standard 4 7 7 6" xfId="27400" xr:uid="{8D65A05E-86B5-44A7-99CB-469E88003EC5}"/>
    <cellStyle name="Standard 4 7 8" xfId="3393" xr:uid="{CD3B8CAB-BEA8-4E7D-AC11-757B910C265C}"/>
    <cellStyle name="Standard 4 7 8 2" xfId="6552" xr:uid="{A8DEE9F9-E92B-40FC-92BB-5BB6696CFAE4}"/>
    <cellStyle name="Standard 4 7 8 2 2" xfId="12201" xr:uid="{98620941-690F-45DD-BF12-275564A38FE1}"/>
    <cellStyle name="Standard 4 7 8 2 2 2" xfId="23497" xr:uid="{38D536D1-3E65-4EDC-AAE0-7DF28EDFF178}"/>
    <cellStyle name="Standard 4 7 8 2 2 2 2" xfId="57385" xr:uid="{CC6D3C33-E224-4589-8972-54F94F1FB64D}"/>
    <cellStyle name="Standard 4 7 8 2 2 3" xfId="46089" xr:uid="{35B92A96-75EC-4D20-A6C2-CF26CD74C32C}"/>
    <cellStyle name="Standard 4 7 8 2 2 4" xfId="34793" xr:uid="{3EB3CBE1-F807-4CEB-A21F-D929DC31C4FB}"/>
    <cellStyle name="Standard 4 7 8 2 3" xfId="17849" xr:uid="{C07674EA-694F-442F-9D6C-B5C56516F6F6}"/>
    <cellStyle name="Standard 4 7 8 2 3 2" xfId="51737" xr:uid="{B5C50204-8EB7-48EA-B5A9-18C55C177BAF}"/>
    <cellStyle name="Standard 4 7 8 2 4" xfId="40441" xr:uid="{3F87B2F5-8AC3-4E4F-82E5-A6DE89CC0AC7}"/>
    <cellStyle name="Standard 4 7 8 2 5" xfId="29145" xr:uid="{01F1F27F-90DA-4C30-8E1C-81CC2D267629}"/>
    <cellStyle name="Standard 4 7 8 3" xfId="9377" xr:uid="{1829E6DB-8909-48E9-9B73-CD677C166ECB}"/>
    <cellStyle name="Standard 4 7 8 3 2" xfId="20673" xr:uid="{CCD74715-737A-4B39-B78B-861CB038582C}"/>
    <cellStyle name="Standard 4 7 8 3 2 2" xfId="54561" xr:uid="{72EA1098-DFD2-4FE8-991B-FEFC40F75343}"/>
    <cellStyle name="Standard 4 7 8 3 3" xfId="43265" xr:uid="{F1489C9F-800E-458B-B8F2-B7F86BDD4735}"/>
    <cellStyle name="Standard 4 7 8 3 4" xfId="31969" xr:uid="{82A0B3B1-93A9-4ABD-9564-3FBE2F6A14F4}"/>
    <cellStyle name="Standard 4 7 8 4" xfId="15025" xr:uid="{143C4BB1-C818-476A-A46E-560EB3A52D2D}"/>
    <cellStyle name="Standard 4 7 8 4 2" xfId="48913" xr:uid="{09E2BA39-4886-49E3-8798-899B61838D39}"/>
    <cellStyle name="Standard 4 7 8 5" xfId="37617" xr:uid="{C8B5B31C-DACE-49BF-AFFA-E6FCA38B3D5C}"/>
    <cellStyle name="Standard 4 7 8 6" xfId="26321" xr:uid="{FD73A7F4-CE09-4C3B-BC2C-0637E5BEE6A3}"/>
    <cellStyle name="Standard 4 7 9" xfId="5585" xr:uid="{B650905B-CA18-4DB1-9E41-84E4721A9545}"/>
    <cellStyle name="Standard 4 7 9 2" xfId="11235" xr:uid="{7F293417-9188-41ED-9480-02E4CF68F007}"/>
    <cellStyle name="Standard 4 7 9 2 2" xfId="22531" xr:uid="{7210CD91-1777-46AE-9E4F-467EF2858F9E}"/>
    <cellStyle name="Standard 4 7 9 2 2 2" xfId="56419" xr:uid="{DA2E7C42-4778-41EF-BAE1-E240EF32D1FA}"/>
    <cellStyle name="Standard 4 7 9 2 3" xfId="45123" xr:uid="{6B3984AF-7AC2-48FE-A932-8F5F60773DA2}"/>
    <cellStyle name="Standard 4 7 9 2 4" xfId="33827" xr:uid="{030467E2-DE69-4884-80BD-DCC3DE161F36}"/>
    <cellStyle name="Standard 4 7 9 3" xfId="16883" xr:uid="{BD392E8F-5D7A-4E8B-9C11-22A4ABA069FE}"/>
    <cellStyle name="Standard 4 7 9 3 2" xfId="50771" xr:uid="{51414298-5A1F-4100-B48F-2325C467213E}"/>
    <cellStyle name="Standard 4 7 9 4" xfId="39475" xr:uid="{794133E5-5204-44A0-8ADE-774133A934E2}"/>
    <cellStyle name="Standard 4 7 9 5" xfId="28179" xr:uid="{343037E7-5A75-41CA-97B9-8BBBF295EE4F}"/>
    <cellStyle name="Standard 4 8" xfId="282" xr:uid="{4A4A7CB0-726A-4370-9C20-AE50EB3DC574}"/>
    <cellStyle name="Standard 4 8 10" xfId="8408" xr:uid="{CBBBD0E2-C15C-4055-B8DA-F91C83E41038}"/>
    <cellStyle name="Standard 4 8 10 2" xfId="19704" xr:uid="{84BE27E9-F757-4DA3-B0AF-C10D7F86CEE3}"/>
    <cellStyle name="Standard 4 8 10 2 2" xfId="53592" xr:uid="{ED1AF710-299F-4A34-9C09-F6AC5DBD065B}"/>
    <cellStyle name="Standard 4 8 10 3" xfId="42296" xr:uid="{07E486F4-FEC2-403E-B1FC-8BFED817A2A1}"/>
    <cellStyle name="Standard 4 8 10 4" xfId="31000" xr:uid="{03BB4A43-BD17-43C6-A6A7-D2DEC508878F}"/>
    <cellStyle name="Standard 4 8 11" xfId="14056" xr:uid="{4AE4117B-5618-4B72-AF7E-E0229E28577E}"/>
    <cellStyle name="Standard 4 8 11 2" xfId="47944" xr:uid="{EB8DC5B0-0902-439B-BC72-71875A24E4DC}"/>
    <cellStyle name="Standard 4 8 12" xfId="36648" xr:uid="{A37AC013-55D5-43E3-9776-C9C0474AC666}"/>
    <cellStyle name="Standard 4 8 13" xfId="25352" xr:uid="{399C3D49-C434-49FE-A99A-2A633058D889}"/>
    <cellStyle name="Standard 4 8 2" xfId="698" xr:uid="{5CAC9A85-4114-4E07-B8E1-4FB5E375380F}"/>
    <cellStyle name="Standard 4 8 2 10" xfId="14100" xr:uid="{10D69C68-B04B-44A0-B21F-5B685F3B04FD}"/>
    <cellStyle name="Standard 4 8 2 10 2" xfId="47988" xr:uid="{37FA1411-4BFD-4431-9CB7-C3CEA3701100}"/>
    <cellStyle name="Standard 4 8 2 11" xfId="36692" xr:uid="{0EC47226-E202-4C10-81E0-7861301DCBE4}"/>
    <cellStyle name="Standard 4 8 2 12" xfId="25396" xr:uid="{2223FB97-4F77-4561-A14C-3EB207835074}"/>
    <cellStyle name="Standard 4 8 2 2" xfId="1934" xr:uid="{DF00C736-A4A7-4D96-912E-C62B422D916A}"/>
    <cellStyle name="Standard 4 8 2 2 10" xfId="36825" xr:uid="{72781EA8-995E-4678-B166-786DC8C19487}"/>
    <cellStyle name="Standard 4 8 2 2 11" xfId="25529" xr:uid="{086D26A5-A2EF-41A3-BCE8-C41B8E360540}"/>
    <cellStyle name="Standard 4 8 2 2 2" xfId="2832" xr:uid="{644861E6-C746-4A52-B637-52F8DCE00BAA}"/>
    <cellStyle name="Standard 4 8 2 2 2 2" xfId="3334" xr:uid="{9DC9E573-E4B5-4AC5-98D5-88A8D881F56C}"/>
    <cellStyle name="Standard 4 8 2 2 2 2 2" xfId="5379" xr:uid="{F9140AEC-C8FC-454E-959A-0B9F3197CEF2}"/>
    <cellStyle name="Standard 4 8 2 2 2 2 2 2" xfId="8205" xr:uid="{0084B7DA-EBA3-470A-AA84-FC84955AB472}"/>
    <cellStyle name="Standard 4 8 2 2 2 2 2 2 2" xfId="13854" xr:uid="{2A923011-18DD-419F-8621-DD326E73D0F0}"/>
    <cellStyle name="Standard 4 8 2 2 2 2 2 2 2 2" xfId="25150" xr:uid="{BB6D2160-DD15-46AD-A412-9D83434CE54C}"/>
    <cellStyle name="Standard 4 8 2 2 2 2 2 2 2 2 2" xfId="59038" xr:uid="{9A7C7EC1-9A95-4C81-92AF-C6D163139AAD}"/>
    <cellStyle name="Standard 4 8 2 2 2 2 2 2 2 3" xfId="47742" xr:uid="{9C3B1B3E-9B0F-4865-B11E-938752C2C9E0}"/>
    <cellStyle name="Standard 4 8 2 2 2 2 2 2 2 4" xfId="36446" xr:uid="{16320F83-4BDC-450D-A938-AE4A52323212}"/>
    <cellStyle name="Standard 4 8 2 2 2 2 2 2 3" xfId="19502" xr:uid="{5F89F122-95AF-4AAC-AE12-EF590C460522}"/>
    <cellStyle name="Standard 4 8 2 2 2 2 2 2 3 2" xfId="53390" xr:uid="{24D407C1-FD85-4510-922B-4C69D881B14F}"/>
    <cellStyle name="Standard 4 8 2 2 2 2 2 2 4" xfId="42094" xr:uid="{4A8670D5-E5CA-4A65-AF3D-E4B8E68361C7}"/>
    <cellStyle name="Standard 4 8 2 2 2 2 2 2 5" xfId="30798" xr:uid="{FE7B55E8-64FA-48AB-BF31-E3C025267413}"/>
    <cellStyle name="Standard 4 8 2 2 2 2 2 3" xfId="11030" xr:uid="{C0DF3E32-2B17-47AA-A38F-BF7C62DC7BEB}"/>
    <cellStyle name="Standard 4 8 2 2 2 2 2 3 2" xfId="22326" xr:uid="{A10893A7-1911-4DB4-90DF-7DF5EA6422A1}"/>
    <cellStyle name="Standard 4 8 2 2 2 2 2 3 2 2" xfId="56214" xr:uid="{9F19EB76-86DC-4231-AA53-59C0A9683496}"/>
    <cellStyle name="Standard 4 8 2 2 2 2 2 3 3" xfId="44918" xr:uid="{28DCBCDB-E051-4AAC-989A-2C9AF3C0987B}"/>
    <cellStyle name="Standard 4 8 2 2 2 2 2 3 4" xfId="33622" xr:uid="{798489A2-09B2-4393-BFD6-F04EDF74F755}"/>
    <cellStyle name="Standard 4 8 2 2 2 2 2 4" xfId="16678" xr:uid="{3E28F5F5-67B1-4D3D-87E7-410F1C364B93}"/>
    <cellStyle name="Standard 4 8 2 2 2 2 2 4 2" xfId="50566" xr:uid="{3BC3D088-9D67-49AF-80EF-7C532FC3D886}"/>
    <cellStyle name="Standard 4 8 2 2 2 2 2 5" xfId="39270" xr:uid="{45BE7759-4817-4BC1-A00C-5034B37DB3D3}"/>
    <cellStyle name="Standard 4 8 2 2 2 2 2 6" xfId="27974" xr:uid="{185E51BE-704B-4102-8C06-D1AD69F01EE6}"/>
    <cellStyle name="Standard 4 8 2 2 2 2 3" xfId="6505" xr:uid="{B8098091-83BF-41EE-8E89-4D6602B66C98}"/>
    <cellStyle name="Standard 4 8 2 2 2 2 3 2" xfId="12155" xr:uid="{D21372EE-6292-41DA-8378-71F3611CC656}"/>
    <cellStyle name="Standard 4 8 2 2 2 2 3 2 2" xfId="23451" xr:uid="{C2E7E26C-DC47-4085-8B6A-6B30B57A3717}"/>
    <cellStyle name="Standard 4 8 2 2 2 2 3 2 2 2" xfId="57339" xr:uid="{CCDEABCC-C755-4298-82B1-974B5CEC1509}"/>
    <cellStyle name="Standard 4 8 2 2 2 2 3 2 3" xfId="46043" xr:uid="{41DBA441-8FD6-466C-A279-8B549FB9B593}"/>
    <cellStyle name="Standard 4 8 2 2 2 2 3 2 4" xfId="34747" xr:uid="{43028EF5-056D-45F5-BE0D-49F158864234}"/>
    <cellStyle name="Standard 4 8 2 2 2 2 3 3" xfId="17803" xr:uid="{2CE06176-C684-442F-80FA-18B4B72403CA}"/>
    <cellStyle name="Standard 4 8 2 2 2 2 3 3 2" xfId="51691" xr:uid="{EA5AAE1E-085D-405E-A31F-7A9AC351CC6C}"/>
    <cellStyle name="Standard 4 8 2 2 2 2 3 4" xfId="40395" xr:uid="{F1412F4B-7B2D-4F7F-8B28-0D961DB0DF98}"/>
    <cellStyle name="Standard 4 8 2 2 2 2 3 5" xfId="29099" xr:uid="{D617A7B2-22A8-4339-B811-075F6514C09C}"/>
    <cellStyle name="Standard 4 8 2 2 2 2 4" xfId="9331" xr:uid="{F90D6BF7-ECA6-436A-B6D1-2032F9D9C415}"/>
    <cellStyle name="Standard 4 8 2 2 2 2 4 2" xfId="20627" xr:uid="{C03ED0B3-0ED1-4805-89C1-DE9473421391}"/>
    <cellStyle name="Standard 4 8 2 2 2 2 4 2 2" xfId="54515" xr:uid="{093ABAA1-3422-44C2-A578-C4363A61AD3E}"/>
    <cellStyle name="Standard 4 8 2 2 2 2 4 3" xfId="43219" xr:uid="{8D88468A-504D-4403-B191-48968A3C47F1}"/>
    <cellStyle name="Standard 4 8 2 2 2 2 4 4" xfId="31923" xr:uid="{C7BA8B55-55C4-4241-8BAF-AE789DF5040C}"/>
    <cellStyle name="Standard 4 8 2 2 2 2 5" xfId="14979" xr:uid="{F55DA9ED-FF39-4B05-9D7D-BB5FEB418480}"/>
    <cellStyle name="Standard 4 8 2 2 2 2 5 2" xfId="48867" xr:uid="{41BA6EDC-CB83-409D-901E-6133BCF504D4}"/>
    <cellStyle name="Standard 4 8 2 2 2 2 6" xfId="37571" xr:uid="{7BA131E2-23F7-4E99-AC71-5167F6B1A57A}"/>
    <cellStyle name="Standard 4 8 2 2 2 2 7" xfId="26275" xr:uid="{DE11FB69-2EB6-4B28-9C00-C286642BDAB7}"/>
    <cellStyle name="Standard 4 8 2 2 2 3" xfId="4599" xr:uid="{A7CA9E28-9C44-483A-8850-2119D37BFD9B}"/>
    <cellStyle name="Standard 4 8 2 2 2 3 2" xfId="7471" xr:uid="{1ED47E96-315A-4DD5-B8BF-6606AA9EF134}"/>
    <cellStyle name="Standard 4 8 2 2 2 3 2 2" xfId="13120" xr:uid="{3DEC9C08-B905-4354-A663-60B3263D0A5D}"/>
    <cellStyle name="Standard 4 8 2 2 2 3 2 2 2" xfId="24416" xr:uid="{5F995061-9F65-440E-BBE0-80CA4471ABC6}"/>
    <cellStyle name="Standard 4 8 2 2 2 3 2 2 2 2" xfId="58304" xr:uid="{8655BD2B-3C7D-4916-A193-91550A11283F}"/>
    <cellStyle name="Standard 4 8 2 2 2 3 2 2 3" xfId="47008" xr:uid="{F99CDC83-7FCC-4583-80FB-ED2E1CEDEADC}"/>
    <cellStyle name="Standard 4 8 2 2 2 3 2 2 4" xfId="35712" xr:uid="{33CC5EA6-EEA9-466A-87B4-6B9EC4FF4F2A}"/>
    <cellStyle name="Standard 4 8 2 2 2 3 2 3" xfId="18768" xr:uid="{26B4D116-3D39-44AC-BBA9-54BA1485FA51}"/>
    <cellStyle name="Standard 4 8 2 2 2 3 2 3 2" xfId="52656" xr:uid="{79A0E9BC-5617-480A-9FBB-02B49E91BC75}"/>
    <cellStyle name="Standard 4 8 2 2 2 3 2 4" xfId="41360" xr:uid="{956FADA2-76C1-490F-B42C-001B4E084B4E}"/>
    <cellStyle name="Standard 4 8 2 2 2 3 2 5" xfId="30064" xr:uid="{E42D6649-CE8E-4D0A-BDD5-06BC32528835}"/>
    <cellStyle name="Standard 4 8 2 2 2 3 3" xfId="10296" xr:uid="{4C2AD4FB-B5F3-4B51-9CB1-FFB0A36122CB}"/>
    <cellStyle name="Standard 4 8 2 2 2 3 3 2" xfId="21592" xr:uid="{54610DB6-F628-4E59-ADDC-0E3013F28D5A}"/>
    <cellStyle name="Standard 4 8 2 2 2 3 3 2 2" xfId="55480" xr:uid="{9101B1CE-F422-41E9-885D-93F09AD32CC1}"/>
    <cellStyle name="Standard 4 8 2 2 2 3 3 3" xfId="44184" xr:uid="{EAEAF860-4822-4299-8BD8-098E00B0EA9D}"/>
    <cellStyle name="Standard 4 8 2 2 2 3 3 4" xfId="32888" xr:uid="{EB553027-F06B-43E5-B091-E98AEDD49B62}"/>
    <cellStyle name="Standard 4 8 2 2 2 3 4" xfId="15944" xr:uid="{10753339-3E9D-4956-9C89-7514DB831E9D}"/>
    <cellStyle name="Standard 4 8 2 2 2 3 4 2" xfId="49832" xr:uid="{48FB5705-B95B-481D-BF82-F963EB5CE64E}"/>
    <cellStyle name="Standard 4 8 2 2 2 3 5" xfId="38536" xr:uid="{C2E7AE5A-2A67-4663-9F83-67F81431F738}"/>
    <cellStyle name="Standard 4 8 2 2 2 3 6" xfId="27240" xr:uid="{35DADB70-410F-40AA-A0A5-DAB495A6F8C5}"/>
    <cellStyle name="Standard 4 8 2 2 2 4" xfId="6005" xr:uid="{B3C8FEF1-CAC0-49EF-8605-56633FA11141}"/>
    <cellStyle name="Standard 4 8 2 2 2 4 2" xfId="11655" xr:uid="{EF2DC49C-F2CF-424E-B882-3BE70B64D74F}"/>
    <cellStyle name="Standard 4 8 2 2 2 4 2 2" xfId="22951" xr:uid="{907BA06B-2433-4356-AE70-DEDAA802B7E9}"/>
    <cellStyle name="Standard 4 8 2 2 2 4 2 2 2" xfId="56839" xr:uid="{F2395ACD-4E97-49CC-8AA6-26387703C23E}"/>
    <cellStyle name="Standard 4 8 2 2 2 4 2 3" xfId="45543" xr:uid="{076E2D23-CCC7-41FB-BCEE-4B657346CBFB}"/>
    <cellStyle name="Standard 4 8 2 2 2 4 2 4" xfId="34247" xr:uid="{833D720D-B4B6-4544-828B-44B054947DD8}"/>
    <cellStyle name="Standard 4 8 2 2 2 4 3" xfId="17303" xr:uid="{C8850280-028F-48B6-8B03-A903540AEBC1}"/>
    <cellStyle name="Standard 4 8 2 2 2 4 3 2" xfId="51191" xr:uid="{842BC9AA-EEAA-44EC-A384-C640FC8B2082}"/>
    <cellStyle name="Standard 4 8 2 2 2 4 4" xfId="39895" xr:uid="{4BB751EF-D7D4-4938-B030-D5B9E1FB3C8C}"/>
    <cellStyle name="Standard 4 8 2 2 2 4 5" xfId="28599" xr:uid="{2FFE80C0-B0BC-49C6-8A3C-E1236F4D07D6}"/>
    <cellStyle name="Standard 4 8 2 2 2 5" xfId="8831" xr:uid="{202DD290-145D-41E9-BFB1-A2C26E6F6DEF}"/>
    <cellStyle name="Standard 4 8 2 2 2 5 2" xfId="20127" xr:uid="{EE873CF3-B27E-4AD7-9147-63FC6DEA6EC1}"/>
    <cellStyle name="Standard 4 8 2 2 2 5 2 2" xfId="54015" xr:uid="{118F5EF1-4CED-43DD-B653-AD387CA417BD}"/>
    <cellStyle name="Standard 4 8 2 2 2 5 3" xfId="42719" xr:uid="{DDAD82EC-5192-4EA3-AA7E-DE4E642024E4}"/>
    <cellStyle name="Standard 4 8 2 2 2 5 4" xfId="31423" xr:uid="{F0176721-E72C-49A7-8587-DA0441E1F434}"/>
    <cellStyle name="Standard 4 8 2 2 2 6" xfId="14479" xr:uid="{DCE40027-2648-43FB-AFE1-CB629BCE1512}"/>
    <cellStyle name="Standard 4 8 2 2 2 6 2" xfId="48367" xr:uid="{AD3FE497-06AE-46F7-869A-E83B2DE59241}"/>
    <cellStyle name="Standard 4 8 2 2 2 7" xfId="37071" xr:uid="{1F138158-36B9-4C11-990B-3303ADAAA06A}"/>
    <cellStyle name="Standard 4 8 2 2 2 8" xfId="25775" xr:uid="{13834A30-744E-4252-A89E-1308CAE6E7CF}"/>
    <cellStyle name="Standard 4 8 2 2 3" xfId="3088" xr:uid="{DE347141-71DD-44A2-80AA-3C199CCD50E9}"/>
    <cellStyle name="Standard 4 8 2 2 3 2" xfId="5378" xr:uid="{4D9945E8-0BC9-4CFE-97E2-74FBD686B732}"/>
    <cellStyle name="Standard 4 8 2 2 3 2 2" xfId="8204" xr:uid="{83C038BA-AD21-4D2F-86B6-381479619A69}"/>
    <cellStyle name="Standard 4 8 2 2 3 2 2 2" xfId="13853" xr:uid="{915A3F0D-FD4B-4A97-A2D0-8978B23A3B15}"/>
    <cellStyle name="Standard 4 8 2 2 3 2 2 2 2" xfId="25149" xr:uid="{60FF57E0-1001-43DA-8A61-F222E7F40518}"/>
    <cellStyle name="Standard 4 8 2 2 3 2 2 2 2 2" xfId="59037" xr:uid="{8FAA7DD4-B385-4E69-B628-4DDDE04FF659}"/>
    <cellStyle name="Standard 4 8 2 2 3 2 2 2 3" xfId="47741" xr:uid="{4DE86DA6-C07C-4609-B8D7-BB921C903B45}"/>
    <cellStyle name="Standard 4 8 2 2 3 2 2 2 4" xfId="36445" xr:uid="{3A121D5B-3B26-4392-B0D1-0B620B8179BE}"/>
    <cellStyle name="Standard 4 8 2 2 3 2 2 3" xfId="19501" xr:uid="{E22348B1-670B-401A-BC17-37355EC1708E}"/>
    <cellStyle name="Standard 4 8 2 2 3 2 2 3 2" xfId="53389" xr:uid="{808EDEA4-2A78-47D1-8682-A75D28670E7D}"/>
    <cellStyle name="Standard 4 8 2 2 3 2 2 4" xfId="42093" xr:uid="{740D30EB-0BD7-4B96-8630-9B50EF52F11E}"/>
    <cellStyle name="Standard 4 8 2 2 3 2 2 5" xfId="30797" xr:uid="{ABA3884E-29AA-49F4-AF8C-1E1FEF296A34}"/>
    <cellStyle name="Standard 4 8 2 2 3 2 3" xfId="11029" xr:uid="{F10D8094-265F-4E82-996B-C2E270F92763}"/>
    <cellStyle name="Standard 4 8 2 2 3 2 3 2" xfId="22325" xr:uid="{5A2F1843-4F60-46A4-886A-B9AD9F8652C0}"/>
    <cellStyle name="Standard 4 8 2 2 3 2 3 2 2" xfId="56213" xr:uid="{FE535387-0F72-4CCA-8AF4-53921CCB9391}"/>
    <cellStyle name="Standard 4 8 2 2 3 2 3 3" xfId="44917" xr:uid="{EE65FA76-D61B-48B8-AF9D-752B7206134B}"/>
    <cellStyle name="Standard 4 8 2 2 3 2 3 4" xfId="33621" xr:uid="{C4424454-AB45-4A3C-8408-32FDFDBB0DEF}"/>
    <cellStyle name="Standard 4 8 2 2 3 2 4" xfId="16677" xr:uid="{E919EBAC-EF7C-4481-B4E6-4F6901CAAD13}"/>
    <cellStyle name="Standard 4 8 2 2 3 2 4 2" xfId="50565" xr:uid="{6739BB68-22CA-4135-BA15-E5C409B193F5}"/>
    <cellStyle name="Standard 4 8 2 2 3 2 5" xfId="39269" xr:uid="{C02DFE0D-8FFB-4AA1-970E-9536C3618794}"/>
    <cellStyle name="Standard 4 8 2 2 3 2 6" xfId="27973" xr:uid="{2C273A5D-F565-4D13-A0DF-19274383BD7C}"/>
    <cellStyle name="Standard 4 8 2 2 3 3" xfId="4598" xr:uid="{703EDB94-C47D-44CE-8DEE-9AD1B2BEB0F4}"/>
    <cellStyle name="Standard 4 8 2 2 3 3 2" xfId="7470" xr:uid="{12BEE467-3434-4A5D-8117-3CDF6FABB4D0}"/>
    <cellStyle name="Standard 4 8 2 2 3 3 2 2" xfId="13119" xr:uid="{48DC3676-7FAE-4844-81B0-3D99DED21788}"/>
    <cellStyle name="Standard 4 8 2 2 3 3 2 2 2" xfId="24415" xr:uid="{1AECAC7C-FB25-4ACC-A9D0-8EF0B3456D13}"/>
    <cellStyle name="Standard 4 8 2 2 3 3 2 2 2 2" xfId="58303" xr:uid="{710DC66A-BCBE-4D22-9859-D6CEBCD39D87}"/>
    <cellStyle name="Standard 4 8 2 2 3 3 2 2 3" xfId="47007" xr:uid="{0C56C9D2-8236-4643-B806-D3B2E3C4E6A1}"/>
    <cellStyle name="Standard 4 8 2 2 3 3 2 2 4" xfId="35711" xr:uid="{759C5E67-A450-4F51-A87A-7F64D5D71E78}"/>
    <cellStyle name="Standard 4 8 2 2 3 3 2 3" xfId="18767" xr:uid="{6217DC2A-C26A-45B9-B6F5-6201590F95EB}"/>
    <cellStyle name="Standard 4 8 2 2 3 3 2 3 2" xfId="52655" xr:uid="{67D43B45-3F9A-4C2E-92C8-8DB29C607810}"/>
    <cellStyle name="Standard 4 8 2 2 3 3 2 4" xfId="41359" xr:uid="{2DB22F79-7DEE-4D27-9B02-100B4F71276F}"/>
    <cellStyle name="Standard 4 8 2 2 3 3 2 5" xfId="30063" xr:uid="{15EA179E-941D-4774-80F7-A8CB8FA30737}"/>
    <cellStyle name="Standard 4 8 2 2 3 3 3" xfId="10295" xr:uid="{603AB58C-C632-442E-A58F-94ACDC1F811F}"/>
    <cellStyle name="Standard 4 8 2 2 3 3 3 2" xfId="21591" xr:uid="{CB08BF4B-DC13-4578-89C7-E72CBF170D07}"/>
    <cellStyle name="Standard 4 8 2 2 3 3 3 2 2" xfId="55479" xr:uid="{94B63DB9-699E-4DC8-B9D0-17A811E2E7ED}"/>
    <cellStyle name="Standard 4 8 2 2 3 3 3 3" xfId="44183" xr:uid="{1159ECC8-93AD-41E9-BA84-569800CB1191}"/>
    <cellStyle name="Standard 4 8 2 2 3 3 3 4" xfId="32887" xr:uid="{907C9375-6352-4646-AA32-184A5AD59FA9}"/>
    <cellStyle name="Standard 4 8 2 2 3 3 4" xfId="15943" xr:uid="{2319FF71-D898-4593-AD1C-5FE1534B362E}"/>
    <cellStyle name="Standard 4 8 2 2 3 3 4 2" xfId="49831" xr:uid="{F6021F64-9F0E-4277-8C83-BE22D98C722D}"/>
    <cellStyle name="Standard 4 8 2 2 3 3 5" xfId="38535" xr:uid="{8A7A3DC7-FBF4-4399-A90B-AE1C048C267A}"/>
    <cellStyle name="Standard 4 8 2 2 3 3 6" xfId="27239" xr:uid="{CB9267BB-CDF8-48E9-A19A-E68D6CA0F127}"/>
    <cellStyle name="Standard 4 8 2 2 3 4" xfId="6259" xr:uid="{E2D863E2-1470-4A4A-A0AB-35C61632B573}"/>
    <cellStyle name="Standard 4 8 2 2 3 4 2" xfId="11909" xr:uid="{49C991F2-0E57-44A8-89D7-C06CA0842D55}"/>
    <cellStyle name="Standard 4 8 2 2 3 4 2 2" xfId="23205" xr:uid="{799FA846-0502-485F-8865-CE3E28A62D20}"/>
    <cellStyle name="Standard 4 8 2 2 3 4 2 2 2" xfId="57093" xr:uid="{DE4ADF19-EF09-45E3-B50B-15B970E015E6}"/>
    <cellStyle name="Standard 4 8 2 2 3 4 2 3" xfId="45797" xr:uid="{E3FDB820-EEF6-459A-A18D-347FE1997632}"/>
    <cellStyle name="Standard 4 8 2 2 3 4 2 4" xfId="34501" xr:uid="{6941EA84-09AE-4FDE-AE13-2F1B043A726E}"/>
    <cellStyle name="Standard 4 8 2 2 3 4 3" xfId="17557" xr:uid="{9829E9C6-6165-462E-816C-9AB705CEF488}"/>
    <cellStyle name="Standard 4 8 2 2 3 4 3 2" xfId="51445" xr:uid="{30241D91-BC85-4F45-BF83-F3CD1A24427C}"/>
    <cellStyle name="Standard 4 8 2 2 3 4 4" xfId="40149" xr:uid="{2DFE2479-63DA-4291-A667-A99DEA0E1040}"/>
    <cellStyle name="Standard 4 8 2 2 3 4 5" xfId="28853" xr:uid="{B768CE4D-E10A-4EDC-A4EB-D1A88D1FCCD8}"/>
    <cellStyle name="Standard 4 8 2 2 3 5" xfId="9085" xr:uid="{11D8FA8E-7657-491A-805E-92AED3C27E6E}"/>
    <cellStyle name="Standard 4 8 2 2 3 5 2" xfId="20381" xr:uid="{327F8D22-3203-434D-947D-DA4AA5608978}"/>
    <cellStyle name="Standard 4 8 2 2 3 5 2 2" xfId="54269" xr:uid="{96B29071-EBEE-40EF-8062-A833D1BBD861}"/>
    <cellStyle name="Standard 4 8 2 2 3 5 3" xfId="42973" xr:uid="{36A4F611-A16C-436B-8BA8-9EBA684C8375}"/>
    <cellStyle name="Standard 4 8 2 2 3 5 4" xfId="31677" xr:uid="{876549B0-0676-424C-BBAF-D700826B2166}"/>
    <cellStyle name="Standard 4 8 2 2 3 6" xfId="14733" xr:uid="{EB9DA741-59ED-44F1-B02A-A1A8D6369A4E}"/>
    <cellStyle name="Standard 4 8 2 2 3 6 2" xfId="48621" xr:uid="{348D3E56-579A-4471-8290-E85B4984730F}"/>
    <cellStyle name="Standard 4 8 2 2 3 7" xfId="37325" xr:uid="{04EF5B4B-1730-4352-A1FF-05ED5D049757}"/>
    <cellStyle name="Standard 4 8 2 2 3 8" xfId="26029" xr:uid="{9B83D5EA-E9EC-4761-B07F-60C60EE226E5}"/>
    <cellStyle name="Standard 4 8 2 2 4" xfId="3946" xr:uid="{4C7B1082-107D-4CD8-98C4-3111ED1CBD32}"/>
    <cellStyle name="Standard 4 8 2 2 4 2" xfId="7100" xr:uid="{1A2C5813-8B09-420F-B5D8-E358CC57D9F7}"/>
    <cellStyle name="Standard 4 8 2 2 4 2 2" xfId="12749" xr:uid="{A755D458-C927-478C-B694-73EA2B337B7A}"/>
    <cellStyle name="Standard 4 8 2 2 4 2 2 2" xfId="24045" xr:uid="{27074D2F-0D8A-480D-A42D-98B6799102FD}"/>
    <cellStyle name="Standard 4 8 2 2 4 2 2 2 2" xfId="57933" xr:uid="{A46FC02F-EAD8-4CCA-B089-AE6F7934AF34}"/>
    <cellStyle name="Standard 4 8 2 2 4 2 2 3" xfId="46637" xr:uid="{8A7C5F72-95D1-4F77-B900-736C716B4A1A}"/>
    <cellStyle name="Standard 4 8 2 2 4 2 2 4" xfId="35341" xr:uid="{9A459270-F48D-49FA-80B8-2AE905A1DDCA}"/>
    <cellStyle name="Standard 4 8 2 2 4 2 3" xfId="18397" xr:uid="{3BBC1B53-34A6-4C21-A6AE-57A17A348376}"/>
    <cellStyle name="Standard 4 8 2 2 4 2 3 2" xfId="52285" xr:uid="{DCF6E325-84C5-457A-A31D-A8F5D92D367F}"/>
    <cellStyle name="Standard 4 8 2 2 4 2 4" xfId="40989" xr:uid="{61EB843F-7795-4CAF-98C9-84A8000F2B63}"/>
    <cellStyle name="Standard 4 8 2 2 4 2 5" xfId="29693" xr:uid="{5423ABD3-3922-4E09-97B0-520C4FD47B21}"/>
    <cellStyle name="Standard 4 8 2 2 4 3" xfId="9925" xr:uid="{2002AFCE-2B53-484E-BBEB-E64E1F2194A3}"/>
    <cellStyle name="Standard 4 8 2 2 4 3 2" xfId="21221" xr:uid="{4323F2A1-F20C-4763-A696-D84862BB316E}"/>
    <cellStyle name="Standard 4 8 2 2 4 3 2 2" xfId="55109" xr:uid="{F199DBB2-CED6-4E9C-A808-F6E085691B2B}"/>
    <cellStyle name="Standard 4 8 2 2 4 3 3" xfId="43813" xr:uid="{FB5318F0-AEAE-45A1-942C-BD2E8156CB3D}"/>
    <cellStyle name="Standard 4 8 2 2 4 3 4" xfId="32517" xr:uid="{035738C9-469F-489D-8A1A-1489595F9702}"/>
    <cellStyle name="Standard 4 8 2 2 4 4" xfId="15573" xr:uid="{477AD65F-EFDF-41A7-8B40-CD34C73118B3}"/>
    <cellStyle name="Standard 4 8 2 2 4 4 2" xfId="49461" xr:uid="{EAB57D14-BF15-44A6-A3DB-4062EB8D4F5F}"/>
    <cellStyle name="Standard 4 8 2 2 4 5" xfId="38165" xr:uid="{2DA72DC8-8B33-44C2-A700-16BC22724D03}"/>
    <cellStyle name="Standard 4 8 2 2 4 6" xfId="26869" xr:uid="{99FD52E7-E677-48EC-A48A-EC23F54E6FCE}"/>
    <cellStyle name="Standard 4 8 2 2 5" xfId="5047" xr:uid="{20B92410-80D0-49FD-902C-1CD70B1C7BAE}"/>
    <cellStyle name="Standard 4 8 2 2 5 2" xfId="7873" xr:uid="{46354DED-5AA4-4F63-A93E-3E249EF281B7}"/>
    <cellStyle name="Standard 4 8 2 2 5 2 2" xfId="13522" xr:uid="{9A4E4C59-39AB-4925-8260-464A34219F77}"/>
    <cellStyle name="Standard 4 8 2 2 5 2 2 2" xfId="24818" xr:uid="{C0231B49-1DC8-4C12-B53E-2A748BF4ED62}"/>
    <cellStyle name="Standard 4 8 2 2 5 2 2 2 2" xfId="58706" xr:uid="{05A4836D-F0BB-49C2-AA7D-B6F7792A1DB8}"/>
    <cellStyle name="Standard 4 8 2 2 5 2 2 3" xfId="47410" xr:uid="{F37F01AF-D9CF-45A8-9ADA-6CCB7E4F9F23}"/>
    <cellStyle name="Standard 4 8 2 2 5 2 2 4" xfId="36114" xr:uid="{569194A4-7934-42A4-9048-F0059F14EE8D}"/>
    <cellStyle name="Standard 4 8 2 2 5 2 3" xfId="19170" xr:uid="{7D13A558-E095-483B-997D-6DE5179072A2}"/>
    <cellStyle name="Standard 4 8 2 2 5 2 3 2" xfId="53058" xr:uid="{6B42498A-7FA6-4A31-9107-2AFEC9B19B95}"/>
    <cellStyle name="Standard 4 8 2 2 5 2 4" xfId="41762" xr:uid="{6E469282-1984-4679-B8AE-71DF1F6EE940}"/>
    <cellStyle name="Standard 4 8 2 2 5 2 5" xfId="30466" xr:uid="{E5083BDF-86FE-4B27-B89D-B52145573DFA}"/>
    <cellStyle name="Standard 4 8 2 2 5 3" xfId="10698" xr:uid="{98A5FC38-C710-4759-B00C-9A540FB2679A}"/>
    <cellStyle name="Standard 4 8 2 2 5 3 2" xfId="21994" xr:uid="{CFEB8822-D946-47C3-B3E9-7ED4B5304A1D}"/>
    <cellStyle name="Standard 4 8 2 2 5 3 2 2" xfId="55882" xr:uid="{2DD3065D-C771-450D-B241-3D75EBCB9C60}"/>
    <cellStyle name="Standard 4 8 2 2 5 3 3" xfId="44586" xr:uid="{5824999A-197D-459A-88CF-5246C267F8EE}"/>
    <cellStyle name="Standard 4 8 2 2 5 3 4" xfId="33290" xr:uid="{3EA66A0C-2B58-4215-A9B8-F1E2AA85E9AF}"/>
    <cellStyle name="Standard 4 8 2 2 5 4" xfId="16346" xr:uid="{4D453F5F-7ED1-4F27-A892-65AD8B44F18D}"/>
    <cellStyle name="Standard 4 8 2 2 5 4 2" xfId="50234" xr:uid="{4D340C37-6B9F-46FF-9356-F1556FFF1102}"/>
    <cellStyle name="Standard 4 8 2 2 5 5" xfId="38938" xr:uid="{13F527FC-BFEA-433E-9761-469B20725366}"/>
    <cellStyle name="Standard 4 8 2 2 5 6" xfId="27642" xr:uid="{4CC92E82-1C64-4093-8FFD-3CBAEAA4F79E}"/>
    <cellStyle name="Standard 4 8 2 2 6" xfId="3654" xr:uid="{B5EE0D11-9B44-44D9-AA1C-6B94A5AA351F}"/>
    <cellStyle name="Standard 4 8 2 2 6 2" xfId="6810" xr:uid="{AFE52515-AFDC-4989-A164-7E65DC8220B4}"/>
    <cellStyle name="Standard 4 8 2 2 6 2 2" xfId="12459" xr:uid="{ABDAF67C-DC6F-4F76-AC60-CDA9F0BD6B37}"/>
    <cellStyle name="Standard 4 8 2 2 6 2 2 2" xfId="23755" xr:uid="{FDF03292-0D15-4AA0-A10D-7DB4C3A93309}"/>
    <cellStyle name="Standard 4 8 2 2 6 2 2 2 2" xfId="57643" xr:uid="{85726142-7D19-4BEC-B5C4-F2270BA8B604}"/>
    <cellStyle name="Standard 4 8 2 2 6 2 2 3" xfId="46347" xr:uid="{09E56220-CBE4-406E-A4A4-636E0EA289E0}"/>
    <cellStyle name="Standard 4 8 2 2 6 2 2 4" xfId="35051" xr:uid="{7D7654E9-CA35-4580-8E64-DD659FA63019}"/>
    <cellStyle name="Standard 4 8 2 2 6 2 3" xfId="18107" xr:uid="{B0D85C6B-92E1-4487-809C-DCEACAE893BF}"/>
    <cellStyle name="Standard 4 8 2 2 6 2 3 2" xfId="51995" xr:uid="{E24B0FBB-76C4-4332-8030-14B08746B77A}"/>
    <cellStyle name="Standard 4 8 2 2 6 2 4" xfId="40699" xr:uid="{06A31D17-9AAF-4DE8-9D82-34712A94CA67}"/>
    <cellStyle name="Standard 4 8 2 2 6 2 5" xfId="29403" xr:uid="{AC3BD01B-11EA-415E-A91C-03DE5D9CFC9D}"/>
    <cellStyle name="Standard 4 8 2 2 6 3" xfId="9635" xr:uid="{AC257897-B000-4C81-8063-79F324AA0E76}"/>
    <cellStyle name="Standard 4 8 2 2 6 3 2" xfId="20931" xr:uid="{6F51DFAB-17B9-4B42-BDD4-9CC493000A27}"/>
    <cellStyle name="Standard 4 8 2 2 6 3 2 2" xfId="54819" xr:uid="{92380F2B-726C-4E04-8403-738D7C05A467}"/>
    <cellStyle name="Standard 4 8 2 2 6 3 3" xfId="43523" xr:uid="{3C297EE7-7F33-4C1B-896F-AE13BB8C3E1A}"/>
    <cellStyle name="Standard 4 8 2 2 6 3 4" xfId="32227" xr:uid="{F8FF732F-E2DE-4AEE-921D-28C112233221}"/>
    <cellStyle name="Standard 4 8 2 2 6 4" xfId="15283" xr:uid="{3A861A6C-837F-4618-AB37-0E83423F23A6}"/>
    <cellStyle name="Standard 4 8 2 2 6 4 2" xfId="49171" xr:uid="{792EE5CA-95A5-4A97-9B8A-6FF9D4CC0CAC}"/>
    <cellStyle name="Standard 4 8 2 2 6 5" xfId="37875" xr:uid="{AFDFC299-2A16-43FB-BA68-3F73009A2346}"/>
    <cellStyle name="Standard 4 8 2 2 6 6" xfId="26579" xr:uid="{B69FE0BF-671C-4840-BCB4-46A0897AD4EC}"/>
    <cellStyle name="Standard 4 8 2 2 7" xfId="5759" xr:uid="{5739BA93-6652-4E1D-B439-77F86B21CAE8}"/>
    <cellStyle name="Standard 4 8 2 2 7 2" xfId="11409" xr:uid="{18E3D231-5793-4425-B6E8-35459F36672B}"/>
    <cellStyle name="Standard 4 8 2 2 7 2 2" xfId="22705" xr:uid="{9E30F4E8-8B57-454C-8E15-5F9D9D739E51}"/>
    <cellStyle name="Standard 4 8 2 2 7 2 2 2" xfId="56593" xr:uid="{F9A2F675-02A0-411B-B991-BBE241EDE58A}"/>
    <cellStyle name="Standard 4 8 2 2 7 2 3" xfId="45297" xr:uid="{3C2E4D56-DDC5-42EE-AB5E-0B4B788596D6}"/>
    <cellStyle name="Standard 4 8 2 2 7 2 4" xfId="34001" xr:uid="{693E67C8-39B4-4A96-8E23-1214DADF12DA}"/>
    <cellStyle name="Standard 4 8 2 2 7 3" xfId="17057" xr:uid="{2C7CBA05-CA3D-48C2-B378-D4C20366DDED}"/>
    <cellStyle name="Standard 4 8 2 2 7 3 2" xfId="50945" xr:uid="{F0668207-B10B-41E7-974A-1A7B6983A608}"/>
    <cellStyle name="Standard 4 8 2 2 7 4" xfId="39649" xr:uid="{D394D6DB-06AF-40D9-8459-82C9296035EF}"/>
    <cellStyle name="Standard 4 8 2 2 7 5" xfId="28353" xr:uid="{A03FF2AF-2621-4221-82AB-92DB557CAC79}"/>
    <cellStyle name="Standard 4 8 2 2 8" xfId="8585" xr:uid="{65AA2A87-9CFB-4840-B83A-FE48480A5E12}"/>
    <cellStyle name="Standard 4 8 2 2 8 2" xfId="19881" xr:uid="{904572C4-8C2D-4901-8447-16D71EED9DB6}"/>
    <cellStyle name="Standard 4 8 2 2 8 2 2" xfId="53769" xr:uid="{7B9E5FE8-92C0-4795-A3F8-82751311DF64}"/>
    <cellStyle name="Standard 4 8 2 2 8 3" xfId="42473" xr:uid="{84F1EE12-42A9-462F-B7D4-0E16F0669F3C}"/>
    <cellStyle name="Standard 4 8 2 2 8 4" xfId="31177" xr:uid="{9804BB50-6A1A-4D3E-8812-B99483ECD231}"/>
    <cellStyle name="Standard 4 8 2 2 9" xfId="14233" xr:uid="{2A053A88-DD72-458B-AF81-663346BFC027}"/>
    <cellStyle name="Standard 4 8 2 2 9 2" xfId="48121" xr:uid="{B777A23F-F1D3-4A49-9300-A3009290A49E}"/>
    <cellStyle name="Standard 4 8 2 3" xfId="2700" xr:uid="{71B0DD4B-35C8-4B49-A637-F48BBD2DFEDC}"/>
    <cellStyle name="Standard 4 8 2 3 2" xfId="3202" xr:uid="{8CC4F4F9-5341-442B-8E12-62A25B88596C}"/>
    <cellStyle name="Standard 4 8 2 3 2 2" xfId="5380" xr:uid="{5151B6FA-75D6-4234-A598-F54C4C44CED7}"/>
    <cellStyle name="Standard 4 8 2 3 2 2 2" xfId="8206" xr:uid="{54F46955-D570-46B9-92BA-E927E5854AD6}"/>
    <cellStyle name="Standard 4 8 2 3 2 2 2 2" xfId="13855" xr:uid="{3CEB3E3B-2CB2-4994-A61D-246193C2D8E0}"/>
    <cellStyle name="Standard 4 8 2 3 2 2 2 2 2" xfId="25151" xr:uid="{D20984F8-5FFC-413A-A175-CAC88F3867CA}"/>
    <cellStyle name="Standard 4 8 2 3 2 2 2 2 2 2" xfId="59039" xr:uid="{5318940C-D7EA-45D3-A08D-0D138154A417}"/>
    <cellStyle name="Standard 4 8 2 3 2 2 2 2 3" xfId="47743" xr:uid="{4B2C4884-90BF-48D7-B4DC-F319E5CFA480}"/>
    <cellStyle name="Standard 4 8 2 3 2 2 2 2 4" xfId="36447" xr:uid="{BFA55E3E-4192-484E-9641-EA278643587D}"/>
    <cellStyle name="Standard 4 8 2 3 2 2 2 3" xfId="19503" xr:uid="{2DF3BE5E-37DF-4F8B-AF94-536FF28A3D92}"/>
    <cellStyle name="Standard 4 8 2 3 2 2 2 3 2" xfId="53391" xr:uid="{0B05B8CB-119F-4760-8A75-5B64D837267F}"/>
    <cellStyle name="Standard 4 8 2 3 2 2 2 4" xfId="42095" xr:uid="{22DE6FBF-A5C9-4714-B489-1E36465A0109}"/>
    <cellStyle name="Standard 4 8 2 3 2 2 2 5" xfId="30799" xr:uid="{738D7728-BF03-4371-A8B1-36DE67F1B3EF}"/>
    <cellStyle name="Standard 4 8 2 3 2 2 3" xfId="11031" xr:uid="{71D72911-327E-4469-90C5-3BCECC4FE46B}"/>
    <cellStyle name="Standard 4 8 2 3 2 2 3 2" xfId="22327" xr:uid="{6B112781-BCAF-489C-A956-DFDB31A12F5D}"/>
    <cellStyle name="Standard 4 8 2 3 2 2 3 2 2" xfId="56215" xr:uid="{FD33EC13-1F98-4045-8899-32F9E3974DA2}"/>
    <cellStyle name="Standard 4 8 2 3 2 2 3 3" xfId="44919" xr:uid="{03843335-6A38-4220-BBEF-16E092CD897A}"/>
    <cellStyle name="Standard 4 8 2 3 2 2 3 4" xfId="33623" xr:uid="{F5F83A14-9419-4B4B-B32A-6A4184B5073A}"/>
    <cellStyle name="Standard 4 8 2 3 2 2 4" xfId="16679" xr:uid="{14B52A89-EFFA-485E-8671-1F90D0938A2E}"/>
    <cellStyle name="Standard 4 8 2 3 2 2 4 2" xfId="50567" xr:uid="{D6F37344-567D-478F-82B9-9F5D86DDC8CD}"/>
    <cellStyle name="Standard 4 8 2 3 2 2 5" xfId="39271" xr:uid="{CA5F0346-45FA-4674-8649-4735C7A7DDD0}"/>
    <cellStyle name="Standard 4 8 2 3 2 2 6" xfId="27975" xr:uid="{53D2203E-8908-4CBE-B877-23A6B629DA5B}"/>
    <cellStyle name="Standard 4 8 2 3 2 3" xfId="6373" xr:uid="{5CA8746E-33E6-4ECD-B92B-2EB5400F5A79}"/>
    <cellStyle name="Standard 4 8 2 3 2 3 2" xfId="12023" xr:uid="{49D242E1-1C03-4EBD-9665-510CE8022327}"/>
    <cellStyle name="Standard 4 8 2 3 2 3 2 2" xfId="23319" xr:uid="{32D467B4-EB0F-436D-84BF-F93A56309C5F}"/>
    <cellStyle name="Standard 4 8 2 3 2 3 2 2 2" xfId="57207" xr:uid="{A891D794-D032-4EDB-ACC3-1BFEC513AE9D}"/>
    <cellStyle name="Standard 4 8 2 3 2 3 2 3" xfId="45911" xr:uid="{5E39D9B9-A25A-411B-A3DB-73B80E4B9C4D}"/>
    <cellStyle name="Standard 4 8 2 3 2 3 2 4" xfId="34615" xr:uid="{4F9B8759-4899-4188-98DA-2FF6D44D33D8}"/>
    <cellStyle name="Standard 4 8 2 3 2 3 3" xfId="17671" xr:uid="{D8C5D17A-B528-4964-B351-416A154F9367}"/>
    <cellStyle name="Standard 4 8 2 3 2 3 3 2" xfId="51559" xr:uid="{AF692A3E-9D88-42D3-BAFF-932335562664}"/>
    <cellStyle name="Standard 4 8 2 3 2 3 4" xfId="40263" xr:uid="{66339514-5026-4BFA-9BAA-AB2441D7A7B3}"/>
    <cellStyle name="Standard 4 8 2 3 2 3 5" xfId="28967" xr:uid="{B924B1C4-2787-4AD6-A087-CA3906B8E5D4}"/>
    <cellStyle name="Standard 4 8 2 3 2 4" xfId="9199" xr:uid="{145D4E33-8645-456F-97A2-E20329A21607}"/>
    <cellStyle name="Standard 4 8 2 3 2 4 2" xfId="20495" xr:uid="{EBA927EA-87D1-42AF-947D-F05E8BCB1ED0}"/>
    <cellStyle name="Standard 4 8 2 3 2 4 2 2" xfId="54383" xr:uid="{4AFFC031-77A6-4E2F-976C-E91C1E4539AB}"/>
    <cellStyle name="Standard 4 8 2 3 2 4 3" xfId="43087" xr:uid="{8DFA1377-9A60-4293-B947-A8A5D479CABA}"/>
    <cellStyle name="Standard 4 8 2 3 2 4 4" xfId="31791" xr:uid="{F109DDDA-6FFC-4C7F-AA06-617F48C56F41}"/>
    <cellStyle name="Standard 4 8 2 3 2 5" xfId="14847" xr:uid="{BC58DC12-7AA7-4BCF-B7F5-465A3121422A}"/>
    <cellStyle name="Standard 4 8 2 3 2 5 2" xfId="48735" xr:uid="{1A97D490-33FE-4E5C-A595-ABEB02010A80}"/>
    <cellStyle name="Standard 4 8 2 3 2 6" xfId="37439" xr:uid="{D8AF1E08-4992-4456-9FCF-4CD149214305}"/>
    <cellStyle name="Standard 4 8 2 3 2 7" xfId="26143" xr:uid="{DD8D63E5-9792-404E-BFF9-EFE169670D46}"/>
    <cellStyle name="Standard 4 8 2 3 3" xfId="4600" xr:uid="{9729564B-3853-4BEC-8514-B983A96B8D59}"/>
    <cellStyle name="Standard 4 8 2 3 3 2" xfId="7472" xr:uid="{67B2E146-79B6-4835-9012-011011D040C9}"/>
    <cellStyle name="Standard 4 8 2 3 3 2 2" xfId="13121" xr:uid="{9FB633E3-BA45-4A4D-AD6B-7735C8D2DA16}"/>
    <cellStyle name="Standard 4 8 2 3 3 2 2 2" xfId="24417" xr:uid="{5EFFB66A-C1BE-4851-9D25-5BD76F457F61}"/>
    <cellStyle name="Standard 4 8 2 3 3 2 2 2 2" xfId="58305" xr:uid="{AF55CBD9-6A09-4676-80C8-7774C5E3A66B}"/>
    <cellStyle name="Standard 4 8 2 3 3 2 2 3" xfId="47009" xr:uid="{344631DB-DE5D-4B82-AF21-7755C7025315}"/>
    <cellStyle name="Standard 4 8 2 3 3 2 2 4" xfId="35713" xr:uid="{37DC3806-4F20-4E52-BCAA-8F372F584DE4}"/>
    <cellStyle name="Standard 4 8 2 3 3 2 3" xfId="18769" xr:uid="{7AAB1BB5-443F-49E9-AEF0-B79110265A7E}"/>
    <cellStyle name="Standard 4 8 2 3 3 2 3 2" xfId="52657" xr:uid="{673BA8B3-1CB7-4551-BCEF-BF300FF78045}"/>
    <cellStyle name="Standard 4 8 2 3 3 2 4" xfId="41361" xr:uid="{E61AAE3C-AC19-475C-84DD-9C7677FED0AD}"/>
    <cellStyle name="Standard 4 8 2 3 3 2 5" xfId="30065" xr:uid="{652EAC67-9B9F-4E8D-8471-8EDF980A0D73}"/>
    <cellStyle name="Standard 4 8 2 3 3 3" xfId="10297" xr:uid="{A4311CA0-0F70-48A2-B317-90668D8C88F7}"/>
    <cellStyle name="Standard 4 8 2 3 3 3 2" xfId="21593" xr:uid="{1E6EB05E-35A4-4814-96A2-931445E6FC83}"/>
    <cellStyle name="Standard 4 8 2 3 3 3 2 2" xfId="55481" xr:uid="{2369D762-B874-445A-B45B-0D5B56001924}"/>
    <cellStyle name="Standard 4 8 2 3 3 3 3" xfId="44185" xr:uid="{45CFB9A5-D519-4E45-97C7-F7FC10A350BD}"/>
    <cellStyle name="Standard 4 8 2 3 3 3 4" xfId="32889" xr:uid="{85FEDA0A-9F22-47FB-8934-59C3422DC0A5}"/>
    <cellStyle name="Standard 4 8 2 3 3 4" xfId="15945" xr:uid="{5C7F44B8-B0D2-4A60-B80F-793EC561F12D}"/>
    <cellStyle name="Standard 4 8 2 3 3 4 2" xfId="49833" xr:uid="{CEB6EC38-11FC-44EF-B446-6895F9BA1D68}"/>
    <cellStyle name="Standard 4 8 2 3 3 5" xfId="38537" xr:uid="{A2143C42-7475-4AA3-A698-15C6DCDC6903}"/>
    <cellStyle name="Standard 4 8 2 3 3 6" xfId="27241" xr:uid="{08A193FD-C4DD-4774-9EDF-1A1E52651E5D}"/>
    <cellStyle name="Standard 4 8 2 3 4" xfId="5873" xr:uid="{956AD46E-0079-41B1-A08F-A1BB132F12C7}"/>
    <cellStyle name="Standard 4 8 2 3 4 2" xfId="11523" xr:uid="{AD64C787-F15B-465C-9953-910856E942CD}"/>
    <cellStyle name="Standard 4 8 2 3 4 2 2" xfId="22819" xr:uid="{4F2BEF1C-7C7D-4C3B-A36F-BB02D51B60B3}"/>
    <cellStyle name="Standard 4 8 2 3 4 2 2 2" xfId="56707" xr:uid="{2B6B9888-772E-43F2-BD09-4D99B889964C}"/>
    <cellStyle name="Standard 4 8 2 3 4 2 3" xfId="45411" xr:uid="{6443EC71-D737-4473-A880-FB3938AE6C79}"/>
    <cellStyle name="Standard 4 8 2 3 4 2 4" xfId="34115" xr:uid="{7939310F-B534-4F8D-BDE1-5ED001BAAC4A}"/>
    <cellStyle name="Standard 4 8 2 3 4 3" xfId="17171" xr:uid="{8760F0EC-5D20-43EA-B001-F9B8C7931340}"/>
    <cellStyle name="Standard 4 8 2 3 4 3 2" xfId="51059" xr:uid="{5363938A-2126-4D4A-B847-3764376EC1BE}"/>
    <cellStyle name="Standard 4 8 2 3 4 4" xfId="39763" xr:uid="{B4D0770B-9924-48AD-9283-9133196D5911}"/>
    <cellStyle name="Standard 4 8 2 3 4 5" xfId="28467" xr:uid="{F68E6113-5575-4954-84CB-F18D98813839}"/>
    <cellStyle name="Standard 4 8 2 3 5" xfId="8699" xr:uid="{8E27A585-2A12-4E43-BD5F-6A83E3721068}"/>
    <cellStyle name="Standard 4 8 2 3 5 2" xfId="19995" xr:uid="{5AC2C9AF-4965-4D25-8629-88F102E90BC6}"/>
    <cellStyle name="Standard 4 8 2 3 5 2 2" xfId="53883" xr:uid="{19C6604A-2C4E-4706-84E3-0500CF8255CF}"/>
    <cellStyle name="Standard 4 8 2 3 5 3" xfId="42587" xr:uid="{840C3DBE-B727-4F88-AC84-799D3E2F5996}"/>
    <cellStyle name="Standard 4 8 2 3 5 4" xfId="31291" xr:uid="{E24F7023-1EFD-4D1D-BC64-1E27B8B89CA6}"/>
    <cellStyle name="Standard 4 8 2 3 6" xfId="14347" xr:uid="{B2EAB1D3-2BC7-402D-BECE-F96B19F880C5}"/>
    <cellStyle name="Standard 4 8 2 3 6 2" xfId="48235" xr:uid="{8E7D8C69-AAB2-447B-ABB1-86B218CC1E6B}"/>
    <cellStyle name="Standard 4 8 2 3 7" xfId="36939" xr:uid="{8EA6CBD5-2691-4BC8-B6DD-77B416F3AF36}"/>
    <cellStyle name="Standard 4 8 2 3 8" xfId="25643" xr:uid="{0AB6A450-461E-4EB1-ACF9-EC2D3D5D8F3A}"/>
    <cellStyle name="Standard 4 8 2 4" xfId="2955" xr:uid="{8B9F7E74-9ECA-486E-B486-D91EA377CED1}"/>
    <cellStyle name="Standard 4 8 2 4 2" xfId="5377" xr:uid="{E06E9A31-E020-4165-88C4-6F4A645998D6}"/>
    <cellStyle name="Standard 4 8 2 4 2 2" xfId="8203" xr:uid="{4168AB11-5379-4F69-AE4E-E443AE5A9303}"/>
    <cellStyle name="Standard 4 8 2 4 2 2 2" xfId="13852" xr:uid="{5A1E0ECB-0407-4A36-8EBD-8BD1A36C4E67}"/>
    <cellStyle name="Standard 4 8 2 4 2 2 2 2" xfId="25148" xr:uid="{76FB44C0-8872-4206-B352-2BB05A831FFF}"/>
    <cellStyle name="Standard 4 8 2 4 2 2 2 2 2" xfId="59036" xr:uid="{95DDFF8A-B9C9-4495-9FF6-CFDDAE66CED3}"/>
    <cellStyle name="Standard 4 8 2 4 2 2 2 3" xfId="47740" xr:uid="{17149A30-D019-451A-956C-7E01432B3763}"/>
    <cellStyle name="Standard 4 8 2 4 2 2 2 4" xfId="36444" xr:uid="{EFE5523E-C38E-429C-B06C-14A19B5CE418}"/>
    <cellStyle name="Standard 4 8 2 4 2 2 3" xfId="19500" xr:uid="{F2177EC5-6A56-42A9-8F2F-9A16390C50B8}"/>
    <cellStyle name="Standard 4 8 2 4 2 2 3 2" xfId="53388" xr:uid="{986A925D-FE2C-4E58-8E6F-9A50D1697689}"/>
    <cellStyle name="Standard 4 8 2 4 2 2 4" xfId="42092" xr:uid="{68F51315-7971-4FAE-A09F-D2B502D7E4C7}"/>
    <cellStyle name="Standard 4 8 2 4 2 2 5" xfId="30796" xr:uid="{24815B8B-E637-4915-95E2-610E9AB8C08E}"/>
    <cellStyle name="Standard 4 8 2 4 2 3" xfId="11028" xr:uid="{DBA42A41-5CAF-449E-90BF-62A99664EAF1}"/>
    <cellStyle name="Standard 4 8 2 4 2 3 2" xfId="22324" xr:uid="{5F803569-3BFA-496E-A4B6-94BC6995AF5E}"/>
    <cellStyle name="Standard 4 8 2 4 2 3 2 2" xfId="56212" xr:uid="{70A0786A-D543-487F-8799-5469A55BCD14}"/>
    <cellStyle name="Standard 4 8 2 4 2 3 3" xfId="44916" xr:uid="{CAAD9216-3B33-4037-88D4-06C1C7C9A3F4}"/>
    <cellStyle name="Standard 4 8 2 4 2 3 4" xfId="33620" xr:uid="{91CA5B49-1B5F-499B-8ADB-565B9C1D7891}"/>
    <cellStyle name="Standard 4 8 2 4 2 4" xfId="16676" xr:uid="{24CBAE92-C6DD-475F-9450-FF7D00613A93}"/>
    <cellStyle name="Standard 4 8 2 4 2 4 2" xfId="50564" xr:uid="{ADBFDDA0-5518-46BB-A342-224A134550A9}"/>
    <cellStyle name="Standard 4 8 2 4 2 5" xfId="39268" xr:uid="{DB9B4D9E-680A-4044-BDC9-2F33ADE96743}"/>
    <cellStyle name="Standard 4 8 2 4 2 6" xfId="27972" xr:uid="{ED6A3525-CF83-4294-86BB-312166629519}"/>
    <cellStyle name="Standard 4 8 2 4 3" xfId="4597" xr:uid="{CE808E7F-7A22-4499-8BB9-CD15AA0B4E30}"/>
    <cellStyle name="Standard 4 8 2 4 3 2" xfId="7469" xr:uid="{476C01A9-5B6E-4FAB-BBE3-2DE96951C087}"/>
    <cellStyle name="Standard 4 8 2 4 3 2 2" xfId="13118" xr:uid="{17CFFCF9-3C57-4CDD-926F-23B01F1BFAE7}"/>
    <cellStyle name="Standard 4 8 2 4 3 2 2 2" xfId="24414" xr:uid="{EEDC5600-2709-42D1-9FC0-0DB7BBE974FC}"/>
    <cellStyle name="Standard 4 8 2 4 3 2 2 2 2" xfId="58302" xr:uid="{AD982A1E-843A-4635-80FA-AC179919301E}"/>
    <cellStyle name="Standard 4 8 2 4 3 2 2 3" xfId="47006" xr:uid="{A9D4941E-F3A8-4D79-9117-C710822353E5}"/>
    <cellStyle name="Standard 4 8 2 4 3 2 2 4" xfId="35710" xr:uid="{B563460B-118F-40DD-B27E-BFF6A7137B2C}"/>
    <cellStyle name="Standard 4 8 2 4 3 2 3" xfId="18766" xr:uid="{4B4E111E-A59C-45D1-9F53-809A86D40FD6}"/>
    <cellStyle name="Standard 4 8 2 4 3 2 3 2" xfId="52654" xr:uid="{B4BBAC02-7522-4083-9ADA-DDAF06494A13}"/>
    <cellStyle name="Standard 4 8 2 4 3 2 4" xfId="41358" xr:uid="{3684C240-8BD5-4034-9656-E02A1FBD4E22}"/>
    <cellStyle name="Standard 4 8 2 4 3 2 5" xfId="30062" xr:uid="{0AD65015-6098-42BB-AC4A-DB7944301A4A}"/>
    <cellStyle name="Standard 4 8 2 4 3 3" xfId="10294" xr:uid="{66E69B8A-C93F-4E10-B42B-162AF9B4C4BE}"/>
    <cellStyle name="Standard 4 8 2 4 3 3 2" xfId="21590" xr:uid="{31A4D3FE-6062-451A-B8A6-2FA25046C4DA}"/>
    <cellStyle name="Standard 4 8 2 4 3 3 2 2" xfId="55478" xr:uid="{852F6BC2-FCAF-4580-B5EC-CAB76377C77F}"/>
    <cellStyle name="Standard 4 8 2 4 3 3 3" xfId="44182" xr:uid="{FC795FE3-FD09-4B9C-8F7E-57BEC22D1266}"/>
    <cellStyle name="Standard 4 8 2 4 3 3 4" xfId="32886" xr:uid="{68DA7E48-DC44-49E3-BE1F-23BBA888EDEC}"/>
    <cellStyle name="Standard 4 8 2 4 3 4" xfId="15942" xr:uid="{B64B0E85-CD7F-4BB9-8F07-D4A3F5995138}"/>
    <cellStyle name="Standard 4 8 2 4 3 4 2" xfId="49830" xr:uid="{889D7837-A6BF-450E-919E-1AC321CFF48D}"/>
    <cellStyle name="Standard 4 8 2 4 3 5" xfId="38534" xr:uid="{AFC8610D-3A6B-4659-A5BB-63994656FF8E}"/>
    <cellStyle name="Standard 4 8 2 4 3 6" xfId="27238" xr:uid="{C1ADF991-3536-4900-9FD4-10EA6415116C}"/>
    <cellStyle name="Standard 4 8 2 4 4" xfId="6126" xr:uid="{F025C93D-7116-4B57-8CED-3E50ED1DD8F5}"/>
    <cellStyle name="Standard 4 8 2 4 4 2" xfId="11776" xr:uid="{E7674A33-B30D-4AED-823E-AF5E73E82BB6}"/>
    <cellStyle name="Standard 4 8 2 4 4 2 2" xfId="23072" xr:uid="{DF65533C-1CFE-4D22-86F6-617C0904BB14}"/>
    <cellStyle name="Standard 4 8 2 4 4 2 2 2" xfId="56960" xr:uid="{35AFAFFC-DA0A-4AF2-A4C2-CBE5C6ED8600}"/>
    <cellStyle name="Standard 4 8 2 4 4 2 3" xfId="45664" xr:uid="{D48C4F86-9AA2-4109-B0AE-2CAA6B18745A}"/>
    <cellStyle name="Standard 4 8 2 4 4 2 4" xfId="34368" xr:uid="{9B054738-93A6-49F3-8ACD-2CB19C717CB1}"/>
    <cellStyle name="Standard 4 8 2 4 4 3" xfId="17424" xr:uid="{6E314262-1CC5-4450-83B5-DF6AEA883E47}"/>
    <cellStyle name="Standard 4 8 2 4 4 3 2" xfId="51312" xr:uid="{2769F8BA-6004-468B-B160-6C31F99D2457}"/>
    <cellStyle name="Standard 4 8 2 4 4 4" xfId="40016" xr:uid="{721C7514-B085-47D4-A113-322575C8582C}"/>
    <cellStyle name="Standard 4 8 2 4 4 5" xfId="28720" xr:uid="{A5B3D478-EC9E-4454-B842-ADC9BF277C89}"/>
    <cellStyle name="Standard 4 8 2 4 5" xfId="8952" xr:uid="{BEFF03B7-295C-4DB8-B076-ACBEF7770DAD}"/>
    <cellStyle name="Standard 4 8 2 4 5 2" xfId="20248" xr:uid="{1D6B05A5-B472-474B-AFFE-AB1D0D360FC5}"/>
    <cellStyle name="Standard 4 8 2 4 5 2 2" xfId="54136" xr:uid="{3C5D338E-CF30-4F8C-9952-53D71516D843}"/>
    <cellStyle name="Standard 4 8 2 4 5 3" xfId="42840" xr:uid="{2445E010-9795-47DF-97D7-5F3116A7055A}"/>
    <cellStyle name="Standard 4 8 2 4 5 4" xfId="31544" xr:uid="{5EEC4D19-C472-42F5-B765-FBD654FE6A84}"/>
    <cellStyle name="Standard 4 8 2 4 6" xfId="14600" xr:uid="{05B48116-3672-4DB6-A718-A67F92A82DC2}"/>
    <cellStyle name="Standard 4 8 2 4 6 2" xfId="48488" xr:uid="{B1E8B8C4-7789-4CBC-AE8C-C9B323E7158B}"/>
    <cellStyle name="Standard 4 8 2 4 7" xfId="37192" xr:uid="{B9D7D2ED-932A-426D-9FE9-3C74DBA1A363}"/>
    <cellStyle name="Standard 4 8 2 4 8" xfId="25896" xr:uid="{F49B1385-DC09-41F5-A58C-F9961BC23244}"/>
    <cellStyle name="Standard 4 8 2 5" xfId="3836" xr:uid="{5339A3CE-F96A-4EFD-82B6-98C6AFEDB38D}"/>
    <cellStyle name="Standard 4 8 2 5 2" xfId="6990" xr:uid="{7B9FC51B-E86F-439C-870C-BF45B8D4A736}"/>
    <cellStyle name="Standard 4 8 2 5 2 2" xfId="12639" xr:uid="{3BAD6955-9409-429D-8407-A3DE01EAA023}"/>
    <cellStyle name="Standard 4 8 2 5 2 2 2" xfId="23935" xr:uid="{1D9FEECD-D8E4-4EA7-9299-343ECBB33BF0}"/>
    <cellStyle name="Standard 4 8 2 5 2 2 2 2" xfId="57823" xr:uid="{D75DE658-446F-4022-A3C7-1B0D57C9E0C4}"/>
    <cellStyle name="Standard 4 8 2 5 2 2 3" xfId="46527" xr:uid="{C731C621-9BCE-41EB-A5AF-FC112F844DEF}"/>
    <cellStyle name="Standard 4 8 2 5 2 2 4" xfId="35231" xr:uid="{F32C900D-38FD-4B7C-914E-85B7CFAB3FE7}"/>
    <cellStyle name="Standard 4 8 2 5 2 3" xfId="18287" xr:uid="{01467C86-C131-433E-8B1D-BA17A3F837DA}"/>
    <cellStyle name="Standard 4 8 2 5 2 3 2" xfId="52175" xr:uid="{2B7A9DAF-EB8C-43F9-8A5C-FE3AC6D4823A}"/>
    <cellStyle name="Standard 4 8 2 5 2 4" xfId="40879" xr:uid="{20D9AA19-BD6B-4C64-B566-0AB6A0E01ED3}"/>
    <cellStyle name="Standard 4 8 2 5 2 5" xfId="29583" xr:uid="{8E6D4A62-CE9E-4FAE-8DB7-2D439904F954}"/>
    <cellStyle name="Standard 4 8 2 5 3" xfId="9815" xr:uid="{C36E6946-94E8-4172-BC6E-5753846BEEA9}"/>
    <cellStyle name="Standard 4 8 2 5 3 2" xfId="21111" xr:uid="{459384D6-1BC8-4D43-A20A-FB2CF00CEFDD}"/>
    <cellStyle name="Standard 4 8 2 5 3 2 2" xfId="54999" xr:uid="{7B70EEB7-8D66-4400-AA97-68C413B4A4D8}"/>
    <cellStyle name="Standard 4 8 2 5 3 3" xfId="43703" xr:uid="{F1AF3D25-05F0-401C-95BE-59CC29F72D12}"/>
    <cellStyle name="Standard 4 8 2 5 3 4" xfId="32407" xr:uid="{BD939829-EFEA-4EDB-93E2-75F4BE231BBB}"/>
    <cellStyle name="Standard 4 8 2 5 4" xfId="15463" xr:uid="{8F644C5B-B316-49DE-8E22-5682BC4F9B94}"/>
    <cellStyle name="Standard 4 8 2 5 4 2" xfId="49351" xr:uid="{ABB05255-68DA-4D33-90B3-1B713348F0AF}"/>
    <cellStyle name="Standard 4 8 2 5 5" xfId="38055" xr:uid="{D5253B1D-741E-4BB6-AC03-D81339C02D5A}"/>
    <cellStyle name="Standard 4 8 2 5 6" xfId="26759" xr:uid="{F951E52B-1FC0-4BA1-AD4A-50BB200BDF77}"/>
    <cellStyle name="Standard 4 8 2 6" xfId="4937" xr:uid="{45480808-2DE8-41FE-BCB9-4F7CDC397857}"/>
    <cellStyle name="Standard 4 8 2 6 2" xfId="7763" xr:uid="{22EC44D5-4338-40DF-8DF4-7438BAA5C3CE}"/>
    <cellStyle name="Standard 4 8 2 6 2 2" xfId="13412" xr:uid="{ED1D3752-5B7F-4AC2-B59E-F3C0431BA8BD}"/>
    <cellStyle name="Standard 4 8 2 6 2 2 2" xfId="24708" xr:uid="{71DD0D60-1787-4FF8-83B3-5C0893C6F61D}"/>
    <cellStyle name="Standard 4 8 2 6 2 2 2 2" xfId="58596" xr:uid="{55925FE2-A456-4F9F-A5AF-0FD17A96CBFB}"/>
    <cellStyle name="Standard 4 8 2 6 2 2 3" xfId="47300" xr:uid="{EB3D6388-7BD5-4217-B231-B4D50EEF7122}"/>
    <cellStyle name="Standard 4 8 2 6 2 2 4" xfId="36004" xr:uid="{DAE364B0-2421-4DB5-B31A-981F97B33933}"/>
    <cellStyle name="Standard 4 8 2 6 2 3" xfId="19060" xr:uid="{B2DABD7F-FFBC-403C-8BC1-26F0555CE0BB}"/>
    <cellStyle name="Standard 4 8 2 6 2 3 2" xfId="52948" xr:uid="{91FEAAC2-70D3-4293-87CE-8730D3266AB4}"/>
    <cellStyle name="Standard 4 8 2 6 2 4" xfId="41652" xr:uid="{87D7F120-32BC-413F-91DF-035DFBCFD926}"/>
    <cellStyle name="Standard 4 8 2 6 2 5" xfId="30356" xr:uid="{2D7A2344-EA35-456E-ACE2-1FB097504423}"/>
    <cellStyle name="Standard 4 8 2 6 3" xfId="10588" xr:uid="{2481EC17-5C62-4521-BA1C-828FD8B4643E}"/>
    <cellStyle name="Standard 4 8 2 6 3 2" xfId="21884" xr:uid="{A6DFA90F-B390-4B26-AAB8-3B0A5B9B2B76}"/>
    <cellStyle name="Standard 4 8 2 6 3 2 2" xfId="55772" xr:uid="{52BDFA22-5CE8-44B0-8FBC-2800F7CD0D5A}"/>
    <cellStyle name="Standard 4 8 2 6 3 3" xfId="44476" xr:uid="{CDEC0988-08F2-495C-AC68-0F23BAC5FE0F}"/>
    <cellStyle name="Standard 4 8 2 6 3 4" xfId="33180" xr:uid="{3CA59175-743C-4300-9AE4-CB746F87456A}"/>
    <cellStyle name="Standard 4 8 2 6 4" xfId="16236" xr:uid="{EB64B672-0B72-46E6-B95B-64BBD964B45F}"/>
    <cellStyle name="Standard 4 8 2 6 4 2" xfId="50124" xr:uid="{FE8307C8-BA81-4046-993D-E51321FB96C6}"/>
    <cellStyle name="Standard 4 8 2 6 5" xfId="38828" xr:uid="{91333A9C-D7DA-4848-BD65-EFE733C679F0}"/>
    <cellStyle name="Standard 4 8 2 6 6" xfId="27532" xr:uid="{65135145-F8B0-4ECC-BA5F-067890DC34B0}"/>
    <cellStyle name="Standard 4 8 2 7" xfId="3542" xr:uid="{B342765F-B77F-4CE2-B2F5-A0DEAA5758E4}"/>
    <cellStyle name="Standard 4 8 2 7 2" xfId="6698" xr:uid="{074728FB-CCDD-46D8-B613-0B5824BCB929}"/>
    <cellStyle name="Standard 4 8 2 7 2 2" xfId="12347" xr:uid="{CECCB90C-C36D-410F-BD6F-B5A7A8D09EF6}"/>
    <cellStyle name="Standard 4 8 2 7 2 2 2" xfId="23643" xr:uid="{FEFE0B69-74F5-450A-8A12-05469E4AF4FD}"/>
    <cellStyle name="Standard 4 8 2 7 2 2 2 2" xfId="57531" xr:uid="{0B3B8C43-2B60-405C-958A-54D71C89266A}"/>
    <cellStyle name="Standard 4 8 2 7 2 2 3" xfId="46235" xr:uid="{495FAA64-2C49-49E4-9F23-1790B28455E0}"/>
    <cellStyle name="Standard 4 8 2 7 2 2 4" xfId="34939" xr:uid="{7E3FE300-B490-4059-8A72-370D78853295}"/>
    <cellStyle name="Standard 4 8 2 7 2 3" xfId="17995" xr:uid="{70CADC6B-1402-4D36-B507-FF44A2C31279}"/>
    <cellStyle name="Standard 4 8 2 7 2 3 2" xfId="51883" xr:uid="{9DFA1C81-D5B3-4F7D-BAB4-AC9643AD7066}"/>
    <cellStyle name="Standard 4 8 2 7 2 4" xfId="40587" xr:uid="{D7B44D6B-0F62-4E1A-9B89-71A7DC581D3D}"/>
    <cellStyle name="Standard 4 8 2 7 2 5" xfId="29291" xr:uid="{B291CE1F-58C9-4F9C-959F-E0C4BD75FC31}"/>
    <cellStyle name="Standard 4 8 2 7 3" xfId="9523" xr:uid="{B6C24AE4-E25F-4965-AE72-F41E52DF6B5A}"/>
    <cellStyle name="Standard 4 8 2 7 3 2" xfId="20819" xr:uid="{40D480C0-0287-4739-AF9A-1786A4886F4F}"/>
    <cellStyle name="Standard 4 8 2 7 3 2 2" xfId="54707" xr:uid="{1EDC22C3-BA29-44BF-8261-46D1DF837363}"/>
    <cellStyle name="Standard 4 8 2 7 3 3" xfId="43411" xr:uid="{D3A5AEF1-614A-4298-8F40-2FE23862EE5A}"/>
    <cellStyle name="Standard 4 8 2 7 3 4" xfId="32115" xr:uid="{E816E296-E555-4D24-9B22-2A1D434B920A}"/>
    <cellStyle name="Standard 4 8 2 7 4" xfId="15171" xr:uid="{126697B0-4AEE-4FDA-90AE-C540632214B5}"/>
    <cellStyle name="Standard 4 8 2 7 4 2" xfId="49059" xr:uid="{122D2806-8179-42EB-9D60-3B439937DA06}"/>
    <cellStyle name="Standard 4 8 2 7 5" xfId="37763" xr:uid="{F5C6FE71-8561-4D90-A551-E3455FB376C3}"/>
    <cellStyle name="Standard 4 8 2 7 6" xfId="26467" xr:uid="{B0D27E7D-D0CB-4568-9B93-696177D76603}"/>
    <cellStyle name="Standard 4 8 2 8" xfId="5626" xr:uid="{3A2D2149-4819-4E1D-9C3C-AEE31D1DD638}"/>
    <cellStyle name="Standard 4 8 2 8 2" xfId="11276" xr:uid="{B7FB7A61-12ED-4083-8CA4-0195834009EC}"/>
    <cellStyle name="Standard 4 8 2 8 2 2" xfId="22572" xr:uid="{C09F019F-F362-4270-A12A-CC41C54E951F}"/>
    <cellStyle name="Standard 4 8 2 8 2 2 2" xfId="56460" xr:uid="{1ABEAA26-A25A-48D5-AE50-076E572F9986}"/>
    <cellStyle name="Standard 4 8 2 8 2 3" xfId="45164" xr:uid="{78E169BF-564A-47C3-A0C8-B2F36F41203B}"/>
    <cellStyle name="Standard 4 8 2 8 2 4" xfId="33868" xr:uid="{D011ABD5-8239-4541-96B8-CEFE41FAA40A}"/>
    <cellStyle name="Standard 4 8 2 8 3" xfId="16924" xr:uid="{2C2D0324-1DCF-4E34-8F36-DF2017B5809B}"/>
    <cellStyle name="Standard 4 8 2 8 3 2" xfId="50812" xr:uid="{D88E1FB9-8330-4E3A-91C3-DBD58694D26D}"/>
    <cellStyle name="Standard 4 8 2 8 4" xfId="39516" xr:uid="{41094F43-FB99-45B1-A08F-A34B87977A29}"/>
    <cellStyle name="Standard 4 8 2 8 5" xfId="28220" xr:uid="{3FC2B864-9D57-4A12-B309-39FD25C02E94}"/>
    <cellStyle name="Standard 4 8 2 9" xfId="8452" xr:uid="{B228CE54-FDAF-425F-B8CB-1DE03CCD31AD}"/>
    <cellStyle name="Standard 4 8 2 9 2" xfId="19748" xr:uid="{789D4D60-F671-41DA-BAC6-A16CBFF3FD7F}"/>
    <cellStyle name="Standard 4 8 2 9 2 2" xfId="53636" xr:uid="{31AE6D25-F781-4DA2-99C5-593A811F8067}"/>
    <cellStyle name="Standard 4 8 2 9 3" xfId="42340" xr:uid="{C54731DB-563A-450B-B759-6E167780E4C0}"/>
    <cellStyle name="Standard 4 8 2 9 4" xfId="31044" xr:uid="{F22938D0-781A-4C99-8277-A3EE139FE067}"/>
    <cellStyle name="Standard 4 8 3" xfId="1614" xr:uid="{019625EA-8FF4-4241-928B-71472B5C691F}"/>
    <cellStyle name="Standard 4 8 3 10" xfId="36781" xr:uid="{1E06FB48-058A-49DA-9117-A21B8ACA8CB6}"/>
    <cellStyle name="Standard 4 8 3 11" xfId="25485" xr:uid="{9184F178-1F59-4973-9458-C014763ADD1F}"/>
    <cellStyle name="Standard 4 8 3 2" xfId="2788" xr:uid="{04823168-3BC0-4DB6-8095-E651FAE50017}"/>
    <cellStyle name="Standard 4 8 3 2 2" xfId="3290" xr:uid="{0EC0BC42-2A04-428B-99DB-E25B60884C1C}"/>
    <cellStyle name="Standard 4 8 3 2 2 2" xfId="5382" xr:uid="{DCBA2B0A-297C-420D-92CB-CBC041AC3364}"/>
    <cellStyle name="Standard 4 8 3 2 2 2 2" xfId="8208" xr:uid="{C40C1B46-FEF1-4918-B656-B856CE55CF7C}"/>
    <cellStyle name="Standard 4 8 3 2 2 2 2 2" xfId="13857" xr:uid="{82BF0F22-5800-490F-94E2-9800A81CA670}"/>
    <cellStyle name="Standard 4 8 3 2 2 2 2 2 2" xfId="25153" xr:uid="{96D867D3-1996-4D6F-ABB3-10F5F6084C16}"/>
    <cellStyle name="Standard 4 8 3 2 2 2 2 2 2 2" xfId="59041" xr:uid="{51F16147-01F0-4F87-896D-38614955F1B2}"/>
    <cellStyle name="Standard 4 8 3 2 2 2 2 2 3" xfId="47745" xr:uid="{723722CC-16DA-4AED-ADE7-653887D497C9}"/>
    <cellStyle name="Standard 4 8 3 2 2 2 2 2 4" xfId="36449" xr:uid="{B50B08AD-34E7-4539-BA25-7F20223190DB}"/>
    <cellStyle name="Standard 4 8 3 2 2 2 2 3" xfId="19505" xr:uid="{1A113C43-EB2E-48A2-9970-E5015B855F99}"/>
    <cellStyle name="Standard 4 8 3 2 2 2 2 3 2" xfId="53393" xr:uid="{54A4A5F6-8D08-4CAE-9EA0-CAE1D24B7BEE}"/>
    <cellStyle name="Standard 4 8 3 2 2 2 2 4" xfId="42097" xr:uid="{4A2C0E96-2264-44A5-B6C8-2944D3D99A2E}"/>
    <cellStyle name="Standard 4 8 3 2 2 2 2 5" xfId="30801" xr:uid="{D163FBF2-CEEA-49F1-A0B2-E448F84C269E}"/>
    <cellStyle name="Standard 4 8 3 2 2 2 3" xfId="11033" xr:uid="{619E980F-D362-48FD-8B28-049F89401EE3}"/>
    <cellStyle name="Standard 4 8 3 2 2 2 3 2" xfId="22329" xr:uid="{F6448524-684E-49B3-82E9-1896DB03B1CA}"/>
    <cellStyle name="Standard 4 8 3 2 2 2 3 2 2" xfId="56217" xr:uid="{297F2C1C-4504-4987-88EE-3F096115D3D8}"/>
    <cellStyle name="Standard 4 8 3 2 2 2 3 3" xfId="44921" xr:uid="{7EC959EE-B318-49D4-B4CF-C04B5D44171D}"/>
    <cellStyle name="Standard 4 8 3 2 2 2 3 4" xfId="33625" xr:uid="{9FCCBE9F-84BB-458C-A140-CE4D83E10942}"/>
    <cellStyle name="Standard 4 8 3 2 2 2 4" xfId="16681" xr:uid="{32205590-9F20-4ED4-BF50-BBF2D3352985}"/>
    <cellStyle name="Standard 4 8 3 2 2 2 4 2" xfId="50569" xr:uid="{45F136DE-D7BB-4760-AAD7-A0E7996B559F}"/>
    <cellStyle name="Standard 4 8 3 2 2 2 5" xfId="39273" xr:uid="{C96A67DB-6712-40E1-8463-A765D26F0843}"/>
    <cellStyle name="Standard 4 8 3 2 2 2 6" xfId="27977" xr:uid="{FDF8AA93-6D1B-48EF-86B0-07FBD303DF22}"/>
    <cellStyle name="Standard 4 8 3 2 2 3" xfId="6461" xr:uid="{01F10F30-08BF-4590-AD70-18DDE85496E8}"/>
    <cellStyle name="Standard 4 8 3 2 2 3 2" xfId="12111" xr:uid="{D7D4C08D-A5E7-49AC-9978-918E211ABA7B}"/>
    <cellStyle name="Standard 4 8 3 2 2 3 2 2" xfId="23407" xr:uid="{9DFF4083-1A31-44D4-B894-712483DB8F69}"/>
    <cellStyle name="Standard 4 8 3 2 2 3 2 2 2" xfId="57295" xr:uid="{5D6CD200-9B14-42B9-98BC-0A8955508542}"/>
    <cellStyle name="Standard 4 8 3 2 2 3 2 3" xfId="45999" xr:uid="{FB0B4EAC-B339-4E20-A704-3F016225BF3A}"/>
    <cellStyle name="Standard 4 8 3 2 2 3 2 4" xfId="34703" xr:uid="{1339A2FF-6544-4FEF-8FD0-A9F3E6E2CC79}"/>
    <cellStyle name="Standard 4 8 3 2 2 3 3" xfId="17759" xr:uid="{63B14B25-B761-4317-A528-F9EC3E4DB8A5}"/>
    <cellStyle name="Standard 4 8 3 2 2 3 3 2" xfId="51647" xr:uid="{E06C357A-84A8-408C-8293-527FA90C3683}"/>
    <cellStyle name="Standard 4 8 3 2 2 3 4" xfId="40351" xr:uid="{2F714581-EC92-4DF2-8D3A-ABEBEDAE3206}"/>
    <cellStyle name="Standard 4 8 3 2 2 3 5" xfId="29055" xr:uid="{84EF7E08-7C45-4079-91F6-7E0AA4E0662A}"/>
    <cellStyle name="Standard 4 8 3 2 2 4" xfId="9287" xr:uid="{60F02E02-D857-406A-A52E-EE4907FB3C90}"/>
    <cellStyle name="Standard 4 8 3 2 2 4 2" xfId="20583" xr:uid="{9E353B81-F676-48F4-828A-8B3AE4577F8B}"/>
    <cellStyle name="Standard 4 8 3 2 2 4 2 2" xfId="54471" xr:uid="{EAF6510B-E285-4E65-9889-049F3DBB3192}"/>
    <cellStyle name="Standard 4 8 3 2 2 4 3" xfId="43175" xr:uid="{F8D3CDC5-6951-4420-BA85-FD66E4929B69}"/>
    <cellStyle name="Standard 4 8 3 2 2 4 4" xfId="31879" xr:uid="{43CBDA1C-D565-41E3-9B42-C057B7CA64AA}"/>
    <cellStyle name="Standard 4 8 3 2 2 5" xfId="14935" xr:uid="{2C6A1743-36A0-4309-9174-2E106DDA559A}"/>
    <cellStyle name="Standard 4 8 3 2 2 5 2" xfId="48823" xr:uid="{091BB85C-E8A6-4483-B212-5E4689B7CB6E}"/>
    <cellStyle name="Standard 4 8 3 2 2 6" xfId="37527" xr:uid="{530803E1-DB69-4D5A-8216-4B55CF3A43EE}"/>
    <cellStyle name="Standard 4 8 3 2 2 7" xfId="26231" xr:uid="{29D1727B-33E6-4118-AC06-B2B6BF4E1D64}"/>
    <cellStyle name="Standard 4 8 3 2 3" xfId="4602" xr:uid="{24B30321-8251-4507-8D8E-4C0D5CFCE4F1}"/>
    <cellStyle name="Standard 4 8 3 2 3 2" xfId="7474" xr:uid="{8E630873-0848-4A19-8CE7-327F63B00505}"/>
    <cellStyle name="Standard 4 8 3 2 3 2 2" xfId="13123" xr:uid="{AB8AEB8F-BE7D-4571-9A33-391C5577254A}"/>
    <cellStyle name="Standard 4 8 3 2 3 2 2 2" xfId="24419" xr:uid="{C2C403ED-191A-49C3-AB3B-19B167D7835F}"/>
    <cellStyle name="Standard 4 8 3 2 3 2 2 2 2" xfId="58307" xr:uid="{4F7CC8E5-B571-48EF-AFA1-770095402B43}"/>
    <cellStyle name="Standard 4 8 3 2 3 2 2 3" xfId="47011" xr:uid="{F17EA75D-D486-49DF-A0CB-6D071E5E86CF}"/>
    <cellStyle name="Standard 4 8 3 2 3 2 2 4" xfId="35715" xr:uid="{3BA20D6C-530F-4F86-99DF-B800E448BEF8}"/>
    <cellStyle name="Standard 4 8 3 2 3 2 3" xfId="18771" xr:uid="{46887428-1751-4459-8963-E83AA4248BEA}"/>
    <cellStyle name="Standard 4 8 3 2 3 2 3 2" xfId="52659" xr:uid="{456DDDDB-FAA2-4986-8E3D-A9947258F48F}"/>
    <cellStyle name="Standard 4 8 3 2 3 2 4" xfId="41363" xr:uid="{A395BB91-CBBA-4134-AE71-1EE6E1CA609B}"/>
    <cellStyle name="Standard 4 8 3 2 3 2 5" xfId="30067" xr:uid="{72584CAD-72C6-44AC-B81D-B3617571C5B2}"/>
    <cellStyle name="Standard 4 8 3 2 3 3" xfId="10299" xr:uid="{034BCB61-3E90-47A2-A191-F049766039EF}"/>
    <cellStyle name="Standard 4 8 3 2 3 3 2" xfId="21595" xr:uid="{5D340132-42D6-452B-B204-A4A8B9CC66E5}"/>
    <cellStyle name="Standard 4 8 3 2 3 3 2 2" xfId="55483" xr:uid="{2DBC88EC-F06F-470E-BD5A-45A6B5A9C472}"/>
    <cellStyle name="Standard 4 8 3 2 3 3 3" xfId="44187" xr:uid="{BD790D06-62C9-4387-958C-CF81AF363E10}"/>
    <cellStyle name="Standard 4 8 3 2 3 3 4" xfId="32891" xr:uid="{AD090D0D-9538-48F9-899F-36AAC4E6B965}"/>
    <cellStyle name="Standard 4 8 3 2 3 4" xfId="15947" xr:uid="{5BA1ED11-8BFF-4C2A-A318-A2E563C27E34}"/>
    <cellStyle name="Standard 4 8 3 2 3 4 2" xfId="49835" xr:uid="{6D13D6AB-DF9E-4B3E-9590-966F48ABFE37}"/>
    <cellStyle name="Standard 4 8 3 2 3 5" xfId="38539" xr:uid="{2301D6B7-00AC-4C3C-8B46-A8C6532A9821}"/>
    <cellStyle name="Standard 4 8 3 2 3 6" xfId="27243" xr:uid="{E4BE550D-2484-4DE4-ABAF-D54D8A40731E}"/>
    <cellStyle name="Standard 4 8 3 2 4" xfId="5961" xr:uid="{BF2236A4-4551-46A6-BCDE-EFCBA0A3F9DD}"/>
    <cellStyle name="Standard 4 8 3 2 4 2" xfId="11611" xr:uid="{696639F1-4015-470A-9725-792C2307E887}"/>
    <cellStyle name="Standard 4 8 3 2 4 2 2" xfId="22907" xr:uid="{D30BC967-BC7A-46FF-9E29-BA5417B114D3}"/>
    <cellStyle name="Standard 4 8 3 2 4 2 2 2" xfId="56795" xr:uid="{7ADF3DFE-0FFE-4A6E-8AFD-4077BABDEA6B}"/>
    <cellStyle name="Standard 4 8 3 2 4 2 3" xfId="45499" xr:uid="{63FAF032-D93C-40E8-BAC2-179D36A6B2EC}"/>
    <cellStyle name="Standard 4 8 3 2 4 2 4" xfId="34203" xr:uid="{DFCE18AE-40DF-47AF-8B35-A325DFFA2264}"/>
    <cellStyle name="Standard 4 8 3 2 4 3" xfId="17259" xr:uid="{9DAFF96C-3E35-467D-8B09-995BD7F2B65C}"/>
    <cellStyle name="Standard 4 8 3 2 4 3 2" xfId="51147" xr:uid="{53A04BB2-B7CA-40AA-8264-8F8B0B7F2EFE}"/>
    <cellStyle name="Standard 4 8 3 2 4 4" xfId="39851" xr:uid="{698E61AA-A4A7-4F1B-95BC-383FC12F9F5F}"/>
    <cellStyle name="Standard 4 8 3 2 4 5" xfId="28555" xr:uid="{993987DC-05C1-4A6F-AF4A-7E3108FD5195}"/>
    <cellStyle name="Standard 4 8 3 2 5" xfId="8787" xr:uid="{296A78DE-ADEB-47FD-AE8E-9C0097B3C8E4}"/>
    <cellStyle name="Standard 4 8 3 2 5 2" xfId="20083" xr:uid="{317608F5-BCD6-4C25-B2EA-6ED2BCF550A8}"/>
    <cellStyle name="Standard 4 8 3 2 5 2 2" xfId="53971" xr:uid="{1E5F3374-2C9A-4407-AF31-906CFF6818F4}"/>
    <cellStyle name="Standard 4 8 3 2 5 3" xfId="42675" xr:uid="{F02CEB0F-10CE-4888-B782-C10A4FD45611}"/>
    <cellStyle name="Standard 4 8 3 2 5 4" xfId="31379" xr:uid="{0DC30776-4BA0-416B-878D-701F5BC55998}"/>
    <cellStyle name="Standard 4 8 3 2 6" xfId="14435" xr:uid="{465D2843-FDD2-4AB0-A6E8-4AB4FA7CB360}"/>
    <cellStyle name="Standard 4 8 3 2 6 2" xfId="48323" xr:uid="{E934F23D-E1D2-4AF5-A702-8D033D893037}"/>
    <cellStyle name="Standard 4 8 3 2 7" xfId="37027" xr:uid="{F056E6AC-E062-4224-A5E3-E1127294F085}"/>
    <cellStyle name="Standard 4 8 3 2 8" xfId="25731" xr:uid="{59F7D968-B122-4322-9486-BB9A57B7D035}"/>
    <cellStyle name="Standard 4 8 3 3" xfId="3044" xr:uid="{CED3AAF2-71C9-42D2-B1CD-2F640C96BAAE}"/>
    <cellStyle name="Standard 4 8 3 3 2" xfId="5381" xr:uid="{C87317ED-2C0E-4E10-BF63-63B7A4DA24F0}"/>
    <cellStyle name="Standard 4 8 3 3 2 2" xfId="8207" xr:uid="{C6AE1CAB-9635-4077-A3DA-B68471E9BE14}"/>
    <cellStyle name="Standard 4 8 3 3 2 2 2" xfId="13856" xr:uid="{42B83834-D8EC-40F8-9F61-57610AB28805}"/>
    <cellStyle name="Standard 4 8 3 3 2 2 2 2" xfId="25152" xr:uid="{A442EF36-9856-453A-9B26-4A68B2F78B73}"/>
    <cellStyle name="Standard 4 8 3 3 2 2 2 2 2" xfId="59040" xr:uid="{6FA5024C-52B2-4A6F-BF81-594D03C7ECE3}"/>
    <cellStyle name="Standard 4 8 3 3 2 2 2 3" xfId="47744" xr:uid="{3EA0FA3E-B58D-42D5-B1BE-DFFD065B9474}"/>
    <cellStyle name="Standard 4 8 3 3 2 2 2 4" xfId="36448" xr:uid="{6FB15161-5882-481C-A21C-66072222B1D4}"/>
    <cellStyle name="Standard 4 8 3 3 2 2 3" xfId="19504" xr:uid="{F434EFC9-D3D3-4DFA-AA25-CBF6E3CC2B9E}"/>
    <cellStyle name="Standard 4 8 3 3 2 2 3 2" xfId="53392" xr:uid="{706AD2CE-9FD4-49DA-9937-53CE5D4D628D}"/>
    <cellStyle name="Standard 4 8 3 3 2 2 4" xfId="42096" xr:uid="{CD51CC55-AE01-4339-85A2-60884734FA1B}"/>
    <cellStyle name="Standard 4 8 3 3 2 2 5" xfId="30800" xr:uid="{9FD48DF4-AE06-423E-AACA-12930D6167A9}"/>
    <cellStyle name="Standard 4 8 3 3 2 3" xfId="11032" xr:uid="{34FC9D43-A89B-4093-8E8E-E812EE11E7EF}"/>
    <cellStyle name="Standard 4 8 3 3 2 3 2" xfId="22328" xr:uid="{332C93C8-85CD-4447-909E-919A36CC8C44}"/>
    <cellStyle name="Standard 4 8 3 3 2 3 2 2" xfId="56216" xr:uid="{F32E99E2-3BCA-4D43-8B1B-3D43150AD0E8}"/>
    <cellStyle name="Standard 4 8 3 3 2 3 3" xfId="44920" xr:uid="{36A1528D-A765-4E4E-A4D7-94215B007617}"/>
    <cellStyle name="Standard 4 8 3 3 2 3 4" xfId="33624" xr:uid="{127039E4-1533-48BE-86FF-F80BFCBB763B}"/>
    <cellStyle name="Standard 4 8 3 3 2 4" xfId="16680" xr:uid="{A9036F9F-5375-4F35-A234-8D3383627E16}"/>
    <cellStyle name="Standard 4 8 3 3 2 4 2" xfId="50568" xr:uid="{3EF423B9-00F4-4A08-9DBE-F56186E2E530}"/>
    <cellStyle name="Standard 4 8 3 3 2 5" xfId="39272" xr:uid="{DDF1C7CF-32F0-49F6-BEC0-6EC00DB981E0}"/>
    <cellStyle name="Standard 4 8 3 3 2 6" xfId="27976" xr:uid="{961855F7-2F0C-47D6-92B5-FBCE7E9204F2}"/>
    <cellStyle name="Standard 4 8 3 3 3" xfId="4601" xr:uid="{BCBCB140-2F57-4716-A50D-184FCF4E8483}"/>
    <cellStyle name="Standard 4 8 3 3 3 2" xfId="7473" xr:uid="{C743E07B-33DB-4C2B-BF1C-F4150868B18A}"/>
    <cellStyle name="Standard 4 8 3 3 3 2 2" xfId="13122" xr:uid="{C27E4C5A-7441-4BE7-A583-CE5E4FFB0713}"/>
    <cellStyle name="Standard 4 8 3 3 3 2 2 2" xfId="24418" xr:uid="{27DD9C78-2AB8-4CEF-872C-E89E75CBBE19}"/>
    <cellStyle name="Standard 4 8 3 3 3 2 2 2 2" xfId="58306" xr:uid="{96670B65-00D6-416E-A674-DAC64D763D03}"/>
    <cellStyle name="Standard 4 8 3 3 3 2 2 3" xfId="47010" xr:uid="{7EAAF197-12E0-445C-9C1A-06BE7B3CC081}"/>
    <cellStyle name="Standard 4 8 3 3 3 2 2 4" xfId="35714" xr:uid="{1D9862CB-285A-4C63-907F-47267CC26AEE}"/>
    <cellStyle name="Standard 4 8 3 3 3 2 3" xfId="18770" xr:uid="{57856AEB-A685-4D8A-B9D3-89C9AC7C7C47}"/>
    <cellStyle name="Standard 4 8 3 3 3 2 3 2" xfId="52658" xr:uid="{67E0BE37-5221-4415-AE2F-A4D79E6CAF80}"/>
    <cellStyle name="Standard 4 8 3 3 3 2 4" xfId="41362" xr:uid="{5122AEF6-49F4-4C3A-BC2D-635A4FAE556C}"/>
    <cellStyle name="Standard 4 8 3 3 3 2 5" xfId="30066" xr:uid="{15C3421C-EEF6-4546-AC3C-8DC0EEE8E400}"/>
    <cellStyle name="Standard 4 8 3 3 3 3" xfId="10298" xr:uid="{64122121-2B88-4237-9C9B-AE690D536864}"/>
    <cellStyle name="Standard 4 8 3 3 3 3 2" xfId="21594" xr:uid="{CBCF49BC-38EB-426F-8DB8-5B9E83B9D834}"/>
    <cellStyle name="Standard 4 8 3 3 3 3 2 2" xfId="55482" xr:uid="{DC0F3BE1-B202-49F0-A61C-E94C51D72E35}"/>
    <cellStyle name="Standard 4 8 3 3 3 3 3" xfId="44186" xr:uid="{5DD18302-74BA-45ED-8517-FD3ED0586479}"/>
    <cellStyle name="Standard 4 8 3 3 3 3 4" xfId="32890" xr:uid="{E2D5CA0E-C974-4410-852B-6D6688847FAA}"/>
    <cellStyle name="Standard 4 8 3 3 3 4" xfId="15946" xr:uid="{9A6C3805-B2FF-41A2-BFD4-DC81B2A7709C}"/>
    <cellStyle name="Standard 4 8 3 3 3 4 2" xfId="49834" xr:uid="{6463FC0B-D597-4D9C-A608-FF8C8F8741D4}"/>
    <cellStyle name="Standard 4 8 3 3 3 5" xfId="38538" xr:uid="{16BF3225-A4B8-4B26-9C9E-C50FD461D48C}"/>
    <cellStyle name="Standard 4 8 3 3 3 6" xfId="27242" xr:uid="{DC2CAC76-98C8-4411-B891-B90FC14AD76A}"/>
    <cellStyle name="Standard 4 8 3 3 4" xfId="6215" xr:uid="{31FD5D99-20B6-4844-BE5D-6626CCBA3741}"/>
    <cellStyle name="Standard 4 8 3 3 4 2" xfId="11865" xr:uid="{9903500E-79D5-42B3-9444-7F390B34C54C}"/>
    <cellStyle name="Standard 4 8 3 3 4 2 2" xfId="23161" xr:uid="{4961D306-A920-425B-949A-0F4A9B95CDAA}"/>
    <cellStyle name="Standard 4 8 3 3 4 2 2 2" xfId="57049" xr:uid="{D1E66FF5-FF50-4604-A675-B7D09DFB883C}"/>
    <cellStyle name="Standard 4 8 3 3 4 2 3" xfId="45753" xr:uid="{A58E3B21-1B26-42E8-8327-61CDF235E8AD}"/>
    <cellStyle name="Standard 4 8 3 3 4 2 4" xfId="34457" xr:uid="{FA300141-085F-48DF-A66D-FAF76B9B49D5}"/>
    <cellStyle name="Standard 4 8 3 3 4 3" xfId="17513" xr:uid="{1DDD8DD0-FB23-41A6-A46A-768EA67DAAA3}"/>
    <cellStyle name="Standard 4 8 3 3 4 3 2" xfId="51401" xr:uid="{00805E5C-190B-4314-A83C-56F4A906128A}"/>
    <cellStyle name="Standard 4 8 3 3 4 4" xfId="40105" xr:uid="{4B3C3138-E419-4BD5-8ECF-84AD516483F8}"/>
    <cellStyle name="Standard 4 8 3 3 4 5" xfId="28809" xr:uid="{8A1C554A-10DD-44A8-BCF4-8746B3335F59}"/>
    <cellStyle name="Standard 4 8 3 3 5" xfId="9041" xr:uid="{0920AC56-E45B-4116-A20E-0DB4118D406A}"/>
    <cellStyle name="Standard 4 8 3 3 5 2" xfId="20337" xr:uid="{3C19763E-EC39-4061-8B22-BF2E4BFB7E0C}"/>
    <cellStyle name="Standard 4 8 3 3 5 2 2" xfId="54225" xr:uid="{272D8462-20E3-4BCA-91EF-9CBAA5BF95E2}"/>
    <cellStyle name="Standard 4 8 3 3 5 3" xfId="42929" xr:uid="{103DBB14-4D5B-4046-918B-13A4A3522D21}"/>
    <cellStyle name="Standard 4 8 3 3 5 4" xfId="31633" xr:uid="{72145026-F384-4290-8D66-6C9DF6169367}"/>
    <cellStyle name="Standard 4 8 3 3 6" xfId="14689" xr:uid="{8D9166FC-0D94-4E6D-881E-7383FB067262}"/>
    <cellStyle name="Standard 4 8 3 3 6 2" xfId="48577" xr:uid="{F46C06CB-498D-4E17-8042-27B7D2B2A541}"/>
    <cellStyle name="Standard 4 8 3 3 7" xfId="37281" xr:uid="{736F77D1-C15F-4187-B99E-BDD4BBC05A4A}"/>
    <cellStyle name="Standard 4 8 3 3 8" xfId="25985" xr:uid="{3A5A4B1A-E11E-460C-8D52-2CFD3B51A1BF}"/>
    <cellStyle name="Standard 4 8 3 4" xfId="3902" xr:uid="{129FF2A9-2DE0-4EBB-9ACC-47CFD03CB5D6}"/>
    <cellStyle name="Standard 4 8 3 4 2" xfId="7056" xr:uid="{76F85FAF-FC38-4D33-AFF3-1F9C5D31B630}"/>
    <cellStyle name="Standard 4 8 3 4 2 2" xfId="12705" xr:uid="{580A4773-4B98-4450-9AF2-FBA05A1715FA}"/>
    <cellStyle name="Standard 4 8 3 4 2 2 2" xfId="24001" xr:uid="{C624213C-B629-4045-AACE-4BB1BA1E568A}"/>
    <cellStyle name="Standard 4 8 3 4 2 2 2 2" xfId="57889" xr:uid="{D3DF7377-49CB-4AA1-86AD-45BB5575EB91}"/>
    <cellStyle name="Standard 4 8 3 4 2 2 3" xfId="46593" xr:uid="{CE52F0B7-F5B0-4050-9868-097188207129}"/>
    <cellStyle name="Standard 4 8 3 4 2 2 4" xfId="35297" xr:uid="{6132B8BD-7924-413F-B70D-CAF9C76217B8}"/>
    <cellStyle name="Standard 4 8 3 4 2 3" xfId="18353" xr:uid="{91688F37-4970-4622-8C4E-8FC4FBC6E758}"/>
    <cellStyle name="Standard 4 8 3 4 2 3 2" xfId="52241" xr:uid="{D227F9F5-DDAD-4B02-9D86-6375EF5606C2}"/>
    <cellStyle name="Standard 4 8 3 4 2 4" xfId="40945" xr:uid="{959FDB45-7707-4D70-99AD-2B4C1158467B}"/>
    <cellStyle name="Standard 4 8 3 4 2 5" xfId="29649" xr:uid="{E251DFAF-5228-40E6-A705-DA035073325D}"/>
    <cellStyle name="Standard 4 8 3 4 3" xfId="9881" xr:uid="{79D38752-9A65-4264-BF3B-09BF604C69A6}"/>
    <cellStyle name="Standard 4 8 3 4 3 2" xfId="21177" xr:uid="{6B4CEA25-3356-4A69-9A79-A64F45032C39}"/>
    <cellStyle name="Standard 4 8 3 4 3 2 2" xfId="55065" xr:uid="{D284E25E-1D61-488B-9E31-190E266F1389}"/>
    <cellStyle name="Standard 4 8 3 4 3 3" xfId="43769" xr:uid="{7DAFF507-9E54-45F1-92AB-F22595BD96E0}"/>
    <cellStyle name="Standard 4 8 3 4 3 4" xfId="32473" xr:uid="{A4183CBB-7CB6-4F49-ACD3-091BEC7B4EEA}"/>
    <cellStyle name="Standard 4 8 3 4 4" xfId="15529" xr:uid="{A9B4DF98-3437-418C-A097-848ECE3B06EE}"/>
    <cellStyle name="Standard 4 8 3 4 4 2" xfId="49417" xr:uid="{8FBD58CA-0091-4B9C-95AF-2E968984DB53}"/>
    <cellStyle name="Standard 4 8 3 4 5" xfId="38121" xr:uid="{6508CDB3-4BC4-4934-852D-B71396DBE610}"/>
    <cellStyle name="Standard 4 8 3 4 6" xfId="26825" xr:uid="{EF0A2BEB-E600-4A6B-B5A5-655A52A30D7A}"/>
    <cellStyle name="Standard 4 8 3 5" xfId="5003" xr:uid="{D341C860-80C1-452F-8685-7BF221BCC225}"/>
    <cellStyle name="Standard 4 8 3 5 2" xfId="7829" xr:uid="{6B411BE4-4D30-4CBA-9449-D037C4FA247E}"/>
    <cellStyle name="Standard 4 8 3 5 2 2" xfId="13478" xr:uid="{5C17085D-FB52-4FC1-8BBC-FC67C5636F68}"/>
    <cellStyle name="Standard 4 8 3 5 2 2 2" xfId="24774" xr:uid="{D170E9A8-B471-4FFA-9116-98C028291FC3}"/>
    <cellStyle name="Standard 4 8 3 5 2 2 2 2" xfId="58662" xr:uid="{60A99997-5B1B-41B3-9BD7-E313FBD4EBD9}"/>
    <cellStyle name="Standard 4 8 3 5 2 2 3" xfId="47366" xr:uid="{5B0768C7-8266-4756-9C31-696A0228D18B}"/>
    <cellStyle name="Standard 4 8 3 5 2 2 4" xfId="36070" xr:uid="{91889025-4023-470C-BCB3-23594059653F}"/>
    <cellStyle name="Standard 4 8 3 5 2 3" xfId="19126" xr:uid="{59FDEB88-B2B8-465C-A412-F7D94DF1F9B7}"/>
    <cellStyle name="Standard 4 8 3 5 2 3 2" xfId="53014" xr:uid="{C19F8025-8174-4954-A4B8-8BE90451DC43}"/>
    <cellStyle name="Standard 4 8 3 5 2 4" xfId="41718" xr:uid="{24056740-0D44-4C23-921F-8C430C89DFC4}"/>
    <cellStyle name="Standard 4 8 3 5 2 5" xfId="30422" xr:uid="{C8AB69FB-A6DD-487D-BF14-85A1D7C60FD8}"/>
    <cellStyle name="Standard 4 8 3 5 3" xfId="10654" xr:uid="{53632F23-44EC-4E2A-8501-1A6DC9FA2E8F}"/>
    <cellStyle name="Standard 4 8 3 5 3 2" xfId="21950" xr:uid="{50818BAB-F53C-4170-9FDC-E4E0A0ACDFB0}"/>
    <cellStyle name="Standard 4 8 3 5 3 2 2" xfId="55838" xr:uid="{A5296446-39B3-4941-A0AA-F72DB5D07E88}"/>
    <cellStyle name="Standard 4 8 3 5 3 3" xfId="44542" xr:uid="{EE58C651-2F5B-41B6-929D-F154D7C3A7C4}"/>
    <cellStyle name="Standard 4 8 3 5 3 4" xfId="33246" xr:uid="{A03DECB0-04F9-4F86-803F-E191CF5BBFD3}"/>
    <cellStyle name="Standard 4 8 3 5 4" xfId="16302" xr:uid="{18A64AD0-C57C-4DE2-89A7-8D7C8F818294}"/>
    <cellStyle name="Standard 4 8 3 5 4 2" xfId="50190" xr:uid="{BA097169-6DAE-4D80-8DC4-B4A58FC84610}"/>
    <cellStyle name="Standard 4 8 3 5 5" xfId="38894" xr:uid="{00E9671A-F701-456B-9055-872386032519}"/>
    <cellStyle name="Standard 4 8 3 5 6" xfId="27598" xr:uid="{0AF75AC8-97CE-4057-BC06-8D334A2C3C79}"/>
    <cellStyle name="Standard 4 8 3 6" xfId="3610" xr:uid="{95FB05DE-35F2-4863-BDBC-6084111A37D4}"/>
    <cellStyle name="Standard 4 8 3 6 2" xfId="6766" xr:uid="{C4D09572-9AC9-4912-9C6C-24BF59159406}"/>
    <cellStyle name="Standard 4 8 3 6 2 2" xfId="12415" xr:uid="{595B4D17-FF17-47A2-915A-B37DABBDD663}"/>
    <cellStyle name="Standard 4 8 3 6 2 2 2" xfId="23711" xr:uid="{C61B46D1-F2AE-402E-94B8-22698C1CBB5F}"/>
    <cellStyle name="Standard 4 8 3 6 2 2 2 2" xfId="57599" xr:uid="{3D56D66E-EDA0-43B6-9D74-9A729E701321}"/>
    <cellStyle name="Standard 4 8 3 6 2 2 3" xfId="46303" xr:uid="{D8BAFA30-FADA-4990-8FA7-0DE125296E4A}"/>
    <cellStyle name="Standard 4 8 3 6 2 2 4" xfId="35007" xr:uid="{1857BBD5-265D-4095-BD2C-9463ECFBC457}"/>
    <cellStyle name="Standard 4 8 3 6 2 3" xfId="18063" xr:uid="{C61AE242-D606-4C90-B346-D3427C845B9E}"/>
    <cellStyle name="Standard 4 8 3 6 2 3 2" xfId="51951" xr:uid="{A3E58C15-11B5-42FD-8118-C71F6B868F79}"/>
    <cellStyle name="Standard 4 8 3 6 2 4" xfId="40655" xr:uid="{F447432E-EB47-47B9-8DBB-AF2BA4F692DB}"/>
    <cellStyle name="Standard 4 8 3 6 2 5" xfId="29359" xr:uid="{DE2B9D7D-5CC8-4479-80B4-14CA77A8E7D0}"/>
    <cellStyle name="Standard 4 8 3 6 3" xfId="9591" xr:uid="{456E9C76-0706-479C-83C6-FA7952854BFF}"/>
    <cellStyle name="Standard 4 8 3 6 3 2" xfId="20887" xr:uid="{F71EC154-71A8-4982-832E-A38E9DA55F65}"/>
    <cellStyle name="Standard 4 8 3 6 3 2 2" xfId="54775" xr:uid="{05731A5D-BB9A-467A-BAD9-F95438DC418B}"/>
    <cellStyle name="Standard 4 8 3 6 3 3" xfId="43479" xr:uid="{368FD352-67C4-49E2-9978-B259E53959E5}"/>
    <cellStyle name="Standard 4 8 3 6 3 4" xfId="32183" xr:uid="{4FCABEAB-9206-4F81-8799-A6A6CB0ABC1F}"/>
    <cellStyle name="Standard 4 8 3 6 4" xfId="15239" xr:uid="{BA4F7C44-5BDC-47A1-B9B1-BCCAD432F38A}"/>
    <cellStyle name="Standard 4 8 3 6 4 2" xfId="49127" xr:uid="{2B5972B0-6733-4528-BCEC-CAF9F0524C99}"/>
    <cellStyle name="Standard 4 8 3 6 5" xfId="37831" xr:uid="{7403F032-958A-4B70-A3C1-BB0C4F69EC79}"/>
    <cellStyle name="Standard 4 8 3 6 6" xfId="26535" xr:uid="{2A715EC3-52FB-4B86-9A94-C403F8C76AC3}"/>
    <cellStyle name="Standard 4 8 3 7" xfId="5715" xr:uid="{D6B0ABD2-469B-447B-8B0A-D669227ADEF2}"/>
    <cellStyle name="Standard 4 8 3 7 2" xfId="11365" xr:uid="{A5C0DEA8-3F5A-429F-B8E6-5A026939A430}"/>
    <cellStyle name="Standard 4 8 3 7 2 2" xfId="22661" xr:uid="{964F3F90-6CB0-4B9F-BF3A-C797B01F9073}"/>
    <cellStyle name="Standard 4 8 3 7 2 2 2" xfId="56549" xr:uid="{1307473F-356C-4785-BE55-A5D19B63BE6A}"/>
    <cellStyle name="Standard 4 8 3 7 2 3" xfId="45253" xr:uid="{3B513812-B770-4748-AAF8-AE09DFDDF835}"/>
    <cellStyle name="Standard 4 8 3 7 2 4" xfId="33957" xr:uid="{A86B3D68-14BD-45D2-90C5-69C98EEF0AD2}"/>
    <cellStyle name="Standard 4 8 3 7 3" xfId="17013" xr:uid="{0D2D2C86-C4A9-41C6-B3DA-3FBA67AF487E}"/>
    <cellStyle name="Standard 4 8 3 7 3 2" xfId="50901" xr:uid="{2933DBFE-B9F2-404E-AAAD-536252FEDEF3}"/>
    <cellStyle name="Standard 4 8 3 7 4" xfId="39605" xr:uid="{0377AEA0-BBDA-493C-A82E-45432A216E48}"/>
    <cellStyle name="Standard 4 8 3 7 5" xfId="28309" xr:uid="{C83DA218-2E3B-417C-B5EB-9CE712046DD8}"/>
    <cellStyle name="Standard 4 8 3 8" xfId="8541" xr:uid="{717498A6-4590-4834-83B8-E1472490DABC}"/>
    <cellStyle name="Standard 4 8 3 8 2" xfId="19837" xr:uid="{CF037DC9-F2F1-4ADB-A190-A66F4910C65E}"/>
    <cellStyle name="Standard 4 8 3 8 2 2" xfId="53725" xr:uid="{E2528A8C-C2F7-4341-838B-2E8B90C2A3BB}"/>
    <cellStyle name="Standard 4 8 3 8 3" xfId="42429" xr:uid="{376BEFFB-5695-49C8-9A45-58F43271E5DC}"/>
    <cellStyle name="Standard 4 8 3 8 4" xfId="31133" xr:uid="{3E47CB11-8658-471D-B4E9-12B009580E9B}"/>
    <cellStyle name="Standard 4 8 3 9" xfId="14189" xr:uid="{37D30BC4-CD7E-4501-80A9-FFA00D96EEC8}"/>
    <cellStyle name="Standard 4 8 3 9 2" xfId="48077" xr:uid="{2C0E1EFA-CE6F-4894-8724-8B05B343D605}"/>
    <cellStyle name="Standard 4 8 4" xfId="2656" xr:uid="{75E63848-DF97-4B42-BF2F-E28D954FC10B}"/>
    <cellStyle name="Standard 4 8 4 10" xfId="25599" xr:uid="{599F9D66-3EC8-4EFD-9D47-99257B1CFC85}"/>
    <cellStyle name="Standard 4 8 4 2" xfId="3158" xr:uid="{D560C4A2-CE37-43A2-BE82-B3F9D1DEF1A5}"/>
    <cellStyle name="Standard 4 8 4 2 2" xfId="5383" xr:uid="{A5EB9156-7ABC-4E06-A2B9-3991DCFCB8C9}"/>
    <cellStyle name="Standard 4 8 4 2 2 2" xfId="8209" xr:uid="{458ADF4B-CA9F-4023-B796-02F84D97E5A3}"/>
    <cellStyle name="Standard 4 8 4 2 2 2 2" xfId="13858" xr:uid="{F03D0DE8-B935-4A50-8C0C-4D3736DFE0A7}"/>
    <cellStyle name="Standard 4 8 4 2 2 2 2 2" xfId="25154" xr:uid="{F94DC4D2-CFF0-4CA2-930C-25472372EFA0}"/>
    <cellStyle name="Standard 4 8 4 2 2 2 2 2 2" xfId="59042" xr:uid="{C4D95B60-09BC-4270-87C1-7B3F7395DB97}"/>
    <cellStyle name="Standard 4 8 4 2 2 2 2 3" xfId="47746" xr:uid="{A404FAEF-34C8-4015-B097-1C639CF14360}"/>
    <cellStyle name="Standard 4 8 4 2 2 2 2 4" xfId="36450" xr:uid="{C6175BD4-6E34-4E37-BDF5-AB62BFB977DC}"/>
    <cellStyle name="Standard 4 8 4 2 2 2 3" xfId="19506" xr:uid="{EBFAC23A-CE92-446A-9B18-FC07F9A6B9C8}"/>
    <cellStyle name="Standard 4 8 4 2 2 2 3 2" xfId="53394" xr:uid="{F67046C7-813A-485E-9D6B-55FA0E6A8FF6}"/>
    <cellStyle name="Standard 4 8 4 2 2 2 4" xfId="42098" xr:uid="{EC5EB0A2-9F74-4B00-A9C6-9B9E82C4204A}"/>
    <cellStyle name="Standard 4 8 4 2 2 2 5" xfId="30802" xr:uid="{5D57ADB2-68F9-4A4A-9459-9E61AB0ECAC2}"/>
    <cellStyle name="Standard 4 8 4 2 2 3" xfId="11034" xr:uid="{83C6D04E-E7B2-425C-99C5-3D2371FFF628}"/>
    <cellStyle name="Standard 4 8 4 2 2 3 2" xfId="22330" xr:uid="{5D8CB947-978A-408C-B1AD-B21B9888D4EB}"/>
    <cellStyle name="Standard 4 8 4 2 2 3 2 2" xfId="56218" xr:uid="{149823FC-278E-41BC-87DA-E521EB52B387}"/>
    <cellStyle name="Standard 4 8 4 2 2 3 3" xfId="44922" xr:uid="{A311021C-0975-49B8-821B-C6899A275F32}"/>
    <cellStyle name="Standard 4 8 4 2 2 3 4" xfId="33626" xr:uid="{0DA0A638-9BC2-4F52-A53E-0D367B0F0065}"/>
    <cellStyle name="Standard 4 8 4 2 2 4" xfId="16682" xr:uid="{8D86A231-0C15-4493-AE61-11FA0BCB8FCA}"/>
    <cellStyle name="Standard 4 8 4 2 2 4 2" xfId="50570" xr:uid="{6F1FC6DA-1CA4-4323-A7FF-081ACAF66A0E}"/>
    <cellStyle name="Standard 4 8 4 2 2 5" xfId="39274" xr:uid="{305F677D-3664-42C7-AB52-70AB5BCF8FF4}"/>
    <cellStyle name="Standard 4 8 4 2 2 6" xfId="27978" xr:uid="{84C895A5-64CF-45B4-9716-5AFE8F5DCB30}"/>
    <cellStyle name="Standard 4 8 4 2 3" xfId="4603" xr:uid="{17F8A0C0-F104-4244-898C-AB8DC99299BC}"/>
    <cellStyle name="Standard 4 8 4 2 3 2" xfId="7475" xr:uid="{DD28178E-E328-428E-87A3-92FAD8619613}"/>
    <cellStyle name="Standard 4 8 4 2 3 2 2" xfId="13124" xr:uid="{2938EEFD-9C78-465B-88B4-F9DA787C5986}"/>
    <cellStyle name="Standard 4 8 4 2 3 2 2 2" xfId="24420" xr:uid="{EB97D2F3-C04E-4F27-95F2-3CAC82AFBCD0}"/>
    <cellStyle name="Standard 4 8 4 2 3 2 2 2 2" xfId="58308" xr:uid="{6BDC69C8-CC87-4DDD-ABCE-C1BBA0ADB5DD}"/>
    <cellStyle name="Standard 4 8 4 2 3 2 2 3" xfId="47012" xr:uid="{69D53191-CD02-459B-9352-697D67C8D528}"/>
    <cellStyle name="Standard 4 8 4 2 3 2 2 4" xfId="35716" xr:uid="{4E4D6B10-CCB3-4D70-A32C-D4C6654E77A0}"/>
    <cellStyle name="Standard 4 8 4 2 3 2 3" xfId="18772" xr:uid="{A6DF861F-1A21-4710-9D9A-5287BFC56FC1}"/>
    <cellStyle name="Standard 4 8 4 2 3 2 3 2" xfId="52660" xr:uid="{F749DDA3-0AFD-488D-9C24-2B4C3D512E26}"/>
    <cellStyle name="Standard 4 8 4 2 3 2 4" xfId="41364" xr:uid="{B9B211D8-9490-435B-98EB-19DCC6F727F6}"/>
    <cellStyle name="Standard 4 8 4 2 3 2 5" xfId="30068" xr:uid="{E4F430F5-D08D-493C-9E54-6D0F870B05CF}"/>
    <cellStyle name="Standard 4 8 4 2 3 3" xfId="10300" xr:uid="{0299BB23-EACF-43AA-B6F3-8B4D286BD539}"/>
    <cellStyle name="Standard 4 8 4 2 3 3 2" xfId="21596" xr:uid="{F742C6E1-DE59-4659-837C-74B901973865}"/>
    <cellStyle name="Standard 4 8 4 2 3 3 2 2" xfId="55484" xr:uid="{3D677D7C-4CC4-4077-8534-485E9975EA4F}"/>
    <cellStyle name="Standard 4 8 4 2 3 3 3" xfId="44188" xr:uid="{85BE6CE2-170A-44FD-AFD3-246C26609B3D}"/>
    <cellStyle name="Standard 4 8 4 2 3 3 4" xfId="32892" xr:uid="{9CBF0F6F-51A6-4C8E-BEF7-E975A44AFAE1}"/>
    <cellStyle name="Standard 4 8 4 2 3 4" xfId="15948" xr:uid="{CBC87081-454B-455B-98E0-5999ED9EE606}"/>
    <cellStyle name="Standard 4 8 4 2 3 4 2" xfId="49836" xr:uid="{EA37A3A2-5EC5-4FAD-9416-EB07B337D7B5}"/>
    <cellStyle name="Standard 4 8 4 2 3 5" xfId="38540" xr:uid="{FB6A8B76-FEC1-4CED-85B9-9CB4EF7AC80B}"/>
    <cellStyle name="Standard 4 8 4 2 3 6" xfId="27244" xr:uid="{D9579D9E-F28B-468C-BFF8-CC179EB36CE2}"/>
    <cellStyle name="Standard 4 8 4 2 4" xfId="6329" xr:uid="{21ACC579-58FC-4EDE-8958-AF6CBA045A6E}"/>
    <cellStyle name="Standard 4 8 4 2 4 2" xfId="11979" xr:uid="{50EC1E42-E8F0-4343-BCCE-247FC68CC78F}"/>
    <cellStyle name="Standard 4 8 4 2 4 2 2" xfId="23275" xr:uid="{CA7560F1-69E0-4B2A-8385-327CB408D882}"/>
    <cellStyle name="Standard 4 8 4 2 4 2 2 2" xfId="57163" xr:uid="{CB8AEA8D-5E33-471D-80FF-BADDF8725F6A}"/>
    <cellStyle name="Standard 4 8 4 2 4 2 3" xfId="45867" xr:uid="{12DC8158-2253-48E1-A590-A6D27E0D7C40}"/>
    <cellStyle name="Standard 4 8 4 2 4 2 4" xfId="34571" xr:uid="{E0E67A5F-1943-4E5F-90C2-EFE3B7C86FA5}"/>
    <cellStyle name="Standard 4 8 4 2 4 3" xfId="17627" xr:uid="{1CAE8B1B-280A-4E77-80DA-916B89603FB2}"/>
    <cellStyle name="Standard 4 8 4 2 4 3 2" xfId="51515" xr:uid="{BEE1DC23-AF33-450B-8BB7-8F07AA9FB7D9}"/>
    <cellStyle name="Standard 4 8 4 2 4 4" xfId="40219" xr:uid="{DD733DDD-0C36-4D0E-AF7F-03F4D3BCDBD2}"/>
    <cellStyle name="Standard 4 8 4 2 4 5" xfId="28923" xr:uid="{AFE5722E-2D4D-464F-AA9E-C80151D3176E}"/>
    <cellStyle name="Standard 4 8 4 2 5" xfId="9155" xr:uid="{40BCA00F-D4EE-428F-839E-AD30DACFA719}"/>
    <cellStyle name="Standard 4 8 4 2 5 2" xfId="20451" xr:uid="{79B929E0-5B62-453B-853F-64AC2EE30AB4}"/>
    <cellStyle name="Standard 4 8 4 2 5 2 2" xfId="54339" xr:uid="{7FD0F74F-A7EA-42F5-A065-744B7F2FFA43}"/>
    <cellStyle name="Standard 4 8 4 2 5 3" xfId="43043" xr:uid="{5A98B2BC-9246-4037-825F-B4D689D5C9F7}"/>
    <cellStyle name="Standard 4 8 4 2 5 4" xfId="31747" xr:uid="{051DE721-6BCF-4568-86B5-0160CFF0550B}"/>
    <cellStyle name="Standard 4 8 4 2 6" xfId="14803" xr:uid="{85472D63-DF01-4D5D-A881-676FD9647139}"/>
    <cellStyle name="Standard 4 8 4 2 6 2" xfId="48691" xr:uid="{C97570D1-8F45-4420-A3A8-E53150464889}"/>
    <cellStyle name="Standard 4 8 4 2 7" xfId="37395" xr:uid="{9D42D8F9-D8B1-4AF7-AD7C-BC751057D001}"/>
    <cellStyle name="Standard 4 8 4 2 8" xfId="26099" xr:uid="{4F82D502-889E-4BC9-8BA1-8B80A3694405}"/>
    <cellStyle name="Standard 4 8 4 3" xfId="3792" xr:uid="{63F24BCC-6B64-4EC9-8BF5-3E8606F86BA5}"/>
    <cellStyle name="Standard 4 8 4 3 2" xfId="6946" xr:uid="{564808A2-16BC-4EBE-889D-BAFB40C2EE21}"/>
    <cellStyle name="Standard 4 8 4 3 2 2" xfId="12595" xr:uid="{B5D2E10A-9202-4F03-8817-4D980730228C}"/>
    <cellStyle name="Standard 4 8 4 3 2 2 2" xfId="23891" xr:uid="{64C15BD6-74AB-4864-B814-788BF2C4A484}"/>
    <cellStyle name="Standard 4 8 4 3 2 2 2 2" xfId="57779" xr:uid="{42C4696F-9CEE-4221-9EC2-7F829AB372B3}"/>
    <cellStyle name="Standard 4 8 4 3 2 2 3" xfId="46483" xr:uid="{638C2DD8-C3DF-48CE-8A31-A8E02AE31B91}"/>
    <cellStyle name="Standard 4 8 4 3 2 2 4" xfId="35187" xr:uid="{422D5B07-3629-4B5F-82D6-AEA2A49900BB}"/>
    <cellStyle name="Standard 4 8 4 3 2 3" xfId="18243" xr:uid="{E2E97E69-2516-4427-A645-A9DF5EFC61E9}"/>
    <cellStyle name="Standard 4 8 4 3 2 3 2" xfId="52131" xr:uid="{3CF17FD9-7853-4286-8455-C8566E54B544}"/>
    <cellStyle name="Standard 4 8 4 3 2 4" xfId="40835" xr:uid="{ABFDA404-69A9-42D1-8077-681303E01065}"/>
    <cellStyle name="Standard 4 8 4 3 2 5" xfId="29539" xr:uid="{D451AE26-96AA-47EB-911E-D371D6495798}"/>
    <cellStyle name="Standard 4 8 4 3 3" xfId="9771" xr:uid="{AC641433-AC29-4855-B2A3-E925DF8B0C4F}"/>
    <cellStyle name="Standard 4 8 4 3 3 2" xfId="21067" xr:uid="{C0CD15A0-0C10-47E4-A9E4-2597EA37945C}"/>
    <cellStyle name="Standard 4 8 4 3 3 2 2" xfId="54955" xr:uid="{78382B05-4089-4A5C-9EAC-AA68416C11DF}"/>
    <cellStyle name="Standard 4 8 4 3 3 3" xfId="43659" xr:uid="{A9057133-935C-4149-B012-D4CD0FC675B9}"/>
    <cellStyle name="Standard 4 8 4 3 3 4" xfId="32363" xr:uid="{C254E047-C7C8-4A4D-B3FB-ABD3EB6BC302}"/>
    <cellStyle name="Standard 4 8 4 3 4" xfId="15419" xr:uid="{07CD7736-8B4D-469A-98CA-7A49310E0599}"/>
    <cellStyle name="Standard 4 8 4 3 4 2" xfId="49307" xr:uid="{E17FD23E-874C-4C58-9505-EC3E860BA7A2}"/>
    <cellStyle name="Standard 4 8 4 3 5" xfId="38011" xr:uid="{4FFB6935-5617-48FA-A969-F01CFF01C7D1}"/>
    <cellStyle name="Standard 4 8 4 3 6" xfId="26715" xr:uid="{68455800-341F-4AB1-B211-84258059E0E5}"/>
    <cellStyle name="Standard 4 8 4 4" xfId="4893" xr:uid="{A5157A04-18C1-41F1-B31D-2ED59C138066}"/>
    <cellStyle name="Standard 4 8 4 4 2" xfId="7719" xr:uid="{A535E688-16D2-4E56-9C86-D68126D922CB}"/>
    <cellStyle name="Standard 4 8 4 4 2 2" xfId="13368" xr:uid="{2B26B817-11DA-4F16-AA28-C0173CBD2B79}"/>
    <cellStyle name="Standard 4 8 4 4 2 2 2" xfId="24664" xr:uid="{BE768620-FE80-42E4-A784-A959895A7D8A}"/>
    <cellStyle name="Standard 4 8 4 4 2 2 2 2" xfId="58552" xr:uid="{DC33D1D9-DF2C-4BBF-B3A1-856504D1253C}"/>
    <cellStyle name="Standard 4 8 4 4 2 2 3" xfId="47256" xr:uid="{B2CF7E3B-0BA2-4584-92F1-8ABA93255C82}"/>
    <cellStyle name="Standard 4 8 4 4 2 2 4" xfId="35960" xr:uid="{AB3C1D16-FF3E-474A-A67B-D01A1D73762A}"/>
    <cellStyle name="Standard 4 8 4 4 2 3" xfId="19016" xr:uid="{3E58D29F-10A4-42F2-A011-871762B22477}"/>
    <cellStyle name="Standard 4 8 4 4 2 3 2" xfId="52904" xr:uid="{BDD52F5F-5C79-44F4-ABCC-B603476DD35F}"/>
    <cellStyle name="Standard 4 8 4 4 2 4" xfId="41608" xr:uid="{9EECA1BE-BB91-4061-BE5F-6564FDF8A4CE}"/>
    <cellStyle name="Standard 4 8 4 4 2 5" xfId="30312" xr:uid="{2495E098-DE74-4E15-AF14-F822FFEF0BA6}"/>
    <cellStyle name="Standard 4 8 4 4 3" xfId="10544" xr:uid="{FCAC3088-8B3A-4A1A-ACCA-CA5BE392D125}"/>
    <cellStyle name="Standard 4 8 4 4 3 2" xfId="21840" xr:uid="{2E85130B-1DFE-4CF0-921B-D2127E989015}"/>
    <cellStyle name="Standard 4 8 4 4 3 2 2" xfId="55728" xr:uid="{AB98E554-C5E6-4488-BEE3-B47968EFEB7B}"/>
    <cellStyle name="Standard 4 8 4 4 3 3" xfId="44432" xr:uid="{BDA4659D-1C50-49AF-8B3F-E0D1A17F93BE}"/>
    <cellStyle name="Standard 4 8 4 4 3 4" xfId="33136" xr:uid="{E8759A2E-9316-47E8-B6B1-158AD72E0BA0}"/>
    <cellStyle name="Standard 4 8 4 4 4" xfId="16192" xr:uid="{62A11E83-3855-4D5C-BF80-BA7959BE3E28}"/>
    <cellStyle name="Standard 4 8 4 4 4 2" xfId="50080" xr:uid="{AECB69B8-0B81-48EB-8314-8F33D2A72439}"/>
    <cellStyle name="Standard 4 8 4 4 5" xfId="38784" xr:uid="{10B8CB1A-EDB0-4EE2-9857-4B0308D43E08}"/>
    <cellStyle name="Standard 4 8 4 4 6" xfId="27488" xr:uid="{91D9937B-7237-46C0-BC5F-5C53B518DB55}"/>
    <cellStyle name="Standard 4 8 4 5" xfId="3497" xr:uid="{538FBAF9-DAED-44E0-87AD-A30A582C4E06}"/>
    <cellStyle name="Standard 4 8 4 5 2" xfId="6654" xr:uid="{2011AEEE-B736-49F0-91C1-F27674DE9F3D}"/>
    <cellStyle name="Standard 4 8 4 5 2 2" xfId="12303" xr:uid="{9B20BC41-791E-44F9-BB69-B33DC1333741}"/>
    <cellStyle name="Standard 4 8 4 5 2 2 2" xfId="23599" xr:uid="{26BBB7E8-03A0-45B2-9B14-F8DEDB226F75}"/>
    <cellStyle name="Standard 4 8 4 5 2 2 2 2" xfId="57487" xr:uid="{D7C11DF9-64C4-4242-99CD-4118CBFE6517}"/>
    <cellStyle name="Standard 4 8 4 5 2 2 3" xfId="46191" xr:uid="{851B241C-B676-4FDC-9B93-CA130EF892E8}"/>
    <cellStyle name="Standard 4 8 4 5 2 2 4" xfId="34895" xr:uid="{03782E2B-1FF8-4C6D-B093-B03F01684CC6}"/>
    <cellStyle name="Standard 4 8 4 5 2 3" xfId="17951" xr:uid="{C3DA0F28-3DEE-44F5-BD63-CB13E98A9D43}"/>
    <cellStyle name="Standard 4 8 4 5 2 3 2" xfId="51839" xr:uid="{EFAA645A-95C3-4097-A99C-4907D15A10C6}"/>
    <cellStyle name="Standard 4 8 4 5 2 4" xfId="40543" xr:uid="{75B6D249-8AC7-410E-B396-48673C74CE7E}"/>
    <cellStyle name="Standard 4 8 4 5 2 5" xfId="29247" xr:uid="{F7684B21-392D-4D1C-B801-B66B540CAFF1}"/>
    <cellStyle name="Standard 4 8 4 5 3" xfId="9479" xr:uid="{705C021B-EB67-403F-82FA-0BF0E1BA86F3}"/>
    <cellStyle name="Standard 4 8 4 5 3 2" xfId="20775" xr:uid="{D7613A10-EF6A-40AB-AC9D-64BB94212F18}"/>
    <cellStyle name="Standard 4 8 4 5 3 2 2" xfId="54663" xr:uid="{1BA99288-848E-4F52-9D41-11043189FCC3}"/>
    <cellStyle name="Standard 4 8 4 5 3 3" xfId="43367" xr:uid="{9B901FD5-C7DE-4FFD-A824-74043F2A5D6B}"/>
    <cellStyle name="Standard 4 8 4 5 3 4" xfId="32071" xr:uid="{F2364E80-2A21-450E-A157-7717FB29C3A4}"/>
    <cellStyle name="Standard 4 8 4 5 4" xfId="15127" xr:uid="{23A07BB6-200A-42B7-BCAC-92610F1671EB}"/>
    <cellStyle name="Standard 4 8 4 5 4 2" xfId="49015" xr:uid="{9E0D961A-E481-4BCF-9FBE-8601E18CAC2F}"/>
    <cellStyle name="Standard 4 8 4 5 5" xfId="37719" xr:uid="{D4FA803F-0D8A-4FB9-ADF6-2C7787897136}"/>
    <cellStyle name="Standard 4 8 4 5 6" xfId="26423" xr:uid="{0BA72759-911A-49FB-9BB7-C2F9C0E56422}"/>
    <cellStyle name="Standard 4 8 4 6" xfId="5829" xr:uid="{8E55BD4D-66D4-4C91-B5AA-79396E03655E}"/>
    <cellStyle name="Standard 4 8 4 6 2" xfId="11479" xr:uid="{878226D1-E87A-43B0-9816-F5D6AF0CA021}"/>
    <cellStyle name="Standard 4 8 4 6 2 2" xfId="22775" xr:uid="{CBD1636B-B243-41E9-8880-7DCCB3795643}"/>
    <cellStyle name="Standard 4 8 4 6 2 2 2" xfId="56663" xr:uid="{D9DFF708-768B-4CFC-A47C-694A8C522AAE}"/>
    <cellStyle name="Standard 4 8 4 6 2 3" xfId="45367" xr:uid="{3839C708-C198-4D3C-8B71-51C7250720D7}"/>
    <cellStyle name="Standard 4 8 4 6 2 4" xfId="34071" xr:uid="{3D72E14B-7731-4E55-A359-860CEA0E72F0}"/>
    <cellStyle name="Standard 4 8 4 6 3" xfId="17127" xr:uid="{E2FA9E4E-24A6-4836-BD66-3A83E7661D2C}"/>
    <cellStyle name="Standard 4 8 4 6 3 2" xfId="51015" xr:uid="{C7361BDF-5091-4868-8B3B-79A8F440418D}"/>
    <cellStyle name="Standard 4 8 4 6 4" xfId="39719" xr:uid="{9EE5810B-50A6-4FCD-8807-CCD8FD28F46F}"/>
    <cellStyle name="Standard 4 8 4 6 5" xfId="28423" xr:uid="{0F7AAFC6-1941-485A-8263-DF52D25843C0}"/>
    <cellStyle name="Standard 4 8 4 7" xfId="8655" xr:uid="{00AE2E34-9354-4434-8F20-F38482A8033D}"/>
    <cellStyle name="Standard 4 8 4 7 2" xfId="19951" xr:uid="{555065DB-2424-4511-981D-7D81EE0717DC}"/>
    <cellStyle name="Standard 4 8 4 7 2 2" xfId="53839" xr:uid="{D315C23C-37E4-45F4-BD20-D10B7A94CC0D}"/>
    <cellStyle name="Standard 4 8 4 7 3" xfId="42543" xr:uid="{736F4125-9476-4159-84D6-CBF1874B3C0C}"/>
    <cellStyle name="Standard 4 8 4 7 4" xfId="31247" xr:uid="{AE59A6A7-53DA-4D3A-B856-7EDDB61D9516}"/>
    <cellStyle name="Standard 4 8 4 8" xfId="14303" xr:uid="{467A97E0-E707-4B2E-AE88-DA2D8DE5F240}"/>
    <cellStyle name="Standard 4 8 4 8 2" xfId="48191" xr:uid="{16ECFC1F-C1CB-49C7-8EC4-32B01C0D8DB2}"/>
    <cellStyle name="Standard 4 8 4 9" xfId="36895" xr:uid="{06607EB6-3369-45F4-8AEE-C99B59E422CE}"/>
    <cellStyle name="Standard 4 8 5" xfId="2911" xr:uid="{2A21651F-CE5C-4C23-AF24-2BF98CAD6AFC}"/>
    <cellStyle name="Standard 4 8 5 2" xfId="5376" xr:uid="{49C3729B-5AD5-4E23-BDC5-21EC4CA901C2}"/>
    <cellStyle name="Standard 4 8 5 2 2" xfId="8202" xr:uid="{D83F9E55-C2A4-4851-8759-CEDABD176F11}"/>
    <cellStyle name="Standard 4 8 5 2 2 2" xfId="13851" xr:uid="{3912632E-5C87-4485-AF67-75CAD6EF7B31}"/>
    <cellStyle name="Standard 4 8 5 2 2 2 2" xfId="25147" xr:uid="{05BF7F36-136F-46A7-983B-CC0F45966AD6}"/>
    <cellStyle name="Standard 4 8 5 2 2 2 2 2" xfId="59035" xr:uid="{C48049F9-DA2F-4923-9EBF-4DA5DAE503B4}"/>
    <cellStyle name="Standard 4 8 5 2 2 2 3" xfId="47739" xr:uid="{5AF68502-AADE-4E36-9A34-BC27FB445F21}"/>
    <cellStyle name="Standard 4 8 5 2 2 2 4" xfId="36443" xr:uid="{9F2D1330-ED36-4302-9FF1-CC36202DC8D3}"/>
    <cellStyle name="Standard 4 8 5 2 2 3" xfId="19499" xr:uid="{C0E0A249-DFFE-4150-A80A-197BD20FD98E}"/>
    <cellStyle name="Standard 4 8 5 2 2 3 2" xfId="53387" xr:uid="{509AF313-85BC-45EF-8498-998B247B87B1}"/>
    <cellStyle name="Standard 4 8 5 2 2 4" xfId="42091" xr:uid="{76ADDDE4-BC11-443E-B806-62A2BE53B022}"/>
    <cellStyle name="Standard 4 8 5 2 2 5" xfId="30795" xr:uid="{BE749240-7059-4ABA-95E1-7445C75F4244}"/>
    <cellStyle name="Standard 4 8 5 2 3" xfId="11027" xr:uid="{89FF54C0-1210-46C4-BDB3-65E9B7F1B24B}"/>
    <cellStyle name="Standard 4 8 5 2 3 2" xfId="22323" xr:uid="{E1155385-7261-499F-8954-C568941C451F}"/>
    <cellStyle name="Standard 4 8 5 2 3 2 2" xfId="56211" xr:uid="{4577BEFE-558C-47CF-B9E6-B5EC28F44100}"/>
    <cellStyle name="Standard 4 8 5 2 3 3" xfId="44915" xr:uid="{732B2168-7820-448C-B95B-813FBF28ED15}"/>
    <cellStyle name="Standard 4 8 5 2 3 4" xfId="33619" xr:uid="{C0588BD0-68AC-48D1-BEDC-3010A1BE80E0}"/>
    <cellStyle name="Standard 4 8 5 2 4" xfId="16675" xr:uid="{268F1617-B23B-4D80-B02F-58B23FBA21EA}"/>
    <cellStyle name="Standard 4 8 5 2 4 2" xfId="50563" xr:uid="{9A7ABA63-2F94-4118-88CC-21C86C8E9A77}"/>
    <cellStyle name="Standard 4 8 5 2 5" xfId="39267" xr:uid="{DB83EC12-7C0A-465C-B89C-EBA348F21490}"/>
    <cellStyle name="Standard 4 8 5 2 6" xfId="27971" xr:uid="{8E303902-1A6C-4C0C-AEA8-6000C1B1331E}"/>
    <cellStyle name="Standard 4 8 5 3" xfId="4596" xr:uid="{ACED70EC-C3A7-411F-9EA7-872810896BD8}"/>
    <cellStyle name="Standard 4 8 5 3 2" xfId="7468" xr:uid="{04A85568-0F6E-48CE-9B90-D801B5CE9A66}"/>
    <cellStyle name="Standard 4 8 5 3 2 2" xfId="13117" xr:uid="{483ABC63-34C7-43A7-A853-2598F9425D96}"/>
    <cellStyle name="Standard 4 8 5 3 2 2 2" xfId="24413" xr:uid="{1A3A3ED9-1626-4E48-9FDD-44C891BA7F12}"/>
    <cellStyle name="Standard 4 8 5 3 2 2 2 2" xfId="58301" xr:uid="{ABD756E2-F5C1-4FAB-8176-26173D6BE3AB}"/>
    <cellStyle name="Standard 4 8 5 3 2 2 3" xfId="47005" xr:uid="{3F244BC8-FC60-428A-A9E3-25DF619B4D12}"/>
    <cellStyle name="Standard 4 8 5 3 2 2 4" xfId="35709" xr:uid="{5113C455-5A46-44C7-AC5B-687C394D1EB5}"/>
    <cellStyle name="Standard 4 8 5 3 2 3" xfId="18765" xr:uid="{445CE443-EF5F-4444-B00A-DB66543B90C1}"/>
    <cellStyle name="Standard 4 8 5 3 2 3 2" xfId="52653" xr:uid="{AF0FFBD5-D1C8-40BD-83CC-C4B510F02A13}"/>
    <cellStyle name="Standard 4 8 5 3 2 4" xfId="41357" xr:uid="{B4B3152A-B86D-4190-B27F-7E452AA02C9D}"/>
    <cellStyle name="Standard 4 8 5 3 2 5" xfId="30061" xr:uid="{896617E1-741D-48C5-BE3A-5A7F4CCD9EC6}"/>
    <cellStyle name="Standard 4 8 5 3 3" xfId="10293" xr:uid="{2DD47FD8-B263-4923-B5D9-9BD13DF023E8}"/>
    <cellStyle name="Standard 4 8 5 3 3 2" xfId="21589" xr:uid="{BBFB40AD-780A-4B73-B186-BDDE2D72C396}"/>
    <cellStyle name="Standard 4 8 5 3 3 2 2" xfId="55477" xr:uid="{4581A2FD-A2F8-4EC3-89A1-4BB1FA4F28E3}"/>
    <cellStyle name="Standard 4 8 5 3 3 3" xfId="44181" xr:uid="{9DDABF5C-7D5E-44AD-8E44-D72230C7CE6A}"/>
    <cellStyle name="Standard 4 8 5 3 3 4" xfId="32885" xr:uid="{A7953DE1-8A9D-46A8-917B-C7C3607DF167}"/>
    <cellStyle name="Standard 4 8 5 3 4" xfId="15941" xr:uid="{80913AF4-36FB-4032-A429-7E82F03329B5}"/>
    <cellStyle name="Standard 4 8 5 3 4 2" xfId="49829" xr:uid="{CF86BB34-B14D-4056-8F83-9AAFDDCC1680}"/>
    <cellStyle name="Standard 4 8 5 3 5" xfId="38533" xr:uid="{D56D3732-DC1A-4BB6-87A9-B1FCAE79018B}"/>
    <cellStyle name="Standard 4 8 5 3 6" xfId="27237" xr:uid="{FEC457D2-57D5-4558-9D6A-9A2EFF662FBE}"/>
    <cellStyle name="Standard 4 8 5 4" xfId="6082" xr:uid="{83A5D107-EABF-41BE-97C6-5472BB0EC3DF}"/>
    <cellStyle name="Standard 4 8 5 4 2" xfId="11732" xr:uid="{C701BB95-7B8D-499F-97B2-1EE497487757}"/>
    <cellStyle name="Standard 4 8 5 4 2 2" xfId="23028" xr:uid="{335F983A-A8E9-420C-A6F8-8F1E49B10F84}"/>
    <cellStyle name="Standard 4 8 5 4 2 2 2" xfId="56916" xr:uid="{28E97DB5-172D-4969-B6F2-043F2EDF492F}"/>
    <cellStyle name="Standard 4 8 5 4 2 3" xfId="45620" xr:uid="{DB1B4B84-0B3E-4902-A5E0-60D74FA697DE}"/>
    <cellStyle name="Standard 4 8 5 4 2 4" xfId="34324" xr:uid="{65FCBBF1-B018-4243-B2C8-11AE49DA0501}"/>
    <cellStyle name="Standard 4 8 5 4 3" xfId="17380" xr:uid="{DC7A7BC4-1A38-45E1-B9DE-128E5E3417FB}"/>
    <cellStyle name="Standard 4 8 5 4 3 2" xfId="51268" xr:uid="{989CDC88-FDB7-4218-B9FE-5D87BA529C33}"/>
    <cellStyle name="Standard 4 8 5 4 4" xfId="39972" xr:uid="{F2253433-A511-4EFC-B53A-041D0F5C44CF}"/>
    <cellStyle name="Standard 4 8 5 4 5" xfId="28676" xr:uid="{9A2746A6-6D5B-48BB-A6CC-8A1CF407468C}"/>
    <cellStyle name="Standard 4 8 5 5" xfId="8908" xr:uid="{9E3A47FE-33A3-420F-AEE6-46FB0162D938}"/>
    <cellStyle name="Standard 4 8 5 5 2" xfId="20204" xr:uid="{6AE167D3-D4F4-4383-8CA8-0D64E18851FB}"/>
    <cellStyle name="Standard 4 8 5 5 2 2" xfId="54092" xr:uid="{FA3EBD6B-BBF0-4E79-B628-A106DCE3010C}"/>
    <cellStyle name="Standard 4 8 5 5 3" xfId="42796" xr:uid="{6061DD73-6752-4A6F-87BF-E1ECE7DD4C04}"/>
    <cellStyle name="Standard 4 8 5 5 4" xfId="31500" xr:uid="{E23E7086-7658-465C-9056-BD25D4A8F343}"/>
    <cellStyle name="Standard 4 8 5 6" xfId="14556" xr:uid="{9EA3C978-9A96-4E25-BC86-348593A8B477}"/>
    <cellStyle name="Standard 4 8 5 6 2" xfId="48444" xr:uid="{BDA71167-05C8-45E2-8A45-78B4FEBA7B62}"/>
    <cellStyle name="Standard 4 8 5 7" xfId="37148" xr:uid="{9C08BBF0-FB1C-4D82-AD43-B13D18958B85}"/>
    <cellStyle name="Standard 4 8 5 8" xfId="25852" xr:uid="{C32680DC-A77C-4BCB-9783-41EF3B0885E5}"/>
    <cellStyle name="Standard 4 8 6" xfId="3725" xr:uid="{87A83C00-1DEE-4E68-8405-123C2623D04E}"/>
    <cellStyle name="Standard 4 8 6 2" xfId="6879" xr:uid="{B19F2ECC-724B-4C3A-A33B-FB06264C7BA0}"/>
    <cellStyle name="Standard 4 8 6 2 2" xfId="12528" xr:uid="{D36DC41D-2FA1-402A-9127-55A66F4B51B1}"/>
    <cellStyle name="Standard 4 8 6 2 2 2" xfId="23824" xr:uid="{83D3E40F-8BA3-4EB9-AE42-A1E423C9FAD7}"/>
    <cellStyle name="Standard 4 8 6 2 2 2 2" xfId="57712" xr:uid="{C1DF022B-8A6E-418A-8E23-DA223B02FD79}"/>
    <cellStyle name="Standard 4 8 6 2 2 3" xfId="46416" xr:uid="{43000772-8013-4CD3-AACD-3992E632F692}"/>
    <cellStyle name="Standard 4 8 6 2 2 4" xfId="35120" xr:uid="{B1855D43-6859-4CFE-BE73-EDABA16358A9}"/>
    <cellStyle name="Standard 4 8 6 2 3" xfId="18176" xr:uid="{863C9E32-AA6B-43CA-BE74-84E005CFD51F}"/>
    <cellStyle name="Standard 4 8 6 2 3 2" xfId="52064" xr:uid="{8ADA4FA0-1F27-4BE6-BBAF-887EEF94935B}"/>
    <cellStyle name="Standard 4 8 6 2 4" xfId="40768" xr:uid="{8F6317C4-EEC0-4F42-A7C1-CEA97C6AA19E}"/>
    <cellStyle name="Standard 4 8 6 2 5" xfId="29472" xr:uid="{820B3A96-6C87-4503-BC71-645DD4C598B9}"/>
    <cellStyle name="Standard 4 8 6 3" xfId="9704" xr:uid="{59291935-E5BF-4CBD-B579-54EC9D7CCEAC}"/>
    <cellStyle name="Standard 4 8 6 3 2" xfId="21000" xr:uid="{65A9BA8F-27B0-4724-A54C-1F539F9C329E}"/>
    <cellStyle name="Standard 4 8 6 3 2 2" xfId="54888" xr:uid="{24BCADBC-02C7-4FEE-B2A1-6932B62E89BF}"/>
    <cellStyle name="Standard 4 8 6 3 3" xfId="43592" xr:uid="{61A985D0-00DE-42C2-86F3-15FE88C11617}"/>
    <cellStyle name="Standard 4 8 6 3 4" xfId="32296" xr:uid="{DCBBEE0F-C8F6-4E4E-935C-385323653D39}"/>
    <cellStyle name="Standard 4 8 6 4" xfId="15352" xr:uid="{B410C243-789B-434F-8D85-CA414EC6967C}"/>
    <cellStyle name="Standard 4 8 6 4 2" xfId="49240" xr:uid="{5D023A5B-4F61-48FA-9A61-3B19CB5AEE7C}"/>
    <cellStyle name="Standard 4 8 6 5" xfId="37944" xr:uid="{F178325C-5E9E-4074-8B1E-5B5E89775167}"/>
    <cellStyle name="Standard 4 8 6 6" xfId="26648" xr:uid="{A3C3E413-9119-4861-8CB6-89A82A3F2D6C}"/>
    <cellStyle name="Standard 4 8 7" xfId="4826" xr:uid="{8B316435-91DC-4F94-90ED-B934579DE48E}"/>
    <cellStyle name="Standard 4 8 7 2" xfId="7652" xr:uid="{70AB5789-8388-41C3-AE72-03B93384AC2F}"/>
    <cellStyle name="Standard 4 8 7 2 2" xfId="13301" xr:uid="{3BC3D02B-9C34-46DF-B93D-0538586CDE5E}"/>
    <cellStyle name="Standard 4 8 7 2 2 2" xfId="24597" xr:uid="{94CC004E-9FD6-474E-A4EC-1EADFAF567A3}"/>
    <cellStyle name="Standard 4 8 7 2 2 2 2" xfId="58485" xr:uid="{555D3AB4-35C2-4C4A-A2B2-F16BA5B28932}"/>
    <cellStyle name="Standard 4 8 7 2 2 3" xfId="47189" xr:uid="{CC461489-98EA-4B99-8101-D5FA9D7AC87F}"/>
    <cellStyle name="Standard 4 8 7 2 2 4" xfId="35893" xr:uid="{8526F1B3-0D89-4F8B-BF2E-D30345DB5AE8}"/>
    <cellStyle name="Standard 4 8 7 2 3" xfId="18949" xr:uid="{7BCEF171-CEA4-4093-839A-8FBC67E9D2A7}"/>
    <cellStyle name="Standard 4 8 7 2 3 2" xfId="52837" xr:uid="{895F9931-67A0-4439-92D1-8DDFFE313976}"/>
    <cellStyle name="Standard 4 8 7 2 4" xfId="41541" xr:uid="{9EFD95D7-50D2-4453-A04C-AE8544BA4689}"/>
    <cellStyle name="Standard 4 8 7 2 5" xfId="30245" xr:uid="{32498317-DA07-4602-BA1B-DB4FCE854944}"/>
    <cellStyle name="Standard 4 8 7 3" xfId="10477" xr:uid="{2EE694FC-E080-4CC3-A53C-DEE3CFA28698}"/>
    <cellStyle name="Standard 4 8 7 3 2" xfId="21773" xr:uid="{8FD11E37-1654-4B76-A559-D164DD2178FE}"/>
    <cellStyle name="Standard 4 8 7 3 2 2" xfId="55661" xr:uid="{0CC47DFA-48B3-495B-9A86-754D0AC96294}"/>
    <cellStyle name="Standard 4 8 7 3 3" xfId="44365" xr:uid="{EEDE671B-CE02-401F-B695-C1762CE9894C}"/>
    <cellStyle name="Standard 4 8 7 3 4" xfId="33069" xr:uid="{8F31BE2C-A650-468A-BFE0-CF3998F90B40}"/>
    <cellStyle name="Standard 4 8 7 4" xfId="16125" xr:uid="{84F21BAA-961C-41B2-871F-FFA5D663F5DF}"/>
    <cellStyle name="Standard 4 8 7 4 2" xfId="50013" xr:uid="{78A80598-9B47-4D58-8310-BEB77F16FC6B}"/>
    <cellStyle name="Standard 4 8 7 5" xfId="38717" xr:uid="{ED1E6673-01EF-474D-8A82-B3DE80A16AB1}"/>
    <cellStyle name="Standard 4 8 7 6" xfId="27421" xr:uid="{774A469E-DE43-40D2-A70C-C083D77E24BB}"/>
    <cellStyle name="Standard 4 8 8" xfId="3420" xr:uid="{5B2535C2-2634-49A7-BEDB-9C25D47049BB}"/>
    <cellStyle name="Standard 4 8 8 2" xfId="6578" xr:uid="{C1CCCF29-5390-4F3E-BC2B-AAC336C9EDBD}"/>
    <cellStyle name="Standard 4 8 8 2 2" xfId="12227" xr:uid="{A31A6CFD-1E2D-4542-9C2D-FC283FD311D5}"/>
    <cellStyle name="Standard 4 8 8 2 2 2" xfId="23523" xr:uid="{E7884140-F6DD-4DDE-B731-26101C2F128A}"/>
    <cellStyle name="Standard 4 8 8 2 2 2 2" xfId="57411" xr:uid="{2BD6C0D5-8354-4715-A8DE-EE9556ED947D}"/>
    <cellStyle name="Standard 4 8 8 2 2 3" xfId="46115" xr:uid="{85F516A7-428E-416C-B658-0311BD2617EF}"/>
    <cellStyle name="Standard 4 8 8 2 2 4" xfId="34819" xr:uid="{8709E04A-7302-4171-9E79-53588FC36967}"/>
    <cellStyle name="Standard 4 8 8 2 3" xfId="17875" xr:uid="{03F0B1B6-BDED-4FA1-B9B3-33E8AC54A8A8}"/>
    <cellStyle name="Standard 4 8 8 2 3 2" xfId="51763" xr:uid="{3A4632AE-6114-4C1E-9D1E-50459A2BDD9A}"/>
    <cellStyle name="Standard 4 8 8 2 4" xfId="40467" xr:uid="{EDB0E3F5-26F3-474F-8A38-C4C66B0889F0}"/>
    <cellStyle name="Standard 4 8 8 2 5" xfId="29171" xr:uid="{91960D44-8A60-4C76-A839-17034E5F02EA}"/>
    <cellStyle name="Standard 4 8 8 3" xfId="9403" xr:uid="{F17EF28E-2377-4C1C-8A8B-2874DB38F781}"/>
    <cellStyle name="Standard 4 8 8 3 2" xfId="20699" xr:uid="{86E0335C-AD92-45AA-928E-B80B12BD23D9}"/>
    <cellStyle name="Standard 4 8 8 3 2 2" xfId="54587" xr:uid="{DC1CBAC0-FB74-404B-AF6E-FEC72D7BF487}"/>
    <cellStyle name="Standard 4 8 8 3 3" xfId="43291" xr:uid="{F797C7EB-8F5F-476A-80DE-295DC47C45B1}"/>
    <cellStyle name="Standard 4 8 8 3 4" xfId="31995" xr:uid="{3EA8C9E5-03EA-4533-A8A7-13B49B5AF52C}"/>
    <cellStyle name="Standard 4 8 8 4" xfId="15051" xr:uid="{BFCA9E69-E680-4DA5-88E2-0DC57D621135}"/>
    <cellStyle name="Standard 4 8 8 4 2" xfId="48939" xr:uid="{6EEE0CDE-C5FD-4C0F-8517-BDA83659D0FD}"/>
    <cellStyle name="Standard 4 8 8 5" xfId="37643" xr:uid="{1450F493-89A6-45D8-BC1A-109AC8B41266}"/>
    <cellStyle name="Standard 4 8 8 6" xfId="26347" xr:uid="{B5A1B8A4-2D3C-400A-B029-7C25098044D1}"/>
    <cellStyle name="Standard 4 8 9" xfId="5582" xr:uid="{9928C3C0-572B-4FB0-9044-8CD1445A8BFA}"/>
    <cellStyle name="Standard 4 8 9 2" xfId="11232" xr:uid="{A0020E8C-1037-4464-8A9E-963B123F1353}"/>
    <cellStyle name="Standard 4 8 9 2 2" xfId="22528" xr:uid="{4C85D032-E925-4648-B3D7-E571C1D69DEE}"/>
    <cellStyle name="Standard 4 8 9 2 2 2" xfId="56416" xr:uid="{4E91BFFF-A047-4B7C-AA29-67AC1ADD2A98}"/>
    <cellStyle name="Standard 4 8 9 2 3" xfId="45120" xr:uid="{3B712892-2716-47D1-BC96-6D037EA1BC5C}"/>
    <cellStyle name="Standard 4 8 9 2 4" xfId="33824" xr:uid="{0B5F2C09-D588-46CF-B00F-27F8DE08D7CC}"/>
    <cellStyle name="Standard 4 8 9 3" xfId="16880" xr:uid="{FE24D20A-395E-43E8-8BBB-6E9D3CCFD57D}"/>
    <cellStyle name="Standard 4 8 9 3 2" xfId="50768" xr:uid="{FB748AE8-F1A9-4B0F-A620-75DB95EBA90B}"/>
    <cellStyle name="Standard 4 8 9 4" xfId="39472" xr:uid="{AE819BF7-8F91-476B-A6A3-39BFEABF0A31}"/>
    <cellStyle name="Standard 4 8 9 5" xfId="28176" xr:uid="{99E5456A-DA50-440A-AF13-9EB41531F89E}"/>
    <cellStyle name="Standard 4 9" xfId="275" xr:uid="{0489072B-E6E8-4919-BAE3-0A86F61E2FBD}"/>
    <cellStyle name="Standard 4 9 10" xfId="8404" xr:uid="{2D5122DE-F853-4BE8-9090-D57132CA8093}"/>
    <cellStyle name="Standard 4 9 10 2" xfId="19700" xr:uid="{51E8C699-E612-4DA1-AB40-A336A1380E8A}"/>
    <cellStyle name="Standard 4 9 10 2 2" xfId="53588" xr:uid="{DE3495AE-9DFA-4E7B-B8AC-8677DD31E0A7}"/>
    <cellStyle name="Standard 4 9 10 3" xfId="42292" xr:uid="{02826849-2440-467B-989A-40A9253C417F}"/>
    <cellStyle name="Standard 4 9 10 4" xfId="30996" xr:uid="{0A6692B4-A698-48D0-9780-3377D877B702}"/>
    <cellStyle name="Standard 4 9 11" xfId="14052" xr:uid="{9320C409-64E6-4095-BCD7-E8D345953EA1}"/>
    <cellStyle name="Standard 4 9 11 2" xfId="47940" xr:uid="{F8E72078-BD12-4053-9EBA-3CDB3D3514B7}"/>
    <cellStyle name="Standard 4 9 12" xfId="36644" xr:uid="{A67B4255-7180-4AB6-992D-D64E6CCED7F3}"/>
    <cellStyle name="Standard 4 9 13" xfId="25348" xr:uid="{A1C69A7C-0C8A-4C4C-BB58-04886FC098ED}"/>
    <cellStyle name="Standard 4 9 2" xfId="695" xr:uid="{B4789D61-5F00-4A78-9D86-9C21C7968B4E}"/>
    <cellStyle name="Standard 4 9 2 10" xfId="14097" xr:uid="{A5AC04AA-FE49-4F68-9826-037350E8BD60}"/>
    <cellStyle name="Standard 4 9 2 10 2" xfId="47985" xr:uid="{D397E89A-13DC-4513-8CBC-27775E19F6EB}"/>
    <cellStyle name="Standard 4 9 2 11" xfId="36689" xr:uid="{288CA106-B229-4221-BA59-EC8999C07A0F}"/>
    <cellStyle name="Standard 4 9 2 12" xfId="25393" xr:uid="{D75ED47F-0EFF-4068-AF31-6301F51A7B9D}"/>
    <cellStyle name="Standard 4 9 2 2" xfId="1931" xr:uid="{504D43DA-670B-4DB7-A352-7F6A4E2CC6EF}"/>
    <cellStyle name="Standard 4 9 2 2 10" xfId="36822" xr:uid="{F21E1FF8-B859-42AC-988A-5E1DD8F1FFF8}"/>
    <cellStyle name="Standard 4 9 2 2 11" xfId="25526" xr:uid="{3C9C155C-8DB6-4A27-AC0C-CFA64C8BCA93}"/>
    <cellStyle name="Standard 4 9 2 2 2" xfId="2829" xr:uid="{3A515CCD-C956-4D07-9A0B-DF9479A46474}"/>
    <cellStyle name="Standard 4 9 2 2 2 2" xfId="3331" xr:uid="{954DCE8B-9A02-4ADC-ADF9-A86F665429F5}"/>
    <cellStyle name="Standard 4 9 2 2 2 2 2" xfId="5387" xr:uid="{86077F1C-57D9-4B23-AEA5-88E1FA88536B}"/>
    <cellStyle name="Standard 4 9 2 2 2 2 2 2" xfId="8213" xr:uid="{0B66EE99-DBFE-43BE-BEDD-A8EBDDB4BD10}"/>
    <cellStyle name="Standard 4 9 2 2 2 2 2 2 2" xfId="13862" xr:uid="{896ECA4C-3676-4F26-9EF2-996CC17226CA}"/>
    <cellStyle name="Standard 4 9 2 2 2 2 2 2 2 2" xfId="25158" xr:uid="{B22BB3BE-E355-4103-A415-41ED12ED2C48}"/>
    <cellStyle name="Standard 4 9 2 2 2 2 2 2 2 2 2" xfId="59046" xr:uid="{F7BD0270-6524-4FB0-BC29-B45912DBB3DC}"/>
    <cellStyle name="Standard 4 9 2 2 2 2 2 2 2 3" xfId="47750" xr:uid="{5D6B7A11-C508-41CE-8DCC-565CFCDAEDA2}"/>
    <cellStyle name="Standard 4 9 2 2 2 2 2 2 2 4" xfId="36454" xr:uid="{44F6D764-F191-469C-AE01-42A5F573438C}"/>
    <cellStyle name="Standard 4 9 2 2 2 2 2 2 3" xfId="19510" xr:uid="{DE51B293-E507-477C-B957-852BD98D2BA4}"/>
    <cellStyle name="Standard 4 9 2 2 2 2 2 2 3 2" xfId="53398" xr:uid="{B3913FB8-5E83-4D84-9FC0-6554C3E3DA7C}"/>
    <cellStyle name="Standard 4 9 2 2 2 2 2 2 4" xfId="42102" xr:uid="{FD574C79-2B70-4ACA-B32E-BE31C16CF692}"/>
    <cellStyle name="Standard 4 9 2 2 2 2 2 2 5" xfId="30806" xr:uid="{CEDC4671-B894-4F39-9395-35D3DFE88755}"/>
    <cellStyle name="Standard 4 9 2 2 2 2 2 3" xfId="11038" xr:uid="{7F62B9A7-A762-4CF9-9172-35DE7419C15C}"/>
    <cellStyle name="Standard 4 9 2 2 2 2 2 3 2" xfId="22334" xr:uid="{DC3DBF1D-43BC-4069-88EC-5A5DCE59F03F}"/>
    <cellStyle name="Standard 4 9 2 2 2 2 2 3 2 2" xfId="56222" xr:uid="{FEA9605E-9049-47B0-9ADD-823C195050F5}"/>
    <cellStyle name="Standard 4 9 2 2 2 2 2 3 3" xfId="44926" xr:uid="{FBB72AF4-AEF9-4E53-9C0F-98BE02C9A7A5}"/>
    <cellStyle name="Standard 4 9 2 2 2 2 2 3 4" xfId="33630" xr:uid="{FA64099E-7253-454A-9749-7AECCD062289}"/>
    <cellStyle name="Standard 4 9 2 2 2 2 2 4" xfId="16686" xr:uid="{3706DEF8-EBBD-436E-AA15-9304F40F506D}"/>
    <cellStyle name="Standard 4 9 2 2 2 2 2 4 2" xfId="50574" xr:uid="{A7D850F7-0227-4A7F-A662-648A25B72518}"/>
    <cellStyle name="Standard 4 9 2 2 2 2 2 5" xfId="39278" xr:uid="{7B832D54-249C-4DCC-A487-A5EAD8A81890}"/>
    <cellStyle name="Standard 4 9 2 2 2 2 2 6" xfId="27982" xr:uid="{540CBCC4-AB84-40C1-BF02-30879A460300}"/>
    <cellStyle name="Standard 4 9 2 2 2 2 3" xfId="6502" xr:uid="{45B86056-45EB-4743-A46B-8A683AE24CBF}"/>
    <cellStyle name="Standard 4 9 2 2 2 2 3 2" xfId="12152" xr:uid="{CD93F97F-413C-4876-9208-538D81AC772F}"/>
    <cellStyle name="Standard 4 9 2 2 2 2 3 2 2" xfId="23448" xr:uid="{5B9ED0EA-854A-4DC1-B8A6-79B41B6EBCBD}"/>
    <cellStyle name="Standard 4 9 2 2 2 2 3 2 2 2" xfId="57336" xr:uid="{98FCD49F-B0E8-48D9-A930-9B7AB1B45417}"/>
    <cellStyle name="Standard 4 9 2 2 2 2 3 2 3" xfId="46040" xr:uid="{7599613F-FFCA-4CE2-89A5-3E90048EA8E6}"/>
    <cellStyle name="Standard 4 9 2 2 2 2 3 2 4" xfId="34744" xr:uid="{CB03191C-FE55-4578-BF63-07EB1A9E10E2}"/>
    <cellStyle name="Standard 4 9 2 2 2 2 3 3" xfId="17800" xr:uid="{AED8FE22-263B-4D35-9A89-2E4E3C3FCA3E}"/>
    <cellStyle name="Standard 4 9 2 2 2 2 3 3 2" xfId="51688" xr:uid="{83937E47-6B5B-447E-AB81-DEC90E241215}"/>
    <cellStyle name="Standard 4 9 2 2 2 2 3 4" xfId="40392" xr:uid="{7D4BB204-3F86-4AD4-92E0-97EF23BD2D0D}"/>
    <cellStyle name="Standard 4 9 2 2 2 2 3 5" xfId="29096" xr:uid="{97E7E528-6C45-490C-9D62-C91E492678B5}"/>
    <cellStyle name="Standard 4 9 2 2 2 2 4" xfId="9328" xr:uid="{793392D1-6796-4AB0-B3A3-04BB37E4F22B}"/>
    <cellStyle name="Standard 4 9 2 2 2 2 4 2" xfId="20624" xr:uid="{4C08C890-BF7A-405C-ADE8-D95C55F4D42C}"/>
    <cellStyle name="Standard 4 9 2 2 2 2 4 2 2" xfId="54512" xr:uid="{01A13C07-070A-4729-9C51-EFE395AC7276}"/>
    <cellStyle name="Standard 4 9 2 2 2 2 4 3" xfId="43216" xr:uid="{A699ED75-5217-42E5-9B1E-C7B921F20EC9}"/>
    <cellStyle name="Standard 4 9 2 2 2 2 4 4" xfId="31920" xr:uid="{C5B6104A-E386-4DD5-8A8B-9EB65CFFC391}"/>
    <cellStyle name="Standard 4 9 2 2 2 2 5" xfId="14976" xr:uid="{B6976338-C49B-43F4-9AD1-849191DAC07F}"/>
    <cellStyle name="Standard 4 9 2 2 2 2 5 2" xfId="48864" xr:uid="{C9E89F7C-86AC-47A1-BEB9-9E3E079D5698}"/>
    <cellStyle name="Standard 4 9 2 2 2 2 6" xfId="37568" xr:uid="{2325DF28-1C6F-49EB-A2B3-4FFA8458507E}"/>
    <cellStyle name="Standard 4 9 2 2 2 2 7" xfId="26272" xr:uid="{3AEE5D61-F76D-4A7F-BAE3-FF0990C8854B}"/>
    <cellStyle name="Standard 4 9 2 2 2 3" xfId="4607" xr:uid="{5498116C-EA4D-43DD-9BB1-AF88DC7EDD32}"/>
    <cellStyle name="Standard 4 9 2 2 2 3 2" xfId="7479" xr:uid="{08014C0E-56BE-4314-81DE-E2D144D5D6F0}"/>
    <cellStyle name="Standard 4 9 2 2 2 3 2 2" xfId="13128" xr:uid="{60290BDF-BC91-43BA-AE4C-2D343AC3758F}"/>
    <cellStyle name="Standard 4 9 2 2 2 3 2 2 2" xfId="24424" xr:uid="{E1898025-0CDB-45DD-BAC0-DAE828CFF4BD}"/>
    <cellStyle name="Standard 4 9 2 2 2 3 2 2 2 2" xfId="58312" xr:uid="{B853B53F-EEB8-41B9-ABF6-DC82738F8798}"/>
    <cellStyle name="Standard 4 9 2 2 2 3 2 2 3" xfId="47016" xr:uid="{FAC7339E-A001-4EBD-B1A8-4FA2B587DBE1}"/>
    <cellStyle name="Standard 4 9 2 2 2 3 2 2 4" xfId="35720" xr:uid="{B85EA53D-0F87-4579-93AC-73EB1EA5B8AE}"/>
    <cellStyle name="Standard 4 9 2 2 2 3 2 3" xfId="18776" xr:uid="{2CB9E39F-11D4-40AC-AF2E-A0A16CF130C5}"/>
    <cellStyle name="Standard 4 9 2 2 2 3 2 3 2" xfId="52664" xr:uid="{30AEE02A-4149-42AF-8731-313A5BFECEB8}"/>
    <cellStyle name="Standard 4 9 2 2 2 3 2 4" xfId="41368" xr:uid="{979AB438-CEB4-45F0-A0F0-24AA15EFA85B}"/>
    <cellStyle name="Standard 4 9 2 2 2 3 2 5" xfId="30072" xr:uid="{F4032F3C-064B-447A-B750-8A9B9FF8998A}"/>
    <cellStyle name="Standard 4 9 2 2 2 3 3" xfId="10304" xr:uid="{FD3DA1D0-F11F-42A1-8C29-30E8E93B1BC2}"/>
    <cellStyle name="Standard 4 9 2 2 2 3 3 2" xfId="21600" xr:uid="{618F8E88-87F1-4BEE-9560-3A50F652BD82}"/>
    <cellStyle name="Standard 4 9 2 2 2 3 3 2 2" xfId="55488" xr:uid="{3106F2F4-8105-45DE-A003-79B37F3E2FA3}"/>
    <cellStyle name="Standard 4 9 2 2 2 3 3 3" xfId="44192" xr:uid="{F32B23E5-ED82-48BC-B713-1866C4CD72EE}"/>
    <cellStyle name="Standard 4 9 2 2 2 3 3 4" xfId="32896" xr:uid="{2547798B-C01F-42D6-B495-F035B88C80AD}"/>
    <cellStyle name="Standard 4 9 2 2 2 3 4" xfId="15952" xr:uid="{CE80D0FF-EFAB-418D-AF68-0CF88052DE7E}"/>
    <cellStyle name="Standard 4 9 2 2 2 3 4 2" xfId="49840" xr:uid="{52AE31CE-93DD-469B-9B94-2A2FB9452234}"/>
    <cellStyle name="Standard 4 9 2 2 2 3 5" xfId="38544" xr:uid="{13630E90-A217-4871-A0B0-E740A448C2AC}"/>
    <cellStyle name="Standard 4 9 2 2 2 3 6" xfId="27248" xr:uid="{8B98424F-4F93-4D58-B0B3-0974057BFEEC}"/>
    <cellStyle name="Standard 4 9 2 2 2 4" xfId="6002" xr:uid="{E927CC55-070A-4FE0-9074-8FF238428BFC}"/>
    <cellStyle name="Standard 4 9 2 2 2 4 2" xfId="11652" xr:uid="{CD4EEDE9-882C-43E9-A06B-DFB818C3A74E}"/>
    <cellStyle name="Standard 4 9 2 2 2 4 2 2" xfId="22948" xr:uid="{E19215F1-608D-467C-AA0A-7B7982528DE7}"/>
    <cellStyle name="Standard 4 9 2 2 2 4 2 2 2" xfId="56836" xr:uid="{CDFA3B10-92BD-4B89-9208-8FBA1D6BB1FC}"/>
    <cellStyle name="Standard 4 9 2 2 2 4 2 3" xfId="45540" xr:uid="{AEAF41C8-2225-476F-8CA7-873BD3E6E09E}"/>
    <cellStyle name="Standard 4 9 2 2 2 4 2 4" xfId="34244" xr:uid="{BAD0B071-39F4-4CC8-ACA6-D55D9DA48469}"/>
    <cellStyle name="Standard 4 9 2 2 2 4 3" xfId="17300" xr:uid="{400A1048-11AD-4858-8637-168A5B2DCA0D}"/>
    <cellStyle name="Standard 4 9 2 2 2 4 3 2" xfId="51188" xr:uid="{AE2CDC60-60F2-4DE3-B202-C21E93A03AFE}"/>
    <cellStyle name="Standard 4 9 2 2 2 4 4" xfId="39892" xr:uid="{214225E4-9979-4443-9738-BF1EF317740A}"/>
    <cellStyle name="Standard 4 9 2 2 2 4 5" xfId="28596" xr:uid="{066789B7-F572-418C-879C-15A5FC38E782}"/>
    <cellStyle name="Standard 4 9 2 2 2 5" xfId="8828" xr:uid="{691E0106-88EA-404E-942F-60E3983EECE8}"/>
    <cellStyle name="Standard 4 9 2 2 2 5 2" xfId="20124" xr:uid="{915A21C2-2680-4341-B267-D2DE979FBCA2}"/>
    <cellStyle name="Standard 4 9 2 2 2 5 2 2" xfId="54012" xr:uid="{6A33A514-12F1-45B6-8E05-6C29E243DF51}"/>
    <cellStyle name="Standard 4 9 2 2 2 5 3" xfId="42716" xr:uid="{C7EDF4A5-0C9E-4BA2-AFCD-7539A14E115F}"/>
    <cellStyle name="Standard 4 9 2 2 2 5 4" xfId="31420" xr:uid="{59FD31D4-9AAB-4A11-B4C7-E5A7E739E709}"/>
    <cellStyle name="Standard 4 9 2 2 2 6" xfId="14476" xr:uid="{3835F8A8-C919-46E6-B712-CE1267EEDC81}"/>
    <cellStyle name="Standard 4 9 2 2 2 6 2" xfId="48364" xr:uid="{90DEF9F0-FF5A-40CE-B404-9118E183A796}"/>
    <cellStyle name="Standard 4 9 2 2 2 7" xfId="37068" xr:uid="{9796EC08-FAE3-4B07-85FD-D8718565AA90}"/>
    <cellStyle name="Standard 4 9 2 2 2 8" xfId="25772" xr:uid="{58E30FE6-D4D0-4A18-A4F5-4D7ADDD6119B}"/>
    <cellStyle name="Standard 4 9 2 2 3" xfId="3085" xr:uid="{25B180C1-DE60-49FE-951D-642D6A08974C}"/>
    <cellStyle name="Standard 4 9 2 2 3 2" xfId="5386" xr:uid="{6B4DF108-A0C0-40BD-AC66-4B4223FD169F}"/>
    <cellStyle name="Standard 4 9 2 2 3 2 2" xfId="8212" xr:uid="{A52CF8D2-AB5B-446C-9F9E-557BEB5DC3B9}"/>
    <cellStyle name="Standard 4 9 2 2 3 2 2 2" xfId="13861" xr:uid="{F87F6DC5-7B09-4DB5-892A-E40DFC3FD509}"/>
    <cellStyle name="Standard 4 9 2 2 3 2 2 2 2" xfId="25157" xr:uid="{4272AFA0-26DC-41BD-B59B-60D56999A48F}"/>
    <cellStyle name="Standard 4 9 2 2 3 2 2 2 2 2" xfId="59045" xr:uid="{E66D01AA-5E57-4587-9732-B6881DE4273F}"/>
    <cellStyle name="Standard 4 9 2 2 3 2 2 2 3" xfId="47749" xr:uid="{227A6199-5B57-4DC6-BBF7-C4E86CD3CBDA}"/>
    <cellStyle name="Standard 4 9 2 2 3 2 2 2 4" xfId="36453" xr:uid="{4CE874F7-BF9F-48BB-A78F-1DCF8711C48A}"/>
    <cellStyle name="Standard 4 9 2 2 3 2 2 3" xfId="19509" xr:uid="{2CCD9972-A95F-40E0-9405-A3B957DC0498}"/>
    <cellStyle name="Standard 4 9 2 2 3 2 2 3 2" xfId="53397" xr:uid="{679183E4-3B93-4BE9-A572-D7D01C925A1B}"/>
    <cellStyle name="Standard 4 9 2 2 3 2 2 4" xfId="42101" xr:uid="{F230D787-2727-401A-AFEE-08E8E87E017A}"/>
    <cellStyle name="Standard 4 9 2 2 3 2 2 5" xfId="30805" xr:uid="{ACCEEDCD-E5E8-43B9-A584-9D3A62512E84}"/>
    <cellStyle name="Standard 4 9 2 2 3 2 3" xfId="11037" xr:uid="{B2AC5AEF-054A-4E52-AEA6-DCF82BAB51ED}"/>
    <cellStyle name="Standard 4 9 2 2 3 2 3 2" xfId="22333" xr:uid="{3EBC5F06-A8DC-41A2-B358-21341112EB89}"/>
    <cellStyle name="Standard 4 9 2 2 3 2 3 2 2" xfId="56221" xr:uid="{2C0B78EE-D51E-4619-8EA5-A5817E74594B}"/>
    <cellStyle name="Standard 4 9 2 2 3 2 3 3" xfId="44925" xr:uid="{C4DD2586-93BF-4F99-B4D2-CB2FB4D5EE74}"/>
    <cellStyle name="Standard 4 9 2 2 3 2 3 4" xfId="33629" xr:uid="{9B8D9FDF-A196-46E4-AFD6-3D6EE7116AEB}"/>
    <cellStyle name="Standard 4 9 2 2 3 2 4" xfId="16685" xr:uid="{9CD26390-1CC9-4D2E-8CD8-3035627CD046}"/>
    <cellStyle name="Standard 4 9 2 2 3 2 4 2" xfId="50573" xr:uid="{28B4FC1D-B816-46C8-B1BA-5CBFBFFCDDBF}"/>
    <cellStyle name="Standard 4 9 2 2 3 2 5" xfId="39277" xr:uid="{B988EE49-2E3B-45D9-97EA-16D905AD77F8}"/>
    <cellStyle name="Standard 4 9 2 2 3 2 6" xfId="27981" xr:uid="{85FB9753-3DA4-445C-9F0E-1B281E37D583}"/>
    <cellStyle name="Standard 4 9 2 2 3 3" xfId="4606" xr:uid="{3FD352B5-D0EE-4ECD-9CC0-83E7370F677C}"/>
    <cellStyle name="Standard 4 9 2 2 3 3 2" xfId="7478" xr:uid="{7A7FE486-11B1-4EEC-BA0D-379BC6E5E639}"/>
    <cellStyle name="Standard 4 9 2 2 3 3 2 2" xfId="13127" xr:uid="{267F96E6-6386-4631-8793-C2FB9355EC7A}"/>
    <cellStyle name="Standard 4 9 2 2 3 3 2 2 2" xfId="24423" xr:uid="{A474E178-0F4E-4133-AE10-0021A79B2925}"/>
    <cellStyle name="Standard 4 9 2 2 3 3 2 2 2 2" xfId="58311" xr:uid="{36C69B31-66F4-452B-9836-DF0290FD057A}"/>
    <cellStyle name="Standard 4 9 2 2 3 3 2 2 3" xfId="47015" xr:uid="{A8A0BDA8-F284-47EC-BE1B-32E67E936A73}"/>
    <cellStyle name="Standard 4 9 2 2 3 3 2 2 4" xfId="35719" xr:uid="{44F422D1-9782-401D-9569-9294CA6841C0}"/>
    <cellStyle name="Standard 4 9 2 2 3 3 2 3" xfId="18775" xr:uid="{3502BD5D-D5AC-4C3F-AA01-4AFD1251DBB9}"/>
    <cellStyle name="Standard 4 9 2 2 3 3 2 3 2" xfId="52663" xr:uid="{EC9BB068-2EE5-46F5-805A-BABC270B5420}"/>
    <cellStyle name="Standard 4 9 2 2 3 3 2 4" xfId="41367" xr:uid="{6ED5A273-40DF-4E90-BBEE-17CE6FE8CD22}"/>
    <cellStyle name="Standard 4 9 2 2 3 3 2 5" xfId="30071" xr:uid="{3E6FE7F4-FC7F-47C0-BD7F-35075496A391}"/>
    <cellStyle name="Standard 4 9 2 2 3 3 3" xfId="10303" xr:uid="{12623810-1EA1-4F81-AC55-BED27D5D94AD}"/>
    <cellStyle name="Standard 4 9 2 2 3 3 3 2" xfId="21599" xr:uid="{4F8EEFAF-18F7-4027-9059-AFC7DE3E9705}"/>
    <cellStyle name="Standard 4 9 2 2 3 3 3 2 2" xfId="55487" xr:uid="{BAADB762-45A3-439B-9320-D996CDD4078B}"/>
    <cellStyle name="Standard 4 9 2 2 3 3 3 3" xfId="44191" xr:uid="{F83F021F-183F-4A25-8658-92311CBBF93A}"/>
    <cellStyle name="Standard 4 9 2 2 3 3 3 4" xfId="32895" xr:uid="{79175035-9E8F-4630-8873-2DC9F80433D5}"/>
    <cellStyle name="Standard 4 9 2 2 3 3 4" xfId="15951" xr:uid="{CDEF635E-3456-4D33-968E-CFBAEF067130}"/>
    <cellStyle name="Standard 4 9 2 2 3 3 4 2" xfId="49839" xr:uid="{EA2AD006-2296-420D-9CFE-4FE76A1BFC1C}"/>
    <cellStyle name="Standard 4 9 2 2 3 3 5" xfId="38543" xr:uid="{32421086-8260-4418-BD42-9610FF8FFBD1}"/>
    <cellStyle name="Standard 4 9 2 2 3 3 6" xfId="27247" xr:uid="{DD02DF01-688A-42FD-826E-41E71C7AD7E1}"/>
    <cellStyle name="Standard 4 9 2 2 3 4" xfId="6256" xr:uid="{10B65D2C-F82C-45DD-80E9-2E0489D88C62}"/>
    <cellStyle name="Standard 4 9 2 2 3 4 2" xfId="11906" xr:uid="{8677FC5F-6CBB-4C3D-90E5-D3E6A33347B8}"/>
    <cellStyle name="Standard 4 9 2 2 3 4 2 2" xfId="23202" xr:uid="{80D189E7-DFB6-4C34-83BD-D1C020027A8C}"/>
    <cellStyle name="Standard 4 9 2 2 3 4 2 2 2" xfId="57090" xr:uid="{8882AD6E-51A5-47BD-B995-040FE6831513}"/>
    <cellStyle name="Standard 4 9 2 2 3 4 2 3" xfId="45794" xr:uid="{539923C6-6C33-4B92-BF22-3423C85957ED}"/>
    <cellStyle name="Standard 4 9 2 2 3 4 2 4" xfId="34498" xr:uid="{B7D13D11-83BB-4504-AEDC-1982C964B331}"/>
    <cellStyle name="Standard 4 9 2 2 3 4 3" xfId="17554" xr:uid="{45F6F73A-0E7B-4B34-9D31-6115F84040E7}"/>
    <cellStyle name="Standard 4 9 2 2 3 4 3 2" xfId="51442" xr:uid="{96BF218F-7890-43F2-BFFE-9CBF4D78A06E}"/>
    <cellStyle name="Standard 4 9 2 2 3 4 4" xfId="40146" xr:uid="{8D0C88CD-91E4-43C9-B16B-D3750C9B1EEA}"/>
    <cellStyle name="Standard 4 9 2 2 3 4 5" xfId="28850" xr:uid="{97C9948A-5654-4C4D-9817-03DE55C40B14}"/>
    <cellStyle name="Standard 4 9 2 2 3 5" xfId="9082" xr:uid="{E4D09DF9-003D-4592-AEAF-ECD3AE27B293}"/>
    <cellStyle name="Standard 4 9 2 2 3 5 2" xfId="20378" xr:uid="{056B2BBA-B16C-426F-837B-0CBFD1A6B980}"/>
    <cellStyle name="Standard 4 9 2 2 3 5 2 2" xfId="54266" xr:uid="{DCCD1D01-E167-4077-9F3D-CA8B57B3E849}"/>
    <cellStyle name="Standard 4 9 2 2 3 5 3" xfId="42970" xr:uid="{6A93C99A-5F09-4D32-B536-783E0D9C6EA5}"/>
    <cellStyle name="Standard 4 9 2 2 3 5 4" xfId="31674" xr:uid="{E7793F75-21C1-447D-A679-154B22A1BC4C}"/>
    <cellStyle name="Standard 4 9 2 2 3 6" xfId="14730" xr:uid="{6C1F21D9-9F8C-484E-B17E-CBDD535FDC1B}"/>
    <cellStyle name="Standard 4 9 2 2 3 6 2" xfId="48618" xr:uid="{97E49B1C-AFED-4AD0-8D6C-D6B4A114F105}"/>
    <cellStyle name="Standard 4 9 2 2 3 7" xfId="37322" xr:uid="{071C9A85-6F47-43D1-99C0-C38F85E44E79}"/>
    <cellStyle name="Standard 4 9 2 2 3 8" xfId="26026" xr:uid="{8E28AEF2-F429-462C-8E09-2A1452EC986E}"/>
    <cellStyle name="Standard 4 9 2 2 4" xfId="3943" xr:uid="{A92E0268-801B-418A-8E3C-08CCD7D2BF08}"/>
    <cellStyle name="Standard 4 9 2 2 4 2" xfId="7097" xr:uid="{22BD1860-99BD-46CA-BFC5-40F0677160A2}"/>
    <cellStyle name="Standard 4 9 2 2 4 2 2" xfId="12746" xr:uid="{FC28C8E2-258D-459B-9411-8BB0C2DCDAE9}"/>
    <cellStyle name="Standard 4 9 2 2 4 2 2 2" xfId="24042" xr:uid="{085C7F7C-B2DC-4D93-AEE5-6868F818F843}"/>
    <cellStyle name="Standard 4 9 2 2 4 2 2 2 2" xfId="57930" xr:uid="{561BA758-12C7-407D-B7E7-B2B69EE952B0}"/>
    <cellStyle name="Standard 4 9 2 2 4 2 2 3" xfId="46634" xr:uid="{147AAF7F-1E1D-4A2E-8EB5-399EE8842D79}"/>
    <cellStyle name="Standard 4 9 2 2 4 2 2 4" xfId="35338" xr:uid="{F5A951EE-B0AD-401D-9109-2D5603B4CD7F}"/>
    <cellStyle name="Standard 4 9 2 2 4 2 3" xfId="18394" xr:uid="{09E95CA2-7EDC-4293-B570-1E6BB8FF60AD}"/>
    <cellStyle name="Standard 4 9 2 2 4 2 3 2" xfId="52282" xr:uid="{EF9913FB-5EC1-4989-BC2C-600939E38981}"/>
    <cellStyle name="Standard 4 9 2 2 4 2 4" xfId="40986" xr:uid="{FB8EDEFA-07D1-49A5-B695-DE83E157DCB5}"/>
    <cellStyle name="Standard 4 9 2 2 4 2 5" xfId="29690" xr:uid="{35F4EF9A-0D81-4DF5-AD1D-F39D02948E70}"/>
    <cellStyle name="Standard 4 9 2 2 4 3" xfId="9922" xr:uid="{B0EDF85D-CCF2-4E01-B51E-A9ED0D6A4253}"/>
    <cellStyle name="Standard 4 9 2 2 4 3 2" xfId="21218" xr:uid="{6863A866-432C-4A68-A21F-99960F1811AA}"/>
    <cellStyle name="Standard 4 9 2 2 4 3 2 2" xfId="55106" xr:uid="{0CE42A60-79A6-4CBC-B940-B61A906FAA19}"/>
    <cellStyle name="Standard 4 9 2 2 4 3 3" xfId="43810" xr:uid="{71955694-8596-42A3-81DB-598CA315944A}"/>
    <cellStyle name="Standard 4 9 2 2 4 3 4" xfId="32514" xr:uid="{D381293C-CF9E-4B03-8B9F-527D6947A384}"/>
    <cellStyle name="Standard 4 9 2 2 4 4" xfId="15570" xr:uid="{792092A2-D292-4A2B-92B5-28FA5F83507B}"/>
    <cellStyle name="Standard 4 9 2 2 4 4 2" xfId="49458" xr:uid="{DA3C4040-DF3F-4BD3-A3DD-121E9765FCC4}"/>
    <cellStyle name="Standard 4 9 2 2 4 5" xfId="38162" xr:uid="{02415DA1-4088-45D9-A481-FF3CC86792A4}"/>
    <cellStyle name="Standard 4 9 2 2 4 6" xfId="26866" xr:uid="{F6B492C2-9EA1-4E70-BFF7-63C6DF669463}"/>
    <cellStyle name="Standard 4 9 2 2 5" xfId="5044" xr:uid="{6257BDF5-C130-4905-8900-859AAB512B86}"/>
    <cellStyle name="Standard 4 9 2 2 5 2" xfId="7870" xr:uid="{4A3F5BF0-E7B2-4A14-B02F-D64366CEA5CF}"/>
    <cellStyle name="Standard 4 9 2 2 5 2 2" xfId="13519" xr:uid="{D5F05FEC-7A89-412D-A74F-199000DF40C4}"/>
    <cellStyle name="Standard 4 9 2 2 5 2 2 2" xfId="24815" xr:uid="{215A29F6-60C9-4075-B7D5-64B903F3CE7C}"/>
    <cellStyle name="Standard 4 9 2 2 5 2 2 2 2" xfId="58703" xr:uid="{B51D0D63-0795-4945-AAF9-69EE655AA69F}"/>
    <cellStyle name="Standard 4 9 2 2 5 2 2 3" xfId="47407" xr:uid="{0314D278-C7EF-4678-8D6B-7923F43A2D43}"/>
    <cellStyle name="Standard 4 9 2 2 5 2 2 4" xfId="36111" xr:uid="{C77FA817-B5E0-4F0B-A17C-7804F22CD88D}"/>
    <cellStyle name="Standard 4 9 2 2 5 2 3" xfId="19167" xr:uid="{4217F9B7-7FD2-499E-926A-450F8EE9C5D1}"/>
    <cellStyle name="Standard 4 9 2 2 5 2 3 2" xfId="53055" xr:uid="{6D7DC39A-0B6E-4BE4-97D8-92A01F58B7A8}"/>
    <cellStyle name="Standard 4 9 2 2 5 2 4" xfId="41759" xr:uid="{0B8E74BE-69D2-4984-9A8B-E8A4E3A77F3E}"/>
    <cellStyle name="Standard 4 9 2 2 5 2 5" xfId="30463" xr:uid="{E68519D4-598D-4690-974D-A9B68E0D54B6}"/>
    <cellStyle name="Standard 4 9 2 2 5 3" xfId="10695" xr:uid="{AF9B9233-BB45-4881-9DC4-4175EB83728A}"/>
    <cellStyle name="Standard 4 9 2 2 5 3 2" xfId="21991" xr:uid="{08922FEC-4F73-45CA-BADC-444489C614FC}"/>
    <cellStyle name="Standard 4 9 2 2 5 3 2 2" xfId="55879" xr:uid="{5A7FA96B-4D3D-4FB8-B2A4-F87BD8D94CF0}"/>
    <cellStyle name="Standard 4 9 2 2 5 3 3" xfId="44583" xr:uid="{DBBAE5F7-C62B-4643-9238-A24BE1128C8B}"/>
    <cellStyle name="Standard 4 9 2 2 5 3 4" xfId="33287" xr:uid="{906E3021-7829-4417-9471-FDB54E894141}"/>
    <cellStyle name="Standard 4 9 2 2 5 4" xfId="16343" xr:uid="{6A4F322C-CC73-49FA-B4EB-E43BB17C3816}"/>
    <cellStyle name="Standard 4 9 2 2 5 4 2" xfId="50231" xr:uid="{8FA55B47-F7C6-423C-98C3-AD645415328C}"/>
    <cellStyle name="Standard 4 9 2 2 5 5" xfId="38935" xr:uid="{F14C4B6F-C8F9-4A72-BB3F-17A9C7251AF3}"/>
    <cellStyle name="Standard 4 9 2 2 5 6" xfId="27639" xr:uid="{BE23665B-3645-4C82-A958-5BB22274026C}"/>
    <cellStyle name="Standard 4 9 2 2 6" xfId="3651" xr:uid="{47C1D666-83F1-4762-8313-9E3F7077EF42}"/>
    <cellStyle name="Standard 4 9 2 2 6 2" xfId="6807" xr:uid="{3C67F171-CE66-4C06-82C9-49E098368BA7}"/>
    <cellStyle name="Standard 4 9 2 2 6 2 2" xfId="12456" xr:uid="{705A6BB3-7DED-42B4-A5D6-116EA34B77F8}"/>
    <cellStyle name="Standard 4 9 2 2 6 2 2 2" xfId="23752" xr:uid="{2FC9F4BC-6741-43CE-969C-1E2897D990B6}"/>
    <cellStyle name="Standard 4 9 2 2 6 2 2 2 2" xfId="57640" xr:uid="{D52596EF-C51C-4D35-9873-2BB0B37ED2D5}"/>
    <cellStyle name="Standard 4 9 2 2 6 2 2 3" xfId="46344" xr:uid="{9656E833-9FD2-4762-98F9-DC0EBB4A2C85}"/>
    <cellStyle name="Standard 4 9 2 2 6 2 2 4" xfId="35048" xr:uid="{347A432C-DDA6-4739-B849-C4F71A5FA340}"/>
    <cellStyle name="Standard 4 9 2 2 6 2 3" xfId="18104" xr:uid="{127A753F-00E6-4DC7-AF0A-BD5A31661963}"/>
    <cellStyle name="Standard 4 9 2 2 6 2 3 2" xfId="51992" xr:uid="{617BCFE3-D391-4B47-AF10-74CBD7153A72}"/>
    <cellStyle name="Standard 4 9 2 2 6 2 4" xfId="40696" xr:uid="{F0D3CF88-CE74-4C1D-A5D1-93B0E704E3CF}"/>
    <cellStyle name="Standard 4 9 2 2 6 2 5" xfId="29400" xr:uid="{DF9F11EE-D26A-4CAB-88B0-79C18144A7A3}"/>
    <cellStyle name="Standard 4 9 2 2 6 3" xfId="9632" xr:uid="{C9D6A502-F84C-407C-88DA-E66F78F13054}"/>
    <cellStyle name="Standard 4 9 2 2 6 3 2" xfId="20928" xr:uid="{229B9A06-EFA9-4B80-A4FB-73778FBA3D08}"/>
    <cellStyle name="Standard 4 9 2 2 6 3 2 2" xfId="54816" xr:uid="{25EBE7BD-7BE6-4EBD-8740-2CF2E6CD79AC}"/>
    <cellStyle name="Standard 4 9 2 2 6 3 3" xfId="43520" xr:uid="{A652B0B5-9813-4753-A579-F890549ABB73}"/>
    <cellStyle name="Standard 4 9 2 2 6 3 4" xfId="32224" xr:uid="{C55431CA-D392-43ED-8AD1-EBC76F4C1226}"/>
    <cellStyle name="Standard 4 9 2 2 6 4" xfId="15280" xr:uid="{8ADF0DD3-4AF8-4D80-9222-A58B3673816B}"/>
    <cellStyle name="Standard 4 9 2 2 6 4 2" xfId="49168" xr:uid="{34E07FF6-A788-4564-B0E6-C75D44AEF534}"/>
    <cellStyle name="Standard 4 9 2 2 6 5" xfId="37872" xr:uid="{A943E31B-D154-4158-882E-D9888398C30F}"/>
    <cellStyle name="Standard 4 9 2 2 6 6" xfId="26576" xr:uid="{B648066D-40BE-488B-8948-4093B0C7C199}"/>
    <cellStyle name="Standard 4 9 2 2 7" xfId="5756" xr:uid="{809F6744-DCD1-43C7-895C-98322B760FF3}"/>
    <cellStyle name="Standard 4 9 2 2 7 2" xfId="11406" xr:uid="{ED0FBBCB-999C-403A-AD01-C483DDF44142}"/>
    <cellStyle name="Standard 4 9 2 2 7 2 2" xfId="22702" xr:uid="{EB5386C0-9DA1-4664-9DA8-B9598212078E}"/>
    <cellStyle name="Standard 4 9 2 2 7 2 2 2" xfId="56590" xr:uid="{E8FF4DCE-4FFB-470B-A364-95E46286EB12}"/>
    <cellStyle name="Standard 4 9 2 2 7 2 3" xfId="45294" xr:uid="{710C2BE0-55D4-4580-8EB5-7416F741E5B8}"/>
    <cellStyle name="Standard 4 9 2 2 7 2 4" xfId="33998" xr:uid="{269B258C-88D6-45B6-A1BF-FC1CB9BF3F41}"/>
    <cellStyle name="Standard 4 9 2 2 7 3" xfId="17054" xr:uid="{62A7B6AB-3301-4A64-ADF5-11245D4EFBF8}"/>
    <cellStyle name="Standard 4 9 2 2 7 3 2" xfId="50942" xr:uid="{FEF835C9-6E49-4E3D-873C-6AE1AFEB93AD}"/>
    <cellStyle name="Standard 4 9 2 2 7 4" xfId="39646" xr:uid="{F7EFCE68-65F6-4076-BF32-E93EBD9B509B}"/>
    <cellStyle name="Standard 4 9 2 2 7 5" xfId="28350" xr:uid="{880E49BA-F9B9-44C5-9BB1-70CE2BAAEAE5}"/>
    <cellStyle name="Standard 4 9 2 2 8" xfId="8582" xr:uid="{63559D23-0597-4D00-BF5C-F1E8639299DF}"/>
    <cellStyle name="Standard 4 9 2 2 8 2" xfId="19878" xr:uid="{69E18DFA-6A11-4AA1-9A72-2D4834BC450B}"/>
    <cellStyle name="Standard 4 9 2 2 8 2 2" xfId="53766" xr:uid="{AFCF3B59-5695-45F1-AF73-27E782CDC9DB}"/>
    <cellStyle name="Standard 4 9 2 2 8 3" xfId="42470" xr:uid="{BD517D66-5487-45D3-A679-97929592CEAF}"/>
    <cellStyle name="Standard 4 9 2 2 8 4" xfId="31174" xr:uid="{B6C8AAD2-CFA0-4813-8950-568ACEB7021C}"/>
    <cellStyle name="Standard 4 9 2 2 9" xfId="14230" xr:uid="{B64D0659-3D49-462A-99EE-55E6A3AD42E6}"/>
    <cellStyle name="Standard 4 9 2 2 9 2" xfId="48118" xr:uid="{D95D234F-FF71-46A0-ACB2-295AD5C997AB}"/>
    <cellStyle name="Standard 4 9 2 3" xfId="2697" xr:uid="{60087F2C-7FB0-46DE-BE53-A11FAB779F4B}"/>
    <cellStyle name="Standard 4 9 2 3 2" xfId="3199" xr:uid="{433FC3B6-F7E3-449E-B43E-93011EC5D6B8}"/>
    <cellStyle name="Standard 4 9 2 3 2 2" xfId="5388" xr:uid="{B7A96976-3FD1-4C96-9B98-3B797893D379}"/>
    <cellStyle name="Standard 4 9 2 3 2 2 2" xfId="8214" xr:uid="{E4F126B9-7B66-4DF8-BDDD-BC5F3A3296BC}"/>
    <cellStyle name="Standard 4 9 2 3 2 2 2 2" xfId="13863" xr:uid="{96038FD7-1FCB-49BF-8EB3-4290666795A8}"/>
    <cellStyle name="Standard 4 9 2 3 2 2 2 2 2" xfId="25159" xr:uid="{2B4D08E1-2479-40AC-9279-1E5B42D0D7CF}"/>
    <cellStyle name="Standard 4 9 2 3 2 2 2 2 2 2" xfId="59047" xr:uid="{A9F446B8-E8F5-49BD-9F2D-D764C7028902}"/>
    <cellStyle name="Standard 4 9 2 3 2 2 2 2 3" xfId="47751" xr:uid="{CA4A65D4-FBAF-4C0B-8FFD-5C8787BE6068}"/>
    <cellStyle name="Standard 4 9 2 3 2 2 2 2 4" xfId="36455" xr:uid="{C58B1D40-29A1-4FFB-B2B1-F8720F2F2A96}"/>
    <cellStyle name="Standard 4 9 2 3 2 2 2 3" xfId="19511" xr:uid="{598B858C-CB98-450E-96BA-37E1377EDC0E}"/>
    <cellStyle name="Standard 4 9 2 3 2 2 2 3 2" xfId="53399" xr:uid="{1B85533E-81CB-4178-A1C6-823E2DFBA0E8}"/>
    <cellStyle name="Standard 4 9 2 3 2 2 2 4" xfId="42103" xr:uid="{E8D1FD45-789D-4A9A-A82B-0F5027A78947}"/>
    <cellStyle name="Standard 4 9 2 3 2 2 2 5" xfId="30807" xr:uid="{EA24C0E5-C69F-400F-A4C1-62CD2D8C1790}"/>
    <cellStyle name="Standard 4 9 2 3 2 2 3" xfId="11039" xr:uid="{A64A5D7E-A269-42F5-A878-B0F08BE859EF}"/>
    <cellStyle name="Standard 4 9 2 3 2 2 3 2" xfId="22335" xr:uid="{386948E2-2598-4F5C-A3D9-50A1B9D9C32A}"/>
    <cellStyle name="Standard 4 9 2 3 2 2 3 2 2" xfId="56223" xr:uid="{974AE26B-FE9A-44EB-93C0-54E9555BD5FC}"/>
    <cellStyle name="Standard 4 9 2 3 2 2 3 3" xfId="44927" xr:uid="{148FE4BC-3F0F-4EBA-8736-E59767DC7E0A}"/>
    <cellStyle name="Standard 4 9 2 3 2 2 3 4" xfId="33631" xr:uid="{CF5E7F50-703B-4E73-9B7C-6FCFC4FF40BB}"/>
    <cellStyle name="Standard 4 9 2 3 2 2 4" xfId="16687" xr:uid="{E89CDCED-1FDA-4DE4-B015-564875BB5611}"/>
    <cellStyle name="Standard 4 9 2 3 2 2 4 2" xfId="50575" xr:uid="{826F7813-246B-4C95-A2A0-F40710FA04C2}"/>
    <cellStyle name="Standard 4 9 2 3 2 2 5" xfId="39279" xr:uid="{0CB645D7-C3AE-43D7-972F-620F70F112A0}"/>
    <cellStyle name="Standard 4 9 2 3 2 2 6" xfId="27983" xr:uid="{750D4F17-1E13-4AEE-B884-0DA453466D6B}"/>
    <cellStyle name="Standard 4 9 2 3 2 3" xfId="6370" xr:uid="{2EFB01CD-4659-48E9-A2CE-4E4C6650F7FD}"/>
    <cellStyle name="Standard 4 9 2 3 2 3 2" xfId="12020" xr:uid="{FD895B8A-CC4D-4264-A918-BCA2F2074F60}"/>
    <cellStyle name="Standard 4 9 2 3 2 3 2 2" xfId="23316" xr:uid="{E2BA6B88-DB62-456F-A011-3D670B582F34}"/>
    <cellStyle name="Standard 4 9 2 3 2 3 2 2 2" xfId="57204" xr:uid="{6CB4DA01-69EC-4877-8AF6-CA9D8AF27D01}"/>
    <cellStyle name="Standard 4 9 2 3 2 3 2 3" xfId="45908" xr:uid="{C56A8B41-F5E2-46EB-B97E-80C0F7C2489B}"/>
    <cellStyle name="Standard 4 9 2 3 2 3 2 4" xfId="34612" xr:uid="{CF7FB1FD-F704-459A-A83B-F953EAA9AC19}"/>
    <cellStyle name="Standard 4 9 2 3 2 3 3" xfId="17668" xr:uid="{6D2BD53D-AEBF-425A-8139-EAE80F590BC3}"/>
    <cellStyle name="Standard 4 9 2 3 2 3 3 2" xfId="51556" xr:uid="{1D82364B-A665-4CF7-AE13-C54D1AFBA6D0}"/>
    <cellStyle name="Standard 4 9 2 3 2 3 4" xfId="40260" xr:uid="{63D5C04F-4C46-43B0-AD20-200F7324515F}"/>
    <cellStyle name="Standard 4 9 2 3 2 3 5" xfId="28964" xr:uid="{08A6EDB9-7D5D-4C81-8448-24A5838F30A4}"/>
    <cellStyle name="Standard 4 9 2 3 2 4" xfId="9196" xr:uid="{7C911174-A159-4164-B559-EE23C42DEF30}"/>
    <cellStyle name="Standard 4 9 2 3 2 4 2" xfId="20492" xr:uid="{996C1A7D-2173-46CB-B2EE-A327241B56CD}"/>
    <cellStyle name="Standard 4 9 2 3 2 4 2 2" xfId="54380" xr:uid="{FAE032F1-9832-4D6F-919E-9A319BD636CC}"/>
    <cellStyle name="Standard 4 9 2 3 2 4 3" xfId="43084" xr:uid="{AEB1E373-C3B0-499E-B084-F9E9F2B1795F}"/>
    <cellStyle name="Standard 4 9 2 3 2 4 4" xfId="31788" xr:uid="{D44A5C3E-E380-47F4-BA14-00AC3F601283}"/>
    <cellStyle name="Standard 4 9 2 3 2 5" xfId="14844" xr:uid="{8CCA43CA-E90D-4C67-91CF-C4E0ECE58380}"/>
    <cellStyle name="Standard 4 9 2 3 2 5 2" xfId="48732" xr:uid="{1AB66C6E-D1DD-4FF4-9753-D53D3F7E8939}"/>
    <cellStyle name="Standard 4 9 2 3 2 6" xfId="37436" xr:uid="{9FAA513F-121E-4818-A279-6CBC6B69EE34}"/>
    <cellStyle name="Standard 4 9 2 3 2 7" xfId="26140" xr:uid="{3FF4D6B4-BB08-4485-B581-3EB1A51E74C3}"/>
    <cellStyle name="Standard 4 9 2 3 3" xfId="4608" xr:uid="{21C76774-0FDF-4500-8343-0D26DF69B12A}"/>
    <cellStyle name="Standard 4 9 2 3 3 2" xfId="7480" xr:uid="{A08CD75D-0FE9-42C5-B31F-350FFAC0D07B}"/>
    <cellStyle name="Standard 4 9 2 3 3 2 2" xfId="13129" xr:uid="{EA90FEB4-13D9-480C-B70B-A5B4D572ED73}"/>
    <cellStyle name="Standard 4 9 2 3 3 2 2 2" xfId="24425" xr:uid="{0B93DB34-DDD9-45B4-895A-53E67FB24650}"/>
    <cellStyle name="Standard 4 9 2 3 3 2 2 2 2" xfId="58313" xr:uid="{C335C640-C67D-4BF3-A4EA-D1B8BF5CD80A}"/>
    <cellStyle name="Standard 4 9 2 3 3 2 2 3" xfId="47017" xr:uid="{D928F5A1-B9CF-4B08-9BF5-D7F6883ECC4C}"/>
    <cellStyle name="Standard 4 9 2 3 3 2 2 4" xfId="35721" xr:uid="{9EB1016A-7507-4E11-ABB9-95651DB4F78B}"/>
    <cellStyle name="Standard 4 9 2 3 3 2 3" xfId="18777" xr:uid="{053435DC-F4FD-4B77-9616-4F0B2191A6A0}"/>
    <cellStyle name="Standard 4 9 2 3 3 2 3 2" xfId="52665" xr:uid="{94586ABB-59E6-471A-B2AF-4074A06019A2}"/>
    <cellStyle name="Standard 4 9 2 3 3 2 4" xfId="41369" xr:uid="{C0210B1C-0767-4576-A12D-386DC49C1998}"/>
    <cellStyle name="Standard 4 9 2 3 3 2 5" xfId="30073" xr:uid="{51E8446E-936F-4858-B0B4-F814205BF82F}"/>
    <cellStyle name="Standard 4 9 2 3 3 3" xfId="10305" xr:uid="{F01D9739-3307-4682-83B9-D3BCC5F5C4AD}"/>
    <cellStyle name="Standard 4 9 2 3 3 3 2" xfId="21601" xr:uid="{C50BBE6F-98F7-4887-B375-38887C241AC7}"/>
    <cellStyle name="Standard 4 9 2 3 3 3 2 2" xfId="55489" xr:uid="{6FA1DE5C-726C-4969-82B2-B22D9014DD4F}"/>
    <cellStyle name="Standard 4 9 2 3 3 3 3" xfId="44193" xr:uid="{73D03718-2D87-4F79-978D-B264B82C6AB6}"/>
    <cellStyle name="Standard 4 9 2 3 3 3 4" xfId="32897" xr:uid="{95002F58-8505-44B2-8390-776440AFEA93}"/>
    <cellStyle name="Standard 4 9 2 3 3 4" xfId="15953" xr:uid="{0EFF3FEA-5CCC-41A0-BB6B-9BB8CC388794}"/>
    <cellStyle name="Standard 4 9 2 3 3 4 2" xfId="49841" xr:uid="{5B62EE24-79C4-466F-9C7D-762D5D66F4D8}"/>
    <cellStyle name="Standard 4 9 2 3 3 5" xfId="38545" xr:uid="{357D3A12-6175-494E-AFE5-5911B50D3BD5}"/>
    <cellStyle name="Standard 4 9 2 3 3 6" xfId="27249" xr:uid="{1181F438-3FB5-4223-9715-D0F99547D534}"/>
    <cellStyle name="Standard 4 9 2 3 4" xfId="5870" xr:uid="{697CC5E1-5318-43BC-BA6C-44F9F59321B2}"/>
    <cellStyle name="Standard 4 9 2 3 4 2" xfId="11520" xr:uid="{105A61DC-8C32-48BF-B6B1-024F210FB594}"/>
    <cellStyle name="Standard 4 9 2 3 4 2 2" xfId="22816" xr:uid="{9C553A22-7CD2-435D-B0DF-B1E3E42B1D31}"/>
    <cellStyle name="Standard 4 9 2 3 4 2 2 2" xfId="56704" xr:uid="{A4145F8A-0EFE-452F-A6C4-ADC689BB4ABC}"/>
    <cellStyle name="Standard 4 9 2 3 4 2 3" xfId="45408" xr:uid="{DB036FB3-8614-46CC-82AE-4921A4F5025A}"/>
    <cellStyle name="Standard 4 9 2 3 4 2 4" xfId="34112" xr:uid="{2F9496B1-48B3-41A2-825E-62CC2F2543C2}"/>
    <cellStyle name="Standard 4 9 2 3 4 3" xfId="17168" xr:uid="{0D451150-3C4C-45A3-B062-E84D62446CBC}"/>
    <cellStyle name="Standard 4 9 2 3 4 3 2" xfId="51056" xr:uid="{7B01F4E6-C4C2-4754-AFF7-2D664FA098E2}"/>
    <cellStyle name="Standard 4 9 2 3 4 4" xfId="39760" xr:uid="{EC2519BC-67FE-4F59-8E12-9679E85661C6}"/>
    <cellStyle name="Standard 4 9 2 3 4 5" xfId="28464" xr:uid="{D12C0FD3-286E-4F10-A45D-3CFE0DAEEA10}"/>
    <cellStyle name="Standard 4 9 2 3 5" xfId="8696" xr:uid="{0A88F863-B273-4F68-907F-68ECEF3F173C}"/>
    <cellStyle name="Standard 4 9 2 3 5 2" xfId="19992" xr:uid="{B39787B8-D9ED-4ED3-8884-D5EB3C14551F}"/>
    <cellStyle name="Standard 4 9 2 3 5 2 2" xfId="53880" xr:uid="{B84ACB8D-3E01-4EC4-9CE9-88B521D5ACBD}"/>
    <cellStyle name="Standard 4 9 2 3 5 3" xfId="42584" xr:uid="{0A3434DC-B8AA-42E1-AC98-9577E51223E8}"/>
    <cellStyle name="Standard 4 9 2 3 5 4" xfId="31288" xr:uid="{E0DDA2D0-65D1-4403-8989-B8F0EABA68E4}"/>
    <cellStyle name="Standard 4 9 2 3 6" xfId="14344" xr:uid="{ADAD7210-4F91-4841-B6A7-9AABD7E5DF01}"/>
    <cellStyle name="Standard 4 9 2 3 6 2" xfId="48232" xr:uid="{8D607458-5950-4775-B02C-773C68F64494}"/>
    <cellStyle name="Standard 4 9 2 3 7" xfId="36936" xr:uid="{5970BC0E-A258-4E94-954B-0CEBD8063C5E}"/>
    <cellStyle name="Standard 4 9 2 3 8" xfId="25640" xr:uid="{9178F4F5-4789-431E-B204-D5EA13C0BF9B}"/>
    <cellStyle name="Standard 4 9 2 4" xfId="2952" xr:uid="{2273320C-14DF-4E72-8B71-9A6F8AA9FB03}"/>
    <cellStyle name="Standard 4 9 2 4 2" xfId="5385" xr:uid="{9666AE62-A513-43B9-90B1-939A8B224BC7}"/>
    <cellStyle name="Standard 4 9 2 4 2 2" xfId="8211" xr:uid="{84DFE47B-E21A-44FF-A37D-A929A1206470}"/>
    <cellStyle name="Standard 4 9 2 4 2 2 2" xfId="13860" xr:uid="{727C2E20-6F36-4591-B945-292D3FDF09AB}"/>
    <cellStyle name="Standard 4 9 2 4 2 2 2 2" xfId="25156" xr:uid="{DF9EB1F4-587A-4281-955C-5F0006E92F4D}"/>
    <cellStyle name="Standard 4 9 2 4 2 2 2 2 2" xfId="59044" xr:uid="{FB6A742D-CBAC-40AB-BCA5-3EE6F6B320EF}"/>
    <cellStyle name="Standard 4 9 2 4 2 2 2 3" xfId="47748" xr:uid="{E4297330-F485-4860-B884-BE3F99719C0A}"/>
    <cellStyle name="Standard 4 9 2 4 2 2 2 4" xfId="36452" xr:uid="{96AB8A12-4012-4DE4-B704-3EBC61BB8FFB}"/>
    <cellStyle name="Standard 4 9 2 4 2 2 3" xfId="19508" xr:uid="{676842B5-1553-4B24-9AD1-766B5F556B5E}"/>
    <cellStyle name="Standard 4 9 2 4 2 2 3 2" xfId="53396" xr:uid="{F89738DE-6727-4B31-AA02-E2D527A73A34}"/>
    <cellStyle name="Standard 4 9 2 4 2 2 4" xfId="42100" xr:uid="{71832663-472F-4D69-8532-251099C97B85}"/>
    <cellStyle name="Standard 4 9 2 4 2 2 5" xfId="30804" xr:uid="{C3CFA836-0E04-44C0-9E24-DCE69843E3D1}"/>
    <cellStyle name="Standard 4 9 2 4 2 3" xfId="11036" xr:uid="{40A6461D-B14C-4F2F-B4F1-15161F038DB1}"/>
    <cellStyle name="Standard 4 9 2 4 2 3 2" xfId="22332" xr:uid="{6E627C1B-5BDA-4EF4-B20B-EBB0014119B2}"/>
    <cellStyle name="Standard 4 9 2 4 2 3 2 2" xfId="56220" xr:uid="{65BE2473-E4F6-48B0-BE77-2222A0DAF3FF}"/>
    <cellStyle name="Standard 4 9 2 4 2 3 3" xfId="44924" xr:uid="{724EB3FB-7999-4161-9BB6-D4E0ECACB907}"/>
    <cellStyle name="Standard 4 9 2 4 2 3 4" xfId="33628" xr:uid="{1CCF2950-EF3C-4346-A948-61BEE6834482}"/>
    <cellStyle name="Standard 4 9 2 4 2 4" xfId="16684" xr:uid="{65FBA2F6-89F8-427C-A562-D4808A4E5538}"/>
    <cellStyle name="Standard 4 9 2 4 2 4 2" xfId="50572" xr:uid="{2F821413-7CF9-430D-B44F-C29A9D76BF88}"/>
    <cellStyle name="Standard 4 9 2 4 2 5" xfId="39276" xr:uid="{9F0AB2E2-9640-47B9-839C-D672B30161EC}"/>
    <cellStyle name="Standard 4 9 2 4 2 6" xfId="27980" xr:uid="{577F93F3-74AF-43EA-9BA0-A51F7306E08C}"/>
    <cellStyle name="Standard 4 9 2 4 3" xfId="4605" xr:uid="{8353F295-7266-48F9-B09D-6E40263ABD4B}"/>
    <cellStyle name="Standard 4 9 2 4 3 2" xfId="7477" xr:uid="{D88DB2D0-53ED-46E9-8346-8FD91DBF09D5}"/>
    <cellStyle name="Standard 4 9 2 4 3 2 2" xfId="13126" xr:uid="{753BF43F-0F3D-4476-8BD0-90F14F1EE421}"/>
    <cellStyle name="Standard 4 9 2 4 3 2 2 2" xfId="24422" xr:uid="{30CAF06A-856C-4874-8DB4-0EA6683F9753}"/>
    <cellStyle name="Standard 4 9 2 4 3 2 2 2 2" xfId="58310" xr:uid="{691520D3-21F0-4AD1-B29A-3ADEFC658D24}"/>
    <cellStyle name="Standard 4 9 2 4 3 2 2 3" xfId="47014" xr:uid="{573BA7A9-F3D8-4FA0-AE86-3B6FAF73C366}"/>
    <cellStyle name="Standard 4 9 2 4 3 2 2 4" xfId="35718" xr:uid="{9C374FC5-E25A-4966-BCA0-40FBBA2CBFEC}"/>
    <cellStyle name="Standard 4 9 2 4 3 2 3" xfId="18774" xr:uid="{F63B5B55-D420-4E71-B521-DF0653FBD4C8}"/>
    <cellStyle name="Standard 4 9 2 4 3 2 3 2" xfId="52662" xr:uid="{0B571D5B-E146-4AC7-B04F-49880DD9EFD0}"/>
    <cellStyle name="Standard 4 9 2 4 3 2 4" xfId="41366" xr:uid="{3D64A9FB-C08B-4051-AE9E-D7756159EAB3}"/>
    <cellStyle name="Standard 4 9 2 4 3 2 5" xfId="30070" xr:uid="{8B146A44-6D13-4970-9EEB-85B1767DF429}"/>
    <cellStyle name="Standard 4 9 2 4 3 3" xfId="10302" xr:uid="{E9CC628F-8834-4D16-B129-D01A3343DDC8}"/>
    <cellStyle name="Standard 4 9 2 4 3 3 2" xfId="21598" xr:uid="{196AEFFA-BE76-482E-A2EC-F8DA537D1306}"/>
    <cellStyle name="Standard 4 9 2 4 3 3 2 2" xfId="55486" xr:uid="{ABD3B337-1AD1-4884-9995-871CBDF4210F}"/>
    <cellStyle name="Standard 4 9 2 4 3 3 3" xfId="44190" xr:uid="{7F059C5B-7672-4F3C-87C8-4B480A5D2482}"/>
    <cellStyle name="Standard 4 9 2 4 3 3 4" xfId="32894" xr:uid="{13335274-4DD9-4E61-836D-8FBFDF8C9557}"/>
    <cellStyle name="Standard 4 9 2 4 3 4" xfId="15950" xr:uid="{5D91EB8F-8D40-45D0-8979-D2ADD3C07DE3}"/>
    <cellStyle name="Standard 4 9 2 4 3 4 2" xfId="49838" xr:uid="{D4D265A8-A34E-40BB-8945-8845FE8FCE51}"/>
    <cellStyle name="Standard 4 9 2 4 3 5" xfId="38542" xr:uid="{2E3FFF33-AFEC-40DC-B831-A6DB6027D3E2}"/>
    <cellStyle name="Standard 4 9 2 4 3 6" xfId="27246" xr:uid="{C256E37B-3E6C-44BC-9D9D-DEE817DE294D}"/>
    <cellStyle name="Standard 4 9 2 4 4" xfId="6123" xr:uid="{7712C701-3C9F-4069-905E-2E7D9547B71A}"/>
    <cellStyle name="Standard 4 9 2 4 4 2" xfId="11773" xr:uid="{DB1666B3-59E3-47FD-B282-B722551B6F97}"/>
    <cellStyle name="Standard 4 9 2 4 4 2 2" xfId="23069" xr:uid="{82768D07-92A9-4B00-9353-1E4D2542E4FC}"/>
    <cellStyle name="Standard 4 9 2 4 4 2 2 2" xfId="56957" xr:uid="{D240CAE2-ED3B-4D64-821A-6CCA7DED12E0}"/>
    <cellStyle name="Standard 4 9 2 4 4 2 3" xfId="45661" xr:uid="{F8F41EC8-B824-4A7A-995A-ACC5E766DE07}"/>
    <cellStyle name="Standard 4 9 2 4 4 2 4" xfId="34365" xr:uid="{A2773791-6C70-4058-8435-67B62264B741}"/>
    <cellStyle name="Standard 4 9 2 4 4 3" xfId="17421" xr:uid="{DA53AEA8-05C2-4F5E-BD6F-3092BAAE6CB6}"/>
    <cellStyle name="Standard 4 9 2 4 4 3 2" xfId="51309" xr:uid="{30AAF8B3-BDDA-40D1-B054-0E9D076808A9}"/>
    <cellStyle name="Standard 4 9 2 4 4 4" xfId="40013" xr:uid="{5CCF501A-F5C1-4F66-862C-6125B2E81318}"/>
    <cellStyle name="Standard 4 9 2 4 4 5" xfId="28717" xr:uid="{05BB500F-CC40-4C3B-BBAB-1D15F071A9D6}"/>
    <cellStyle name="Standard 4 9 2 4 5" xfId="8949" xr:uid="{CA988B43-D187-414C-9C05-8C67E073934E}"/>
    <cellStyle name="Standard 4 9 2 4 5 2" xfId="20245" xr:uid="{FA2E4B18-2166-4A05-B211-702DBB20EF13}"/>
    <cellStyle name="Standard 4 9 2 4 5 2 2" xfId="54133" xr:uid="{2A3E24CC-33E8-43E6-81F5-62A07A77E158}"/>
    <cellStyle name="Standard 4 9 2 4 5 3" xfId="42837" xr:uid="{F5F4FCF3-1DEA-4FAF-8B8C-F0AD86C0FC7C}"/>
    <cellStyle name="Standard 4 9 2 4 5 4" xfId="31541" xr:uid="{035D24CE-9D32-4C66-8553-D3ED7B03006F}"/>
    <cellStyle name="Standard 4 9 2 4 6" xfId="14597" xr:uid="{2D7B5CB8-2548-4D09-80B8-DA01FD7D34F0}"/>
    <cellStyle name="Standard 4 9 2 4 6 2" xfId="48485" xr:uid="{19114DCC-7A79-4FAB-A31B-3FFE3CABBA8D}"/>
    <cellStyle name="Standard 4 9 2 4 7" xfId="37189" xr:uid="{32755015-3410-4DF9-A547-E348527885DB}"/>
    <cellStyle name="Standard 4 9 2 4 8" xfId="25893" xr:uid="{CF3005BB-735E-4E5E-8244-6C94C9E8147A}"/>
    <cellStyle name="Standard 4 9 2 5" xfId="3833" xr:uid="{796CA38D-DCC2-4061-A6ED-9DB1CD1F2BC8}"/>
    <cellStyle name="Standard 4 9 2 5 2" xfId="6987" xr:uid="{7B81977E-0A5B-4D33-9EC6-F306ED3AFC1C}"/>
    <cellStyle name="Standard 4 9 2 5 2 2" xfId="12636" xr:uid="{9ABA35E2-6176-4E5A-B644-64C87D200D57}"/>
    <cellStyle name="Standard 4 9 2 5 2 2 2" xfId="23932" xr:uid="{D3E595AB-3738-488C-BA9A-3352599DADC3}"/>
    <cellStyle name="Standard 4 9 2 5 2 2 2 2" xfId="57820" xr:uid="{06926261-AFB9-48AE-985F-BB77F3613C5A}"/>
    <cellStyle name="Standard 4 9 2 5 2 2 3" xfId="46524" xr:uid="{553F85E4-9385-466D-A83D-06A57D1DF0BD}"/>
    <cellStyle name="Standard 4 9 2 5 2 2 4" xfId="35228" xr:uid="{CD3E6C4F-FE26-44A4-822E-81B610040B4D}"/>
    <cellStyle name="Standard 4 9 2 5 2 3" xfId="18284" xr:uid="{A698CF72-60EB-4D35-A9C9-68763B6F617A}"/>
    <cellStyle name="Standard 4 9 2 5 2 3 2" xfId="52172" xr:uid="{FDBC064B-3FAA-4E78-A9F2-7D68F079001A}"/>
    <cellStyle name="Standard 4 9 2 5 2 4" xfId="40876" xr:uid="{E2E8AE8F-C05D-4448-A674-666391D62DED}"/>
    <cellStyle name="Standard 4 9 2 5 2 5" xfId="29580" xr:uid="{358E103C-85E5-42F8-A5F4-3CBC9BD33A75}"/>
    <cellStyle name="Standard 4 9 2 5 3" xfId="9812" xr:uid="{FB6598B0-0B6E-460F-A472-517D8166973B}"/>
    <cellStyle name="Standard 4 9 2 5 3 2" xfId="21108" xr:uid="{014EE1AB-40B3-427E-9F8F-0A97DE1C5B67}"/>
    <cellStyle name="Standard 4 9 2 5 3 2 2" xfId="54996" xr:uid="{806CED98-938C-4708-8B6C-D0B4A398236B}"/>
    <cellStyle name="Standard 4 9 2 5 3 3" xfId="43700" xr:uid="{66A09B6F-6577-412C-99B6-60163DE64335}"/>
    <cellStyle name="Standard 4 9 2 5 3 4" xfId="32404" xr:uid="{7668EFF8-491F-4D0E-A489-86E09BD9ED88}"/>
    <cellStyle name="Standard 4 9 2 5 4" xfId="15460" xr:uid="{9E8BABD4-BEE9-48C6-AB47-ECA547236E09}"/>
    <cellStyle name="Standard 4 9 2 5 4 2" xfId="49348" xr:uid="{59736DF3-AB3D-464D-936E-DFC17C20420B}"/>
    <cellStyle name="Standard 4 9 2 5 5" xfId="38052" xr:uid="{10B765B6-D4F4-4B18-85EF-42B386E3F348}"/>
    <cellStyle name="Standard 4 9 2 5 6" xfId="26756" xr:uid="{D353EBBB-9A96-4037-AAD4-D9A2D6E35C6B}"/>
    <cellStyle name="Standard 4 9 2 6" xfId="4934" xr:uid="{79124476-B470-4FE8-A078-715A0B4FA1A0}"/>
    <cellStyle name="Standard 4 9 2 6 2" xfId="7760" xr:uid="{C8047804-8608-4986-A3F6-9E1377338BEB}"/>
    <cellStyle name="Standard 4 9 2 6 2 2" xfId="13409" xr:uid="{9A4C914C-FAB0-41ED-83E2-AE7A9516CE3E}"/>
    <cellStyle name="Standard 4 9 2 6 2 2 2" xfId="24705" xr:uid="{4BEF9FAB-A4E3-417B-8298-FC1C3D23E8CF}"/>
    <cellStyle name="Standard 4 9 2 6 2 2 2 2" xfId="58593" xr:uid="{AB644A07-82BB-40A5-959E-99835F6EC628}"/>
    <cellStyle name="Standard 4 9 2 6 2 2 3" xfId="47297" xr:uid="{FB795D2C-1A81-4A54-B5FA-B919BEC53561}"/>
    <cellStyle name="Standard 4 9 2 6 2 2 4" xfId="36001" xr:uid="{94F11331-1326-45AC-9267-C2FA85B6FD0E}"/>
    <cellStyle name="Standard 4 9 2 6 2 3" xfId="19057" xr:uid="{DEFA0B15-A18D-4739-8F61-FBAF666B8561}"/>
    <cellStyle name="Standard 4 9 2 6 2 3 2" xfId="52945" xr:uid="{C3734C0C-5354-487F-ACEC-4EF03A56F3DE}"/>
    <cellStyle name="Standard 4 9 2 6 2 4" xfId="41649" xr:uid="{77147FCC-4D05-4F1C-994F-B16F3E685A21}"/>
    <cellStyle name="Standard 4 9 2 6 2 5" xfId="30353" xr:uid="{17D8D64A-545D-48A2-9708-B41F66FB3068}"/>
    <cellStyle name="Standard 4 9 2 6 3" xfId="10585" xr:uid="{A2D7C480-16DA-4969-8206-412DAB01CD25}"/>
    <cellStyle name="Standard 4 9 2 6 3 2" xfId="21881" xr:uid="{39E8F2A6-666E-4564-8645-8B4E73C44CE3}"/>
    <cellStyle name="Standard 4 9 2 6 3 2 2" xfId="55769" xr:uid="{51A44A56-6CDD-4FE7-B4C1-4F4A122EBB9D}"/>
    <cellStyle name="Standard 4 9 2 6 3 3" xfId="44473" xr:uid="{2157766D-A85D-46DC-8EBA-9520BED47365}"/>
    <cellStyle name="Standard 4 9 2 6 3 4" xfId="33177" xr:uid="{1DA7E5FF-D9C0-473C-BF0F-6B84CF613EB6}"/>
    <cellStyle name="Standard 4 9 2 6 4" xfId="16233" xr:uid="{7B05679D-949D-4271-8950-B61FD38ADADB}"/>
    <cellStyle name="Standard 4 9 2 6 4 2" xfId="50121" xr:uid="{08C13B31-3B2A-428A-910D-4A113CFB1A54}"/>
    <cellStyle name="Standard 4 9 2 6 5" xfId="38825" xr:uid="{E93D5A55-6BC7-4C9A-B759-D599A0D6FD7F}"/>
    <cellStyle name="Standard 4 9 2 6 6" xfId="27529" xr:uid="{5C298FB5-255F-482B-8A0F-DF55F3F3E963}"/>
    <cellStyle name="Standard 4 9 2 7" xfId="3539" xr:uid="{DC529964-F56A-4361-AC73-0EF514EA2F28}"/>
    <cellStyle name="Standard 4 9 2 7 2" xfId="6695" xr:uid="{DA3ACCC2-47D7-41EE-B30C-09C907805002}"/>
    <cellStyle name="Standard 4 9 2 7 2 2" xfId="12344" xr:uid="{56FCDCCB-154D-4541-B96A-7825006D23E5}"/>
    <cellStyle name="Standard 4 9 2 7 2 2 2" xfId="23640" xr:uid="{494818C9-F01B-4EB3-814E-9E839410E13B}"/>
    <cellStyle name="Standard 4 9 2 7 2 2 2 2" xfId="57528" xr:uid="{BC495913-57F4-403C-AB29-7DB04F96D175}"/>
    <cellStyle name="Standard 4 9 2 7 2 2 3" xfId="46232" xr:uid="{462ACA30-1EC6-4D40-84D9-8EEA37A28E3A}"/>
    <cellStyle name="Standard 4 9 2 7 2 2 4" xfId="34936" xr:uid="{7D058FE3-D2B9-47E4-AECA-D9ED5BF9F72B}"/>
    <cellStyle name="Standard 4 9 2 7 2 3" xfId="17992" xr:uid="{BCC683AF-C718-4B70-BC2F-40569EBAF067}"/>
    <cellStyle name="Standard 4 9 2 7 2 3 2" xfId="51880" xr:uid="{152FD146-1A05-4FC6-A28E-895A9F35F846}"/>
    <cellStyle name="Standard 4 9 2 7 2 4" xfId="40584" xr:uid="{C2255104-23D4-434F-8E18-E771A4838B0E}"/>
    <cellStyle name="Standard 4 9 2 7 2 5" xfId="29288" xr:uid="{39C8AC69-9CEE-4B12-B3C0-22072F743CE7}"/>
    <cellStyle name="Standard 4 9 2 7 3" xfId="9520" xr:uid="{04CA5815-A71D-44BE-82A1-0DC42B8366C7}"/>
    <cellStyle name="Standard 4 9 2 7 3 2" xfId="20816" xr:uid="{0705BDC7-1115-4E33-AA5A-EDAD6C868BDE}"/>
    <cellStyle name="Standard 4 9 2 7 3 2 2" xfId="54704" xr:uid="{46421B61-23AD-44EE-AFD3-291CD0CEF44C}"/>
    <cellStyle name="Standard 4 9 2 7 3 3" xfId="43408" xr:uid="{26EBA512-14CE-444E-8ECE-F5358EA2F754}"/>
    <cellStyle name="Standard 4 9 2 7 3 4" xfId="32112" xr:uid="{9F3E012B-A331-488A-870E-313CE8FBCC7D}"/>
    <cellStyle name="Standard 4 9 2 7 4" xfId="15168" xr:uid="{251CD82F-1CC2-4F62-A2A2-836FEEF59582}"/>
    <cellStyle name="Standard 4 9 2 7 4 2" xfId="49056" xr:uid="{5B659D5F-D437-4988-81C3-6E933D5B87E4}"/>
    <cellStyle name="Standard 4 9 2 7 5" xfId="37760" xr:uid="{3EC062CD-4EC5-4E7A-A870-2863046DDC82}"/>
    <cellStyle name="Standard 4 9 2 7 6" xfId="26464" xr:uid="{A374E8DD-C880-47BB-BD79-53F9365FDBBB}"/>
    <cellStyle name="Standard 4 9 2 8" xfId="5623" xr:uid="{600906BA-1817-4ECD-933A-19972460C926}"/>
    <cellStyle name="Standard 4 9 2 8 2" xfId="11273" xr:uid="{E413EE83-ACB6-4C45-BD46-2D38204A7184}"/>
    <cellStyle name="Standard 4 9 2 8 2 2" xfId="22569" xr:uid="{95EE1946-B347-4C3B-A842-25529A0AE6D0}"/>
    <cellStyle name="Standard 4 9 2 8 2 2 2" xfId="56457" xr:uid="{709E40FC-DA47-4E14-91C9-C5F72DCC07AD}"/>
    <cellStyle name="Standard 4 9 2 8 2 3" xfId="45161" xr:uid="{84785F9E-ADD4-4E6F-96E1-ED30483D0332}"/>
    <cellStyle name="Standard 4 9 2 8 2 4" xfId="33865" xr:uid="{7AAE2B38-3E11-4C67-8529-1A3AE641CEDA}"/>
    <cellStyle name="Standard 4 9 2 8 3" xfId="16921" xr:uid="{60C86FD3-D6A4-4743-B92A-559E759661EA}"/>
    <cellStyle name="Standard 4 9 2 8 3 2" xfId="50809" xr:uid="{072F64CC-72D9-41FF-AFBC-37938F911CA3}"/>
    <cellStyle name="Standard 4 9 2 8 4" xfId="39513" xr:uid="{1AE1E146-20D3-44E7-893C-1A8B38347834}"/>
    <cellStyle name="Standard 4 9 2 8 5" xfId="28217" xr:uid="{581C37D1-A0C4-4EE2-B2E2-F04D3976D677}"/>
    <cellStyle name="Standard 4 9 2 9" xfId="8449" xr:uid="{E8D2077E-7C72-46DE-8F99-5516C8424773}"/>
    <cellStyle name="Standard 4 9 2 9 2" xfId="19745" xr:uid="{5EA9DE8E-BDFA-486A-ADC3-2896A0E07186}"/>
    <cellStyle name="Standard 4 9 2 9 2 2" xfId="53633" xr:uid="{AA72BA7E-4B20-46BC-9D96-1135DE14AFFC}"/>
    <cellStyle name="Standard 4 9 2 9 3" xfId="42337" xr:uid="{71820275-5EA2-4746-8622-C0B7E98D261A}"/>
    <cellStyle name="Standard 4 9 2 9 4" xfId="31041" xr:uid="{089DA841-6250-4603-B148-AD57C16060D0}"/>
    <cellStyle name="Standard 4 9 3" xfId="1610" xr:uid="{E34A5912-54FC-4F3D-A587-E163245C29E9}"/>
    <cellStyle name="Standard 4 9 3 10" xfId="36777" xr:uid="{B80175D2-087F-481D-A64B-E35996E1608C}"/>
    <cellStyle name="Standard 4 9 3 11" xfId="25481" xr:uid="{53E2FB40-2BC6-4715-BAAE-2E2BE3324E19}"/>
    <cellStyle name="Standard 4 9 3 2" xfId="2784" xr:uid="{E11B441B-4B18-4005-8B31-B333FFCD2FE7}"/>
    <cellStyle name="Standard 4 9 3 2 2" xfId="3286" xr:uid="{53DFA3F3-C325-42FE-82FB-3E0BCAF7F370}"/>
    <cellStyle name="Standard 4 9 3 2 2 2" xfId="5390" xr:uid="{0121822D-79AD-4512-8D6F-B83DC2B1B84C}"/>
    <cellStyle name="Standard 4 9 3 2 2 2 2" xfId="8216" xr:uid="{4E25CC4B-E9DA-4121-B431-B502BC421F07}"/>
    <cellStyle name="Standard 4 9 3 2 2 2 2 2" xfId="13865" xr:uid="{BA73E3D7-F026-4CD5-B182-40C212182372}"/>
    <cellStyle name="Standard 4 9 3 2 2 2 2 2 2" xfId="25161" xr:uid="{5D7F3780-E820-4DAC-B787-9FB79B1FA8D5}"/>
    <cellStyle name="Standard 4 9 3 2 2 2 2 2 2 2" xfId="59049" xr:uid="{84B53A62-0419-4524-B879-EA8C09FEF8F7}"/>
    <cellStyle name="Standard 4 9 3 2 2 2 2 2 3" xfId="47753" xr:uid="{04ECBB73-A221-4934-A079-AF1CC0AA09B1}"/>
    <cellStyle name="Standard 4 9 3 2 2 2 2 2 4" xfId="36457" xr:uid="{212F4D93-9535-49AD-BF7E-AA09980F4E68}"/>
    <cellStyle name="Standard 4 9 3 2 2 2 2 3" xfId="19513" xr:uid="{7627D508-0D75-41BA-88C2-37D1B9D038A8}"/>
    <cellStyle name="Standard 4 9 3 2 2 2 2 3 2" xfId="53401" xr:uid="{11A148B3-487B-4A81-A819-B9B14CDD103B}"/>
    <cellStyle name="Standard 4 9 3 2 2 2 2 4" xfId="42105" xr:uid="{16BA8F18-1C16-4086-AC76-95C75338D6CF}"/>
    <cellStyle name="Standard 4 9 3 2 2 2 2 5" xfId="30809" xr:uid="{38CBCE3F-9822-441F-BFCF-49A13015BB66}"/>
    <cellStyle name="Standard 4 9 3 2 2 2 3" xfId="11041" xr:uid="{10814368-DA23-4AF7-ABB0-7C84A4DC61DF}"/>
    <cellStyle name="Standard 4 9 3 2 2 2 3 2" xfId="22337" xr:uid="{FF9FA36D-335B-4299-AEFC-D4D71C151ACD}"/>
    <cellStyle name="Standard 4 9 3 2 2 2 3 2 2" xfId="56225" xr:uid="{810DF7E4-B3A3-4E0C-9DAD-BBCA02DB078B}"/>
    <cellStyle name="Standard 4 9 3 2 2 2 3 3" xfId="44929" xr:uid="{3B59D2C5-B2E9-4F32-BC34-557061BD70C6}"/>
    <cellStyle name="Standard 4 9 3 2 2 2 3 4" xfId="33633" xr:uid="{58DB7C0A-AA29-4B82-AE0A-060E1F88F6BA}"/>
    <cellStyle name="Standard 4 9 3 2 2 2 4" xfId="16689" xr:uid="{1EFBAF1A-FD98-4016-B769-D12F3A7E7320}"/>
    <cellStyle name="Standard 4 9 3 2 2 2 4 2" xfId="50577" xr:uid="{942EAA3F-31B7-421A-8ED5-F6BF92BA8822}"/>
    <cellStyle name="Standard 4 9 3 2 2 2 5" xfId="39281" xr:uid="{71127732-EFEC-422A-87E9-A982796AEA2A}"/>
    <cellStyle name="Standard 4 9 3 2 2 2 6" xfId="27985" xr:uid="{39CDB4AF-7659-45C6-A641-ED791E69CCA2}"/>
    <cellStyle name="Standard 4 9 3 2 2 3" xfId="6457" xr:uid="{B3977883-2465-4BD7-AEA6-B6D145123E3D}"/>
    <cellStyle name="Standard 4 9 3 2 2 3 2" xfId="12107" xr:uid="{B6F740D9-A168-4C62-ACF7-0F7DFEA48841}"/>
    <cellStyle name="Standard 4 9 3 2 2 3 2 2" xfId="23403" xr:uid="{8F8BB3F3-4F35-4B37-B6F6-E12451809002}"/>
    <cellStyle name="Standard 4 9 3 2 2 3 2 2 2" xfId="57291" xr:uid="{95134E91-A8E7-4C9A-9F0D-B9C4DB68F487}"/>
    <cellStyle name="Standard 4 9 3 2 2 3 2 3" xfId="45995" xr:uid="{7DFD0973-8C38-4719-8D75-5DFB47DE1DDB}"/>
    <cellStyle name="Standard 4 9 3 2 2 3 2 4" xfId="34699" xr:uid="{4CCC4024-587F-479A-9EE3-FA27BA61483F}"/>
    <cellStyle name="Standard 4 9 3 2 2 3 3" xfId="17755" xr:uid="{A50E9139-0526-41FF-A10C-2E633B6838B6}"/>
    <cellStyle name="Standard 4 9 3 2 2 3 3 2" xfId="51643" xr:uid="{4F7A9CDA-BBAA-4DE4-9A2B-CB8EC4408AAF}"/>
    <cellStyle name="Standard 4 9 3 2 2 3 4" xfId="40347" xr:uid="{B73B46E3-B966-4A20-8037-5B1A21AABAE0}"/>
    <cellStyle name="Standard 4 9 3 2 2 3 5" xfId="29051" xr:uid="{3AB9D993-2E51-4B86-82B3-92A04A0EBCF7}"/>
    <cellStyle name="Standard 4 9 3 2 2 4" xfId="9283" xr:uid="{3C47AD72-449E-4AA5-B66C-B36B3FB1CD3F}"/>
    <cellStyle name="Standard 4 9 3 2 2 4 2" xfId="20579" xr:uid="{50C5AE35-51E7-45CC-8B39-CEBE85842C20}"/>
    <cellStyle name="Standard 4 9 3 2 2 4 2 2" xfId="54467" xr:uid="{0E7207ED-BE8F-4D9F-954B-9E62000B4905}"/>
    <cellStyle name="Standard 4 9 3 2 2 4 3" xfId="43171" xr:uid="{070E4CA1-5F62-4121-ABD8-4AE2C19F412A}"/>
    <cellStyle name="Standard 4 9 3 2 2 4 4" xfId="31875" xr:uid="{5B8E360D-B74A-4EC8-9AE6-45480BB560A5}"/>
    <cellStyle name="Standard 4 9 3 2 2 5" xfId="14931" xr:uid="{6EF1AB13-8534-4CC0-A2C8-2820B935090C}"/>
    <cellStyle name="Standard 4 9 3 2 2 5 2" xfId="48819" xr:uid="{A605D48C-A4C7-4F92-8105-79BEBB33D9CC}"/>
    <cellStyle name="Standard 4 9 3 2 2 6" xfId="37523" xr:uid="{A5DEBA59-0BB4-4DB5-B550-4418FBAD8F5D}"/>
    <cellStyle name="Standard 4 9 3 2 2 7" xfId="26227" xr:uid="{5775D5A9-0A35-4474-8946-FA3DE1D11B88}"/>
    <cellStyle name="Standard 4 9 3 2 3" xfId="4610" xr:uid="{4E55BE66-03B8-45A3-A2FE-910C7F390EB2}"/>
    <cellStyle name="Standard 4 9 3 2 3 2" xfId="7482" xr:uid="{D062F0D0-35FF-4490-BD6E-73FFECB4CC28}"/>
    <cellStyle name="Standard 4 9 3 2 3 2 2" xfId="13131" xr:uid="{95D577DD-74B3-4BC2-AEDC-412097B27B23}"/>
    <cellStyle name="Standard 4 9 3 2 3 2 2 2" xfId="24427" xr:uid="{A560F50B-0CDB-4A6D-A72D-F0D466B36EBC}"/>
    <cellStyle name="Standard 4 9 3 2 3 2 2 2 2" xfId="58315" xr:uid="{889448B0-DF3B-4679-99E9-BE4B2B6B7684}"/>
    <cellStyle name="Standard 4 9 3 2 3 2 2 3" xfId="47019" xr:uid="{8B55DC1D-F1F2-4C3E-8793-E565BD9CD8E2}"/>
    <cellStyle name="Standard 4 9 3 2 3 2 2 4" xfId="35723" xr:uid="{DF1CDF12-8F72-41E3-AD2E-189EC4861597}"/>
    <cellStyle name="Standard 4 9 3 2 3 2 3" xfId="18779" xr:uid="{14D76E57-B994-4BB2-8B04-600C3356DBEF}"/>
    <cellStyle name="Standard 4 9 3 2 3 2 3 2" xfId="52667" xr:uid="{BA83B2CE-5D8E-4C06-8307-71F770C2967E}"/>
    <cellStyle name="Standard 4 9 3 2 3 2 4" xfId="41371" xr:uid="{B1C7B4A8-3B77-46B1-A50F-7AD4F9099C39}"/>
    <cellStyle name="Standard 4 9 3 2 3 2 5" xfId="30075" xr:uid="{D0D4A1C4-8402-4068-A0F4-3AA775CDB87A}"/>
    <cellStyle name="Standard 4 9 3 2 3 3" xfId="10307" xr:uid="{129E76DE-9E3F-46B4-BC57-C82921D03077}"/>
    <cellStyle name="Standard 4 9 3 2 3 3 2" xfId="21603" xr:uid="{784AC2F4-026C-4574-A532-84DDF19C6412}"/>
    <cellStyle name="Standard 4 9 3 2 3 3 2 2" xfId="55491" xr:uid="{11555569-1B03-4BD5-9E0A-48C5B458CCE6}"/>
    <cellStyle name="Standard 4 9 3 2 3 3 3" xfId="44195" xr:uid="{4AD44D23-C0D1-4610-B36B-A1490084A4A3}"/>
    <cellStyle name="Standard 4 9 3 2 3 3 4" xfId="32899" xr:uid="{1972D7ED-0484-405F-92AD-CC22983BEE5B}"/>
    <cellStyle name="Standard 4 9 3 2 3 4" xfId="15955" xr:uid="{1C4971C4-4DBC-46AC-91EB-4CD0D0E6D174}"/>
    <cellStyle name="Standard 4 9 3 2 3 4 2" xfId="49843" xr:uid="{6051D783-0CBA-45A2-BF21-D9FB40076862}"/>
    <cellStyle name="Standard 4 9 3 2 3 5" xfId="38547" xr:uid="{8271F26E-8156-4A4B-B5E7-1254C7ECEC15}"/>
    <cellStyle name="Standard 4 9 3 2 3 6" xfId="27251" xr:uid="{7BD89006-6998-42B5-BF7C-7D692EC31D3C}"/>
    <cellStyle name="Standard 4 9 3 2 4" xfId="5957" xr:uid="{39C7A6FB-0643-4D8E-ACD2-6142DFDF5FDA}"/>
    <cellStyle name="Standard 4 9 3 2 4 2" xfId="11607" xr:uid="{5CC0B397-1E49-4EA5-93DD-090A3B86A174}"/>
    <cellStyle name="Standard 4 9 3 2 4 2 2" xfId="22903" xr:uid="{F4A2DD74-479C-4A99-B13B-5625950ADA15}"/>
    <cellStyle name="Standard 4 9 3 2 4 2 2 2" xfId="56791" xr:uid="{DA1E166B-A099-48E4-9E9D-AEC8BD65723E}"/>
    <cellStyle name="Standard 4 9 3 2 4 2 3" xfId="45495" xr:uid="{F808F424-0456-42E1-A28E-BCB2FB62E548}"/>
    <cellStyle name="Standard 4 9 3 2 4 2 4" xfId="34199" xr:uid="{1944FCEC-1962-46DA-8D7B-56DF9C57961B}"/>
    <cellStyle name="Standard 4 9 3 2 4 3" xfId="17255" xr:uid="{34E465B1-5034-449F-BD86-8835E944B714}"/>
    <cellStyle name="Standard 4 9 3 2 4 3 2" xfId="51143" xr:uid="{E1274FE6-ABDF-4AF3-85E9-6D2E789BEA37}"/>
    <cellStyle name="Standard 4 9 3 2 4 4" xfId="39847" xr:uid="{DB551968-F4FA-4716-A4A8-9056A2388671}"/>
    <cellStyle name="Standard 4 9 3 2 4 5" xfId="28551" xr:uid="{3902170F-64A9-4953-A071-DE426A935F4A}"/>
    <cellStyle name="Standard 4 9 3 2 5" xfId="8783" xr:uid="{32C36FD4-C3A0-4F37-B36B-C20EA238CA35}"/>
    <cellStyle name="Standard 4 9 3 2 5 2" xfId="20079" xr:uid="{A8B1DCCE-0278-43E7-A161-85F3CA822D87}"/>
    <cellStyle name="Standard 4 9 3 2 5 2 2" xfId="53967" xr:uid="{6F822B28-DA62-4A83-B91A-943EE8F4B6DD}"/>
    <cellStyle name="Standard 4 9 3 2 5 3" xfId="42671" xr:uid="{C068C021-B88A-4B1A-9907-76A760553374}"/>
    <cellStyle name="Standard 4 9 3 2 5 4" xfId="31375" xr:uid="{36D8DEB0-12E2-4415-BA66-8241CC9C634C}"/>
    <cellStyle name="Standard 4 9 3 2 6" xfId="14431" xr:uid="{8AFF7227-EA0F-49BD-8FA9-772503586BD6}"/>
    <cellStyle name="Standard 4 9 3 2 6 2" xfId="48319" xr:uid="{9A85F1AC-09AB-4B14-A104-DAD777B830B3}"/>
    <cellStyle name="Standard 4 9 3 2 7" xfId="37023" xr:uid="{64333211-B3CF-4B04-A795-AC3D804BC62B}"/>
    <cellStyle name="Standard 4 9 3 2 8" xfId="25727" xr:uid="{AD094C10-94F2-4646-AC9F-A1FD7C01D1B7}"/>
    <cellStyle name="Standard 4 9 3 3" xfId="3040" xr:uid="{EBCF1F27-CC4A-4A52-B498-65C769704D2B}"/>
    <cellStyle name="Standard 4 9 3 3 2" xfId="5389" xr:uid="{DA9C761F-C9A3-4A24-9875-9EF60C541C63}"/>
    <cellStyle name="Standard 4 9 3 3 2 2" xfId="8215" xr:uid="{64CB5E44-52B1-4249-98A7-67BB5FD4FCAD}"/>
    <cellStyle name="Standard 4 9 3 3 2 2 2" xfId="13864" xr:uid="{A2369FF9-1D92-4A77-B9FC-484E0C33AACE}"/>
    <cellStyle name="Standard 4 9 3 3 2 2 2 2" xfId="25160" xr:uid="{152C3D82-6E83-443C-B635-5C6ED57FCA43}"/>
    <cellStyle name="Standard 4 9 3 3 2 2 2 2 2" xfId="59048" xr:uid="{6C959CE0-77A5-4B24-96B3-BC8AA427D293}"/>
    <cellStyle name="Standard 4 9 3 3 2 2 2 3" xfId="47752" xr:uid="{6163363C-50C5-431B-8166-A059B9F3FF9D}"/>
    <cellStyle name="Standard 4 9 3 3 2 2 2 4" xfId="36456" xr:uid="{C90EF930-6619-4669-9CB3-279FC089AD22}"/>
    <cellStyle name="Standard 4 9 3 3 2 2 3" xfId="19512" xr:uid="{764F7217-EC77-4923-AEEB-2C0ABF910E84}"/>
    <cellStyle name="Standard 4 9 3 3 2 2 3 2" xfId="53400" xr:uid="{86060EE0-A0DC-43C4-9DFE-88F34A2C6269}"/>
    <cellStyle name="Standard 4 9 3 3 2 2 4" xfId="42104" xr:uid="{46691936-BBAE-42B9-ACBA-C7BCAC5DB10A}"/>
    <cellStyle name="Standard 4 9 3 3 2 2 5" xfId="30808" xr:uid="{A3F6DC92-5C28-4014-A0A9-6D0EE2246061}"/>
    <cellStyle name="Standard 4 9 3 3 2 3" xfId="11040" xr:uid="{8B5CBEDE-17F1-41E4-B1C3-9EEE96F084E5}"/>
    <cellStyle name="Standard 4 9 3 3 2 3 2" xfId="22336" xr:uid="{2DDD1B55-C33D-436C-90D3-2085399E073B}"/>
    <cellStyle name="Standard 4 9 3 3 2 3 2 2" xfId="56224" xr:uid="{FA94FC06-4CD1-4841-8E29-DCF6CC2A51DF}"/>
    <cellStyle name="Standard 4 9 3 3 2 3 3" xfId="44928" xr:uid="{80FB35F9-AACE-4CF5-AECF-023B9767A205}"/>
    <cellStyle name="Standard 4 9 3 3 2 3 4" xfId="33632" xr:uid="{7F4215BE-0B8F-4D04-AE20-1470F2A295B0}"/>
    <cellStyle name="Standard 4 9 3 3 2 4" xfId="16688" xr:uid="{C1D55D0F-D052-4FA5-9777-C789BD6EDD29}"/>
    <cellStyle name="Standard 4 9 3 3 2 4 2" xfId="50576" xr:uid="{A7A77266-2FB7-42EB-A910-A47E93F85BCD}"/>
    <cellStyle name="Standard 4 9 3 3 2 5" xfId="39280" xr:uid="{51A852EF-A41F-4676-8C0C-330C3B4B4FF3}"/>
    <cellStyle name="Standard 4 9 3 3 2 6" xfId="27984" xr:uid="{928A49D1-5628-4440-8662-EC0B61F95082}"/>
    <cellStyle name="Standard 4 9 3 3 3" xfId="4609" xr:uid="{4486DC9D-B16E-4D0A-A08D-99D29B81F670}"/>
    <cellStyle name="Standard 4 9 3 3 3 2" xfId="7481" xr:uid="{4174C0B4-A3D1-4AA9-B531-5CF5955A9D38}"/>
    <cellStyle name="Standard 4 9 3 3 3 2 2" xfId="13130" xr:uid="{98FB377C-AF65-42F9-8744-5A19BDEF6037}"/>
    <cellStyle name="Standard 4 9 3 3 3 2 2 2" xfId="24426" xr:uid="{1769EF90-C4E3-4B8C-A501-39DB6348BAFC}"/>
    <cellStyle name="Standard 4 9 3 3 3 2 2 2 2" xfId="58314" xr:uid="{57571AA4-E6B4-4916-ABE6-475246F82B14}"/>
    <cellStyle name="Standard 4 9 3 3 3 2 2 3" xfId="47018" xr:uid="{B54502B6-899B-4008-B044-27B6434AE736}"/>
    <cellStyle name="Standard 4 9 3 3 3 2 2 4" xfId="35722" xr:uid="{2494FED5-5068-423B-8632-36A560566892}"/>
    <cellStyle name="Standard 4 9 3 3 3 2 3" xfId="18778" xr:uid="{9AE00093-942B-4D53-A716-E606D2078FF0}"/>
    <cellStyle name="Standard 4 9 3 3 3 2 3 2" xfId="52666" xr:uid="{B1F26EF1-407F-4201-B8CB-F79A2AF31085}"/>
    <cellStyle name="Standard 4 9 3 3 3 2 4" xfId="41370" xr:uid="{44943A3B-1430-4DD2-9162-A4FD1C7C8BE6}"/>
    <cellStyle name="Standard 4 9 3 3 3 2 5" xfId="30074" xr:uid="{86D5ED8E-525B-4986-8F79-8A24839FD964}"/>
    <cellStyle name="Standard 4 9 3 3 3 3" xfId="10306" xr:uid="{A8F2F44A-9FDC-4C57-93AC-3CE9F33D6568}"/>
    <cellStyle name="Standard 4 9 3 3 3 3 2" xfId="21602" xr:uid="{0309F8DC-023A-4BE2-BB3A-AE165BEE454F}"/>
    <cellStyle name="Standard 4 9 3 3 3 3 2 2" xfId="55490" xr:uid="{09F0AB18-150B-4181-AEB7-C47952F34421}"/>
    <cellStyle name="Standard 4 9 3 3 3 3 3" xfId="44194" xr:uid="{3CD672BB-6524-4DBE-B678-7329C3645BC0}"/>
    <cellStyle name="Standard 4 9 3 3 3 3 4" xfId="32898" xr:uid="{51A519D0-5A77-4BC9-978C-4083CC671C0F}"/>
    <cellStyle name="Standard 4 9 3 3 3 4" xfId="15954" xr:uid="{7751C2B7-CBFD-48AF-9302-0A03074DC611}"/>
    <cellStyle name="Standard 4 9 3 3 3 4 2" xfId="49842" xr:uid="{0E2E479D-04AF-4B4D-A5EC-2449102E91CC}"/>
    <cellStyle name="Standard 4 9 3 3 3 5" xfId="38546" xr:uid="{167F2074-E79C-435B-803F-377C81F502C0}"/>
    <cellStyle name="Standard 4 9 3 3 3 6" xfId="27250" xr:uid="{C9F1FEA3-DBF0-41C4-92C5-B17CEDE60E41}"/>
    <cellStyle name="Standard 4 9 3 3 4" xfId="6211" xr:uid="{F371BD2F-B3DD-4970-B1CB-7395E36955D6}"/>
    <cellStyle name="Standard 4 9 3 3 4 2" xfId="11861" xr:uid="{4CAC7027-95BE-42BC-8694-723A31E3DBDF}"/>
    <cellStyle name="Standard 4 9 3 3 4 2 2" xfId="23157" xr:uid="{50B27E59-8E89-46F1-8175-597B9DA44E2F}"/>
    <cellStyle name="Standard 4 9 3 3 4 2 2 2" xfId="57045" xr:uid="{D2163EE9-6E6C-43F5-ACEC-D384BB5CE7CF}"/>
    <cellStyle name="Standard 4 9 3 3 4 2 3" xfId="45749" xr:uid="{A7F458D9-DE01-44A9-AEC9-34AA88E6B4CC}"/>
    <cellStyle name="Standard 4 9 3 3 4 2 4" xfId="34453" xr:uid="{B31E9FB2-E594-4656-805F-1FD5B423FA86}"/>
    <cellStyle name="Standard 4 9 3 3 4 3" xfId="17509" xr:uid="{285ABFEA-810E-4853-B870-5FF494BC87D3}"/>
    <cellStyle name="Standard 4 9 3 3 4 3 2" xfId="51397" xr:uid="{99B1F484-2CC1-45D2-8247-02CBB3BA15C3}"/>
    <cellStyle name="Standard 4 9 3 3 4 4" xfId="40101" xr:uid="{0F2E3F9B-56FF-4614-963C-4DB7EEDDEDB8}"/>
    <cellStyle name="Standard 4 9 3 3 4 5" xfId="28805" xr:uid="{D728F16D-2689-4694-AAD7-FF92D935C6DD}"/>
    <cellStyle name="Standard 4 9 3 3 5" xfId="9037" xr:uid="{333B9113-D6ED-460A-9FA4-94B67A8E1C8E}"/>
    <cellStyle name="Standard 4 9 3 3 5 2" xfId="20333" xr:uid="{4477BF83-4F93-455A-8DD3-64F539CC2CBD}"/>
    <cellStyle name="Standard 4 9 3 3 5 2 2" xfId="54221" xr:uid="{06C89892-C51E-49C5-91F8-8FD7717C980D}"/>
    <cellStyle name="Standard 4 9 3 3 5 3" xfId="42925" xr:uid="{39110821-ADF8-4C64-AC1E-B96A98B6D16E}"/>
    <cellStyle name="Standard 4 9 3 3 5 4" xfId="31629" xr:uid="{038B4BCE-2FDB-496E-BB52-F71B2F7701A7}"/>
    <cellStyle name="Standard 4 9 3 3 6" xfId="14685" xr:uid="{D61B589E-94C3-4375-B873-B44BB24B6636}"/>
    <cellStyle name="Standard 4 9 3 3 6 2" xfId="48573" xr:uid="{F764B9C7-153F-4E04-879A-717BD815CD1B}"/>
    <cellStyle name="Standard 4 9 3 3 7" xfId="37277" xr:uid="{0CA87B1F-08EF-42A8-8715-72ECC7122171}"/>
    <cellStyle name="Standard 4 9 3 3 8" xfId="25981" xr:uid="{87D26156-153F-41D9-9522-9848E1552228}"/>
    <cellStyle name="Standard 4 9 3 4" xfId="3899" xr:uid="{FFA8AAE9-718C-403D-9BDA-BC9CA4F1D754}"/>
    <cellStyle name="Standard 4 9 3 4 2" xfId="7053" xr:uid="{A4331FD2-606E-4EE6-9396-FFA5636E0E6F}"/>
    <cellStyle name="Standard 4 9 3 4 2 2" xfId="12702" xr:uid="{38B036BE-81B7-454B-976D-E3E9B9FC2D01}"/>
    <cellStyle name="Standard 4 9 3 4 2 2 2" xfId="23998" xr:uid="{58900FC8-A99B-4E6D-A30F-F784C0294D95}"/>
    <cellStyle name="Standard 4 9 3 4 2 2 2 2" xfId="57886" xr:uid="{54A856EE-8606-4748-B7FD-5415279D92EB}"/>
    <cellStyle name="Standard 4 9 3 4 2 2 3" xfId="46590" xr:uid="{79F88138-4167-41AA-8297-461383643D51}"/>
    <cellStyle name="Standard 4 9 3 4 2 2 4" xfId="35294" xr:uid="{4ED62509-FA48-4AF6-AA95-D596FA631B49}"/>
    <cellStyle name="Standard 4 9 3 4 2 3" xfId="18350" xr:uid="{49D81446-4263-4256-8BA2-A216FE95F4BB}"/>
    <cellStyle name="Standard 4 9 3 4 2 3 2" xfId="52238" xr:uid="{E69AB394-4F43-4F0E-86B4-FD89E10C28C8}"/>
    <cellStyle name="Standard 4 9 3 4 2 4" xfId="40942" xr:uid="{29EF8064-E0F7-419A-966C-0352FBB6C10F}"/>
    <cellStyle name="Standard 4 9 3 4 2 5" xfId="29646" xr:uid="{E3BCE900-3E43-41BE-A1F1-80531671F454}"/>
    <cellStyle name="Standard 4 9 3 4 3" xfId="9878" xr:uid="{4C7FCE02-3836-449C-9AAA-4EEDA5B6132E}"/>
    <cellStyle name="Standard 4 9 3 4 3 2" xfId="21174" xr:uid="{35E96AC5-2211-475F-B0F1-B8D7DF567FE9}"/>
    <cellStyle name="Standard 4 9 3 4 3 2 2" xfId="55062" xr:uid="{C88D9BCF-F0AE-4AD3-9D5C-B78176728A06}"/>
    <cellStyle name="Standard 4 9 3 4 3 3" xfId="43766" xr:uid="{F0946CF3-529E-44B0-A1BF-57BC41F5ADA1}"/>
    <cellStyle name="Standard 4 9 3 4 3 4" xfId="32470" xr:uid="{55123F39-2F55-4F8D-8599-DC1E94392B83}"/>
    <cellStyle name="Standard 4 9 3 4 4" xfId="15526" xr:uid="{B8CADD61-B46A-4786-B5FD-B067FF44E577}"/>
    <cellStyle name="Standard 4 9 3 4 4 2" xfId="49414" xr:uid="{D075CDB6-184A-4F26-9D50-86A5BC838C8D}"/>
    <cellStyle name="Standard 4 9 3 4 5" xfId="38118" xr:uid="{11FE15E7-6F74-4DC9-AA48-330547B3D285}"/>
    <cellStyle name="Standard 4 9 3 4 6" xfId="26822" xr:uid="{AAD3F8F7-26F1-4E17-B28D-11EE71659793}"/>
    <cellStyle name="Standard 4 9 3 5" xfId="5000" xr:uid="{A8751B89-E353-4836-91DB-2C41554A7C32}"/>
    <cellStyle name="Standard 4 9 3 5 2" xfId="7826" xr:uid="{A9E7F561-FDE3-4A98-A8BC-DCE9742BA00C}"/>
    <cellStyle name="Standard 4 9 3 5 2 2" xfId="13475" xr:uid="{BB86C457-37F3-47A2-9796-A10BF100FA4C}"/>
    <cellStyle name="Standard 4 9 3 5 2 2 2" xfId="24771" xr:uid="{0090D071-2E40-49AE-BF20-93676CD861EF}"/>
    <cellStyle name="Standard 4 9 3 5 2 2 2 2" xfId="58659" xr:uid="{AD9E3F13-4B79-483A-BAB6-7F02418E6E19}"/>
    <cellStyle name="Standard 4 9 3 5 2 2 3" xfId="47363" xr:uid="{5237F563-A9D0-4FC0-A986-530D1E78E83E}"/>
    <cellStyle name="Standard 4 9 3 5 2 2 4" xfId="36067" xr:uid="{67993007-DFA6-437B-AC91-46A6B5EB38D6}"/>
    <cellStyle name="Standard 4 9 3 5 2 3" xfId="19123" xr:uid="{AFEBC970-11A9-4325-90EE-42E34B189A85}"/>
    <cellStyle name="Standard 4 9 3 5 2 3 2" xfId="53011" xr:uid="{F9C1B0CB-E221-49C2-AC21-057CC43FF52F}"/>
    <cellStyle name="Standard 4 9 3 5 2 4" xfId="41715" xr:uid="{58D9819F-7944-4872-9216-68ACDEA7F3CC}"/>
    <cellStyle name="Standard 4 9 3 5 2 5" xfId="30419" xr:uid="{19AA2B12-695A-4D6D-AE6B-EA142EF2739D}"/>
    <cellStyle name="Standard 4 9 3 5 3" xfId="10651" xr:uid="{689E9B94-2435-4A52-924A-FFEE4F9BEB78}"/>
    <cellStyle name="Standard 4 9 3 5 3 2" xfId="21947" xr:uid="{DE6A2D82-1148-4F2D-86F5-0421E5C40F54}"/>
    <cellStyle name="Standard 4 9 3 5 3 2 2" xfId="55835" xr:uid="{9092A4D3-530D-428B-B844-71AEB652AA06}"/>
    <cellStyle name="Standard 4 9 3 5 3 3" xfId="44539" xr:uid="{BCACA3D0-6D4F-4419-B978-B97CBD8E6264}"/>
    <cellStyle name="Standard 4 9 3 5 3 4" xfId="33243" xr:uid="{46071820-6F79-4F72-8D49-4FFEBBC27BAA}"/>
    <cellStyle name="Standard 4 9 3 5 4" xfId="16299" xr:uid="{C664D866-4791-4F9E-A0BB-5C29CB12429E}"/>
    <cellStyle name="Standard 4 9 3 5 4 2" xfId="50187" xr:uid="{2DDEE656-24C8-4443-BD93-CBDFD9B8C179}"/>
    <cellStyle name="Standard 4 9 3 5 5" xfId="38891" xr:uid="{B5ED51DF-6375-4A65-82A8-24F4096C16E7}"/>
    <cellStyle name="Standard 4 9 3 5 6" xfId="27595" xr:uid="{F7CB800C-ADC0-4BE4-8EB2-96769C0D2092}"/>
    <cellStyle name="Standard 4 9 3 6" xfId="3606" xr:uid="{C72862EB-850F-449C-AA70-AE3294124B59}"/>
    <cellStyle name="Standard 4 9 3 6 2" xfId="6762" xr:uid="{4183B102-B8F0-42DC-937B-1178D522F03A}"/>
    <cellStyle name="Standard 4 9 3 6 2 2" xfId="12411" xr:uid="{AEC81704-7BC3-4EB6-931A-670E0258AC0D}"/>
    <cellStyle name="Standard 4 9 3 6 2 2 2" xfId="23707" xr:uid="{EC9B6C6D-27A5-426C-8062-A115EE74FC65}"/>
    <cellStyle name="Standard 4 9 3 6 2 2 2 2" xfId="57595" xr:uid="{7E5CF00B-560E-4116-83E0-8D51215B14E4}"/>
    <cellStyle name="Standard 4 9 3 6 2 2 3" xfId="46299" xr:uid="{534E38D1-EB9B-403A-BE29-E201A948F28B}"/>
    <cellStyle name="Standard 4 9 3 6 2 2 4" xfId="35003" xr:uid="{85E4CD84-3413-41FA-86A1-60344BCC086D}"/>
    <cellStyle name="Standard 4 9 3 6 2 3" xfId="18059" xr:uid="{9C1983B1-C9DB-4471-8403-5D26B3AEC9C8}"/>
    <cellStyle name="Standard 4 9 3 6 2 3 2" xfId="51947" xr:uid="{0C7D5DCB-89F5-48A1-932A-131DE61E985F}"/>
    <cellStyle name="Standard 4 9 3 6 2 4" xfId="40651" xr:uid="{279A84BC-F137-44D8-8613-888C8B4BBC6A}"/>
    <cellStyle name="Standard 4 9 3 6 2 5" xfId="29355" xr:uid="{B49AAB50-FAB6-4B73-9C36-B643CAD9450B}"/>
    <cellStyle name="Standard 4 9 3 6 3" xfId="9587" xr:uid="{B604A3D9-8B66-4B47-94B3-8437B3540B25}"/>
    <cellStyle name="Standard 4 9 3 6 3 2" xfId="20883" xr:uid="{04D5F701-5ADF-4154-9301-1EE90DF09250}"/>
    <cellStyle name="Standard 4 9 3 6 3 2 2" xfId="54771" xr:uid="{5D8C037B-BB95-480B-8BB7-5FC82BF7A945}"/>
    <cellStyle name="Standard 4 9 3 6 3 3" xfId="43475" xr:uid="{5A5D23CA-819A-45D9-AD64-E9E2B8AE764C}"/>
    <cellStyle name="Standard 4 9 3 6 3 4" xfId="32179" xr:uid="{51D92EC2-2562-4D15-B77F-4E04384B1EEB}"/>
    <cellStyle name="Standard 4 9 3 6 4" xfId="15235" xr:uid="{8C5B9D7B-C152-45E1-83DA-D2CAA53777E9}"/>
    <cellStyle name="Standard 4 9 3 6 4 2" xfId="49123" xr:uid="{CA6E620D-2362-42E7-A94F-C9F268272B09}"/>
    <cellStyle name="Standard 4 9 3 6 5" xfId="37827" xr:uid="{B63D5705-867F-45EA-9C74-B1F85ED3E634}"/>
    <cellStyle name="Standard 4 9 3 6 6" xfId="26531" xr:uid="{B45A785A-792A-4D0F-B440-88163CE93DD9}"/>
    <cellStyle name="Standard 4 9 3 7" xfId="5711" xr:uid="{F8AF9258-7EBF-42BE-A37F-D6E2A2F856BD}"/>
    <cellStyle name="Standard 4 9 3 7 2" xfId="11361" xr:uid="{F14F8A0E-094D-414D-B1F2-F755D6120E92}"/>
    <cellStyle name="Standard 4 9 3 7 2 2" xfId="22657" xr:uid="{78C42344-9B01-4DF6-AB2B-F0E8270A36FB}"/>
    <cellStyle name="Standard 4 9 3 7 2 2 2" xfId="56545" xr:uid="{A91C3B63-89F2-4F14-9F02-8880F9C4400F}"/>
    <cellStyle name="Standard 4 9 3 7 2 3" xfId="45249" xr:uid="{AA2367D4-B42E-48C8-B0E7-CF14F7A86FD4}"/>
    <cellStyle name="Standard 4 9 3 7 2 4" xfId="33953" xr:uid="{A739512A-377D-4FE9-8F10-4EC9C7CE1A55}"/>
    <cellStyle name="Standard 4 9 3 7 3" xfId="17009" xr:uid="{BB108260-AB46-44A8-A7F6-196491E0D645}"/>
    <cellStyle name="Standard 4 9 3 7 3 2" xfId="50897" xr:uid="{39CCD313-14BB-4EE5-B25E-2CE413446427}"/>
    <cellStyle name="Standard 4 9 3 7 4" xfId="39601" xr:uid="{705CFC9A-7C4A-4247-9153-D673C7A9D7D2}"/>
    <cellStyle name="Standard 4 9 3 7 5" xfId="28305" xr:uid="{F72E8C76-0BDF-4687-A83C-FAF43A320DE7}"/>
    <cellStyle name="Standard 4 9 3 8" xfId="8537" xr:uid="{4894C055-54CF-408A-8DAB-62C2CB614181}"/>
    <cellStyle name="Standard 4 9 3 8 2" xfId="19833" xr:uid="{4A802B60-E08C-4909-852E-6606EAACF88B}"/>
    <cellStyle name="Standard 4 9 3 8 2 2" xfId="53721" xr:uid="{8195FE81-25F9-408B-92E4-49366E734827}"/>
    <cellStyle name="Standard 4 9 3 8 3" xfId="42425" xr:uid="{4853A6AB-2419-4A90-8558-D50767D05F23}"/>
    <cellStyle name="Standard 4 9 3 8 4" xfId="31129" xr:uid="{DFB51404-CCA3-4E0D-803B-68A0112CD635}"/>
    <cellStyle name="Standard 4 9 3 9" xfId="14185" xr:uid="{F7D9DDEC-FB75-4859-AA91-2346C919FF05}"/>
    <cellStyle name="Standard 4 9 3 9 2" xfId="48073" xr:uid="{70C27A8D-7830-4E91-BEF0-FA54EEC831F9}"/>
    <cellStyle name="Standard 4 9 4" xfId="2653" xr:uid="{31CB0D01-C579-4FCC-B426-11C1B0C931D8}"/>
    <cellStyle name="Standard 4 9 4 10" xfId="25596" xr:uid="{20F7B197-7813-4D49-A9DD-100781DD717E}"/>
    <cellStyle name="Standard 4 9 4 2" xfId="3155" xr:uid="{03B9234A-4FE2-4541-9948-0AC11083CB86}"/>
    <cellStyle name="Standard 4 9 4 2 2" xfId="5391" xr:uid="{A5AD35C9-0332-4488-9956-41B8E4EF28EE}"/>
    <cellStyle name="Standard 4 9 4 2 2 2" xfId="8217" xr:uid="{3B9FA52C-5E54-4FDA-B7B4-05696AD303B9}"/>
    <cellStyle name="Standard 4 9 4 2 2 2 2" xfId="13866" xr:uid="{D040E4AA-0144-4F70-9D40-010C7594BA4D}"/>
    <cellStyle name="Standard 4 9 4 2 2 2 2 2" xfId="25162" xr:uid="{F8AE9325-45C1-430A-B407-8D4F8BD856C3}"/>
    <cellStyle name="Standard 4 9 4 2 2 2 2 2 2" xfId="59050" xr:uid="{BE7AF380-FCE4-4974-8FF6-12B9A96DD384}"/>
    <cellStyle name="Standard 4 9 4 2 2 2 2 3" xfId="47754" xr:uid="{028A909E-FB28-4D5B-83CD-9CCAFDB747A0}"/>
    <cellStyle name="Standard 4 9 4 2 2 2 2 4" xfId="36458" xr:uid="{0AFDF712-4AE3-48CA-B8CC-4B3000E8DCFF}"/>
    <cellStyle name="Standard 4 9 4 2 2 2 3" xfId="19514" xr:uid="{42EAF4B1-79DE-4122-A00A-2BF16DF9DC28}"/>
    <cellStyle name="Standard 4 9 4 2 2 2 3 2" xfId="53402" xr:uid="{354B65A7-8C7C-4464-82FF-FE9E716F947A}"/>
    <cellStyle name="Standard 4 9 4 2 2 2 4" xfId="42106" xr:uid="{8328006E-1A4B-4C0E-BF41-7581BEAB13B1}"/>
    <cellStyle name="Standard 4 9 4 2 2 2 5" xfId="30810" xr:uid="{7FF1E63D-1D10-46EC-B4B7-2B223D803109}"/>
    <cellStyle name="Standard 4 9 4 2 2 3" xfId="11042" xr:uid="{5D9D40E6-24F5-4B13-9E98-D4F666FD0D32}"/>
    <cellStyle name="Standard 4 9 4 2 2 3 2" xfId="22338" xr:uid="{77FFC0D9-755E-4772-BEF4-677E5843E177}"/>
    <cellStyle name="Standard 4 9 4 2 2 3 2 2" xfId="56226" xr:uid="{FFA9E895-197E-42B0-84D8-F257A023E761}"/>
    <cellStyle name="Standard 4 9 4 2 2 3 3" xfId="44930" xr:uid="{6AB9379E-BA97-4B73-AF99-73A6F9A82C01}"/>
    <cellStyle name="Standard 4 9 4 2 2 3 4" xfId="33634" xr:uid="{829541C3-6235-4746-BD94-9593D04BBAC7}"/>
    <cellStyle name="Standard 4 9 4 2 2 4" xfId="16690" xr:uid="{875A8CE0-6A0E-4C98-B951-98D859AC8B95}"/>
    <cellStyle name="Standard 4 9 4 2 2 4 2" xfId="50578" xr:uid="{A295C641-B4CC-4CD1-9A01-A9567CDADE41}"/>
    <cellStyle name="Standard 4 9 4 2 2 5" xfId="39282" xr:uid="{15D5F2C1-DCDA-4ED4-A881-394A8809878D}"/>
    <cellStyle name="Standard 4 9 4 2 2 6" xfId="27986" xr:uid="{C9AC4FE1-BE81-4018-A726-4FFBBDA5256A}"/>
    <cellStyle name="Standard 4 9 4 2 3" xfId="4611" xr:uid="{32780F53-57E3-4636-834C-6C42D299F229}"/>
    <cellStyle name="Standard 4 9 4 2 3 2" xfId="7483" xr:uid="{BD707C91-AC75-48FB-B53E-1A232ADA6D08}"/>
    <cellStyle name="Standard 4 9 4 2 3 2 2" xfId="13132" xr:uid="{F8CC26C5-FDE1-4C7B-BF17-743A1A8B55B4}"/>
    <cellStyle name="Standard 4 9 4 2 3 2 2 2" xfId="24428" xr:uid="{99F5DC57-165B-4223-A494-BFE509F6F5DE}"/>
    <cellStyle name="Standard 4 9 4 2 3 2 2 2 2" xfId="58316" xr:uid="{995D862E-705A-40D4-BDF3-B12E1B9E2E02}"/>
    <cellStyle name="Standard 4 9 4 2 3 2 2 3" xfId="47020" xr:uid="{3AC6E8C1-5DD4-427B-A2DE-56B1ACBAB470}"/>
    <cellStyle name="Standard 4 9 4 2 3 2 2 4" xfId="35724" xr:uid="{AEBA70E2-38BA-450E-B78E-D951A7A68BDE}"/>
    <cellStyle name="Standard 4 9 4 2 3 2 3" xfId="18780" xr:uid="{2CFC779B-222A-4B15-BC80-326D39165D05}"/>
    <cellStyle name="Standard 4 9 4 2 3 2 3 2" xfId="52668" xr:uid="{8E992B26-1881-4CD1-BB57-7BCFB1EFC447}"/>
    <cellStyle name="Standard 4 9 4 2 3 2 4" xfId="41372" xr:uid="{F1CBC6D0-3640-4DAB-A720-31AFB1EDE627}"/>
    <cellStyle name="Standard 4 9 4 2 3 2 5" xfId="30076" xr:uid="{74E91B82-E893-4F17-B989-63497C309891}"/>
    <cellStyle name="Standard 4 9 4 2 3 3" xfId="10308" xr:uid="{3FD308C5-8237-46A3-AE3D-EE8ED6298878}"/>
    <cellStyle name="Standard 4 9 4 2 3 3 2" xfId="21604" xr:uid="{A1C13408-68EC-4A82-AACD-B9AF956F63E0}"/>
    <cellStyle name="Standard 4 9 4 2 3 3 2 2" xfId="55492" xr:uid="{4EDF68A1-B590-414B-81D7-33268CDCFA09}"/>
    <cellStyle name="Standard 4 9 4 2 3 3 3" xfId="44196" xr:uid="{D6B94608-64CF-49A0-9286-6A429EE54952}"/>
    <cellStyle name="Standard 4 9 4 2 3 3 4" xfId="32900" xr:uid="{0D429F49-7055-4920-BA49-5F59E3FCB39C}"/>
    <cellStyle name="Standard 4 9 4 2 3 4" xfId="15956" xr:uid="{55F521FF-98F0-4AA7-8E83-058640A86DA6}"/>
    <cellStyle name="Standard 4 9 4 2 3 4 2" xfId="49844" xr:uid="{4846C829-DA80-461C-9C63-F547B8718B62}"/>
    <cellStyle name="Standard 4 9 4 2 3 5" xfId="38548" xr:uid="{CBDFB4B3-5AA6-4784-A578-09478A160B9C}"/>
    <cellStyle name="Standard 4 9 4 2 3 6" xfId="27252" xr:uid="{B27F972A-1A8B-48DC-8E5B-EF5659E37A07}"/>
    <cellStyle name="Standard 4 9 4 2 4" xfId="6326" xr:uid="{2EAA759B-CA51-4B91-BB55-544589768A62}"/>
    <cellStyle name="Standard 4 9 4 2 4 2" xfId="11976" xr:uid="{8AA4A33E-A056-409D-B014-8F537DF07F85}"/>
    <cellStyle name="Standard 4 9 4 2 4 2 2" xfId="23272" xr:uid="{6F11327F-17B8-46F7-96D8-FB538A8AD30B}"/>
    <cellStyle name="Standard 4 9 4 2 4 2 2 2" xfId="57160" xr:uid="{985822EC-719C-4286-8498-786A72D06812}"/>
    <cellStyle name="Standard 4 9 4 2 4 2 3" xfId="45864" xr:uid="{E7F7ECC8-C3FB-4633-BA75-5E80660C5EDC}"/>
    <cellStyle name="Standard 4 9 4 2 4 2 4" xfId="34568" xr:uid="{0AD5D7D6-DC56-43D6-91C7-70BD4445DBCD}"/>
    <cellStyle name="Standard 4 9 4 2 4 3" xfId="17624" xr:uid="{C8BC429A-3812-417D-B24D-E9537BBAEDA8}"/>
    <cellStyle name="Standard 4 9 4 2 4 3 2" xfId="51512" xr:uid="{9EB7E24C-B60B-421F-8EEA-A4197793178F}"/>
    <cellStyle name="Standard 4 9 4 2 4 4" xfId="40216" xr:uid="{0E5F24B5-E907-47DE-82F8-1289B9778C09}"/>
    <cellStyle name="Standard 4 9 4 2 4 5" xfId="28920" xr:uid="{C4252D86-5FF5-4255-BB05-331F6AA791F0}"/>
    <cellStyle name="Standard 4 9 4 2 5" xfId="9152" xr:uid="{EAF15E9D-63E5-4C7F-8A52-EFA6741AEB8B}"/>
    <cellStyle name="Standard 4 9 4 2 5 2" xfId="20448" xr:uid="{CB426259-5A47-44D5-B827-7FA5DADC3B8B}"/>
    <cellStyle name="Standard 4 9 4 2 5 2 2" xfId="54336" xr:uid="{274FA592-6230-4B63-BEE1-37C1244A9FF7}"/>
    <cellStyle name="Standard 4 9 4 2 5 3" xfId="43040" xr:uid="{53A3D769-C160-46C6-93CB-6E96D554E9F7}"/>
    <cellStyle name="Standard 4 9 4 2 5 4" xfId="31744" xr:uid="{60A54540-7AA5-4C91-9E91-508ABABD54A9}"/>
    <cellStyle name="Standard 4 9 4 2 6" xfId="14800" xr:uid="{8D72EE54-AC31-4C2E-9E78-E395A43F2E4F}"/>
    <cellStyle name="Standard 4 9 4 2 6 2" xfId="48688" xr:uid="{B0D737E9-ED74-40CD-A26B-3CEB9ADE00B5}"/>
    <cellStyle name="Standard 4 9 4 2 7" xfId="37392" xr:uid="{3DAD887D-3B70-4AE7-AB3C-08D6F2E9F294}"/>
    <cellStyle name="Standard 4 9 4 2 8" xfId="26096" xr:uid="{9FB180FE-EACE-4019-BA81-666575F3DDCB}"/>
    <cellStyle name="Standard 4 9 4 3" xfId="3789" xr:uid="{4178589B-AE22-46A0-B2CB-C1BD4ECA7E3D}"/>
    <cellStyle name="Standard 4 9 4 3 2" xfId="6943" xr:uid="{789DBA01-E27E-4990-88E6-415559AB1864}"/>
    <cellStyle name="Standard 4 9 4 3 2 2" xfId="12592" xr:uid="{0C11BF7C-1F82-4DA3-A417-6EC21B0EDAAB}"/>
    <cellStyle name="Standard 4 9 4 3 2 2 2" xfId="23888" xr:uid="{604C70AE-15A0-4D89-AC2E-5A666966F73D}"/>
    <cellStyle name="Standard 4 9 4 3 2 2 2 2" xfId="57776" xr:uid="{07BB5883-8463-48D1-9238-196D57AFDEB0}"/>
    <cellStyle name="Standard 4 9 4 3 2 2 3" xfId="46480" xr:uid="{E40D6A66-CAAA-46BA-9DCA-9A014937D743}"/>
    <cellStyle name="Standard 4 9 4 3 2 2 4" xfId="35184" xr:uid="{C6C965CB-C560-479F-8FE7-103C2B41B029}"/>
    <cellStyle name="Standard 4 9 4 3 2 3" xfId="18240" xr:uid="{1A01DFAE-81E5-4171-ACD4-2139EFC4946F}"/>
    <cellStyle name="Standard 4 9 4 3 2 3 2" xfId="52128" xr:uid="{528423C0-4CB1-4742-967D-852BD2A07C44}"/>
    <cellStyle name="Standard 4 9 4 3 2 4" xfId="40832" xr:uid="{270D84D0-C740-4B8A-9B69-029EFC98FAF3}"/>
    <cellStyle name="Standard 4 9 4 3 2 5" xfId="29536" xr:uid="{18C74003-AEFB-406E-8144-2144DDEDADDD}"/>
    <cellStyle name="Standard 4 9 4 3 3" xfId="9768" xr:uid="{B6BAC929-07AC-4FD5-8861-5B48369842C2}"/>
    <cellStyle name="Standard 4 9 4 3 3 2" xfId="21064" xr:uid="{7FE54EF0-BFB8-468C-BAFE-E57382EA5759}"/>
    <cellStyle name="Standard 4 9 4 3 3 2 2" xfId="54952" xr:uid="{AE0E041B-5639-45C5-98D0-E56A182E19F1}"/>
    <cellStyle name="Standard 4 9 4 3 3 3" xfId="43656" xr:uid="{B24F657E-27BB-40A4-87E9-67A24A7241BD}"/>
    <cellStyle name="Standard 4 9 4 3 3 4" xfId="32360" xr:uid="{972B155D-DDA0-4501-A88E-0EBD7F4CBFEC}"/>
    <cellStyle name="Standard 4 9 4 3 4" xfId="15416" xr:uid="{BD9C02D7-FD45-4D80-9788-74CAD11FF31F}"/>
    <cellStyle name="Standard 4 9 4 3 4 2" xfId="49304" xr:uid="{0CB173FB-3F7E-4FA8-AD4F-4EE5E5B3285C}"/>
    <cellStyle name="Standard 4 9 4 3 5" xfId="38008" xr:uid="{D717622E-7FE0-4D7D-BEB6-EABFC8986B2A}"/>
    <cellStyle name="Standard 4 9 4 3 6" xfId="26712" xr:uid="{73B822BA-D671-46FD-B646-F5685328CAFC}"/>
    <cellStyle name="Standard 4 9 4 4" xfId="4890" xr:uid="{64E60788-89B4-49B3-9B0E-AA29143A49FA}"/>
    <cellStyle name="Standard 4 9 4 4 2" xfId="7716" xr:uid="{FCA788C9-4B9F-480F-A60F-223D0F5AF731}"/>
    <cellStyle name="Standard 4 9 4 4 2 2" xfId="13365" xr:uid="{97B4ADF9-302B-40ED-A71A-DFA14C1635F1}"/>
    <cellStyle name="Standard 4 9 4 4 2 2 2" xfId="24661" xr:uid="{16F9E5BB-635C-404F-9BA9-DA413AA8CBCE}"/>
    <cellStyle name="Standard 4 9 4 4 2 2 2 2" xfId="58549" xr:uid="{825E31C7-6649-49AD-A4F2-54E66B846FD7}"/>
    <cellStyle name="Standard 4 9 4 4 2 2 3" xfId="47253" xr:uid="{112E7ADA-FF9E-4105-9947-C65B3A59D8D2}"/>
    <cellStyle name="Standard 4 9 4 4 2 2 4" xfId="35957" xr:uid="{9F5D4A5E-9E53-405F-8F61-0FDF57D28876}"/>
    <cellStyle name="Standard 4 9 4 4 2 3" xfId="19013" xr:uid="{48C4DE1A-AC74-44BC-84EB-DEC601048384}"/>
    <cellStyle name="Standard 4 9 4 4 2 3 2" xfId="52901" xr:uid="{453FDA69-0041-4C9E-8050-7AD31862F1BA}"/>
    <cellStyle name="Standard 4 9 4 4 2 4" xfId="41605" xr:uid="{684534AD-39DB-4F98-B2C5-EEBD8E24B343}"/>
    <cellStyle name="Standard 4 9 4 4 2 5" xfId="30309" xr:uid="{EAC338E7-FAD4-4DF9-914C-1B3CB1190827}"/>
    <cellStyle name="Standard 4 9 4 4 3" xfId="10541" xr:uid="{8989FC31-73CE-4E47-B0BA-6269143983DB}"/>
    <cellStyle name="Standard 4 9 4 4 3 2" xfId="21837" xr:uid="{A9B58217-A76D-4D29-A401-EE7E378C51A7}"/>
    <cellStyle name="Standard 4 9 4 4 3 2 2" xfId="55725" xr:uid="{CFA40865-72B9-4EAD-9CC8-D62D367B991E}"/>
    <cellStyle name="Standard 4 9 4 4 3 3" xfId="44429" xr:uid="{1F4131A5-820C-4112-8DF2-6013854E57B1}"/>
    <cellStyle name="Standard 4 9 4 4 3 4" xfId="33133" xr:uid="{11B598AE-0517-48DC-B362-946170312827}"/>
    <cellStyle name="Standard 4 9 4 4 4" xfId="16189" xr:uid="{558F04B7-E004-4829-B65F-0EBA0A76EF6F}"/>
    <cellStyle name="Standard 4 9 4 4 4 2" xfId="50077" xr:uid="{038426F2-441F-4573-AC00-FD4F6D51FEA4}"/>
    <cellStyle name="Standard 4 9 4 4 5" xfId="38781" xr:uid="{ABDAEF29-4EA3-456E-A0AB-908D203F14C4}"/>
    <cellStyle name="Standard 4 9 4 4 6" xfId="27485" xr:uid="{6E9FDC63-99BE-4FEF-A6A0-731949543DD9}"/>
    <cellStyle name="Standard 4 9 4 5" xfId="3493" xr:uid="{316BE44F-36BB-4D50-91E0-68B9C657B173}"/>
    <cellStyle name="Standard 4 9 4 5 2" xfId="6650" xr:uid="{EB565BAB-6B01-4D58-BD08-3E6EB8680A9A}"/>
    <cellStyle name="Standard 4 9 4 5 2 2" xfId="12299" xr:uid="{CFC4B986-4843-46DC-91C6-C70A50224164}"/>
    <cellStyle name="Standard 4 9 4 5 2 2 2" xfId="23595" xr:uid="{D395F31C-8B64-48B7-94DD-42DEADDDA2DE}"/>
    <cellStyle name="Standard 4 9 4 5 2 2 2 2" xfId="57483" xr:uid="{9C19C360-9E22-4E17-9D31-BBA8BDFD7B25}"/>
    <cellStyle name="Standard 4 9 4 5 2 2 3" xfId="46187" xr:uid="{B2CA5F58-708E-4931-9D8A-75E6B6BD28A8}"/>
    <cellStyle name="Standard 4 9 4 5 2 2 4" xfId="34891" xr:uid="{F45CCA62-B87C-4E58-AE02-713E486F24E1}"/>
    <cellStyle name="Standard 4 9 4 5 2 3" xfId="17947" xr:uid="{D25EA8C9-43FA-4B05-AA8C-750B246A1707}"/>
    <cellStyle name="Standard 4 9 4 5 2 3 2" xfId="51835" xr:uid="{A5517D69-5327-4B21-B8A6-D23BC37E9C1D}"/>
    <cellStyle name="Standard 4 9 4 5 2 4" xfId="40539" xr:uid="{9ED12575-DFE1-4CBB-B91B-8A2C9E227B7D}"/>
    <cellStyle name="Standard 4 9 4 5 2 5" xfId="29243" xr:uid="{007EB38C-ABAD-444A-8CC3-B944D8F7648C}"/>
    <cellStyle name="Standard 4 9 4 5 3" xfId="9475" xr:uid="{91EDAD43-304C-4595-887B-868C9D61F418}"/>
    <cellStyle name="Standard 4 9 4 5 3 2" xfId="20771" xr:uid="{97A2D08D-9867-40D2-A24D-961F9F9C1A9F}"/>
    <cellStyle name="Standard 4 9 4 5 3 2 2" xfId="54659" xr:uid="{B8B2C03D-643F-48DC-A0C3-E252F2987984}"/>
    <cellStyle name="Standard 4 9 4 5 3 3" xfId="43363" xr:uid="{A5D4992F-382E-491B-AD5E-7D0C9230D5BE}"/>
    <cellStyle name="Standard 4 9 4 5 3 4" xfId="32067" xr:uid="{E702DA84-233C-4609-882B-0EDDB155501F}"/>
    <cellStyle name="Standard 4 9 4 5 4" xfId="15123" xr:uid="{1ED76698-06C3-4B61-BDF6-2EB8E7EEFFBD}"/>
    <cellStyle name="Standard 4 9 4 5 4 2" xfId="49011" xr:uid="{CF30183F-76E7-487C-96FA-D7E16C6F1B94}"/>
    <cellStyle name="Standard 4 9 4 5 5" xfId="37715" xr:uid="{26D485DA-5482-42B7-9BC5-0E3502A85E2D}"/>
    <cellStyle name="Standard 4 9 4 5 6" xfId="26419" xr:uid="{829FD66B-D3DD-46EF-880A-35607DC38214}"/>
    <cellStyle name="Standard 4 9 4 6" xfId="5826" xr:uid="{0BC1FF12-7D98-4423-95FF-A48FC1C92570}"/>
    <cellStyle name="Standard 4 9 4 6 2" xfId="11476" xr:uid="{4F639148-FA73-41E5-A603-224AD41B38CD}"/>
    <cellStyle name="Standard 4 9 4 6 2 2" xfId="22772" xr:uid="{73C0AE3C-1EBE-4120-958D-282936E8A73D}"/>
    <cellStyle name="Standard 4 9 4 6 2 2 2" xfId="56660" xr:uid="{7E93E0EC-84C6-4A30-BF04-7DD898F0F875}"/>
    <cellStyle name="Standard 4 9 4 6 2 3" xfId="45364" xr:uid="{FDB1B121-B4BD-4AE9-BE68-D1154EBB2DC1}"/>
    <cellStyle name="Standard 4 9 4 6 2 4" xfId="34068" xr:uid="{1D8B02A4-E011-4954-AAA9-1A1FC64CBA3A}"/>
    <cellStyle name="Standard 4 9 4 6 3" xfId="17124" xr:uid="{BE1572E2-049B-41A1-B4B9-0969A15BFBD7}"/>
    <cellStyle name="Standard 4 9 4 6 3 2" xfId="51012" xr:uid="{701FC2EF-5D1B-46D5-98D6-4BE1E1599F72}"/>
    <cellStyle name="Standard 4 9 4 6 4" xfId="39716" xr:uid="{FE1ED725-73BF-4C37-A71A-5D324581C8FC}"/>
    <cellStyle name="Standard 4 9 4 6 5" xfId="28420" xr:uid="{B011F358-EA91-469D-A17E-402545BFC00E}"/>
    <cellStyle name="Standard 4 9 4 7" xfId="8652" xr:uid="{8F1CC972-13BE-40F4-A4AB-964BD87687EC}"/>
    <cellStyle name="Standard 4 9 4 7 2" xfId="19948" xr:uid="{01BF8C84-3C23-46AC-A107-A57F057A92EC}"/>
    <cellStyle name="Standard 4 9 4 7 2 2" xfId="53836" xr:uid="{8D7B8AA5-5DB3-40F6-9C3A-232FB397BB61}"/>
    <cellStyle name="Standard 4 9 4 7 3" xfId="42540" xr:uid="{7A7F3C35-0372-45A5-80C5-BA728F77A2FF}"/>
    <cellStyle name="Standard 4 9 4 7 4" xfId="31244" xr:uid="{68C8B33F-F5C0-4892-A8EF-7DDC084EF38B}"/>
    <cellStyle name="Standard 4 9 4 8" xfId="14300" xr:uid="{11E14BF0-2530-4A5F-A523-3466FB160963}"/>
    <cellStyle name="Standard 4 9 4 8 2" xfId="48188" xr:uid="{C62211B8-3DB5-478E-B191-70E5223A8BBD}"/>
    <cellStyle name="Standard 4 9 4 9" xfId="36892" xr:uid="{7C26D579-0A1A-4112-A914-D26C86AEC27A}"/>
    <cellStyle name="Standard 4 9 5" xfId="2907" xr:uid="{127C467F-D43B-4457-BA58-F6F02C02530F}"/>
    <cellStyle name="Standard 4 9 5 2" xfId="5384" xr:uid="{5DE8B674-3C33-44AC-9EAE-168E9F511F1A}"/>
    <cellStyle name="Standard 4 9 5 2 2" xfId="8210" xr:uid="{79205396-13ED-4B13-9719-88CCED3B4FFF}"/>
    <cellStyle name="Standard 4 9 5 2 2 2" xfId="13859" xr:uid="{F2B82AD1-EC58-4A9A-80A7-F72A0FEC835F}"/>
    <cellStyle name="Standard 4 9 5 2 2 2 2" xfId="25155" xr:uid="{30213534-C4A7-48FD-99E5-637677B22E8E}"/>
    <cellStyle name="Standard 4 9 5 2 2 2 2 2" xfId="59043" xr:uid="{6CF82715-BD46-4D46-8BF0-806955CF2106}"/>
    <cellStyle name="Standard 4 9 5 2 2 2 3" xfId="47747" xr:uid="{B7D95836-4101-4A69-81F0-4F79328BB31C}"/>
    <cellStyle name="Standard 4 9 5 2 2 2 4" xfId="36451" xr:uid="{619E20BD-D848-4D99-A7B6-D4FFD410510F}"/>
    <cellStyle name="Standard 4 9 5 2 2 3" xfId="19507" xr:uid="{71725B4C-71F9-4BEA-A8AF-135D72BFF709}"/>
    <cellStyle name="Standard 4 9 5 2 2 3 2" xfId="53395" xr:uid="{C77BE6B0-5EA2-49FE-B601-C1012BFD6116}"/>
    <cellStyle name="Standard 4 9 5 2 2 4" xfId="42099" xr:uid="{0794B77F-226A-435F-B594-3F8BE177B4AB}"/>
    <cellStyle name="Standard 4 9 5 2 2 5" xfId="30803" xr:uid="{927F84CD-2D90-4F82-8E7E-4394AD3D194D}"/>
    <cellStyle name="Standard 4 9 5 2 3" xfId="11035" xr:uid="{CDEBE85C-0C1D-4591-A03B-B639CFFA64B6}"/>
    <cellStyle name="Standard 4 9 5 2 3 2" xfId="22331" xr:uid="{E3D3BD7C-C921-43D1-A63C-D3325E899AAE}"/>
    <cellStyle name="Standard 4 9 5 2 3 2 2" xfId="56219" xr:uid="{39DF3AD9-EE0C-4317-8375-0F08254867CA}"/>
    <cellStyle name="Standard 4 9 5 2 3 3" xfId="44923" xr:uid="{31327340-98D9-4F48-BAC4-7B16267926A1}"/>
    <cellStyle name="Standard 4 9 5 2 3 4" xfId="33627" xr:uid="{2EEF7480-787B-49FA-9B8E-33266658C621}"/>
    <cellStyle name="Standard 4 9 5 2 4" xfId="16683" xr:uid="{10C6A382-7EC3-4E7E-946F-296C8FC98265}"/>
    <cellStyle name="Standard 4 9 5 2 4 2" xfId="50571" xr:uid="{46B37F14-0ED8-46E3-82E6-D1A6486BA96F}"/>
    <cellStyle name="Standard 4 9 5 2 5" xfId="39275" xr:uid="{4076C3E6-8230-4D55-A1CA-E5C2F220EEC0}"/>
    <cellStyle name="Standard 4 9 5 2 6" xfId="27979" xr:uid="{10F91342-0E70-4B0A-8830-C8642E00BB8F}"/>
    <cellStyle name="Standard 4 9 5 3" xfId="4604" xr:uid="{4B7D1D9A-30B4-404A-B4D4-496D62712F06}"/>
    <cellStyle name="Standard 4 9 5 3 2" xfId="7476" xr:uid="{5DE2BE1F-E9F4-4E0C-B3AD-D6072FF0BD7C}"/>
    <cellStyle name="Standard 4 9 5 3 2 2" xfId="13125" xr:uid="{88303FAA-E2AF-41FF-8DC5-AE6AAF6567AA}"/>
    <cellStyle name="Standard 4 9 5 3 2 2 2" xfId="24421" xr:uid="{67D45867-D94F-4FDD-9FD4-F8C0568EAC32}"/>
    <cellStyle name="Standard 4 9 5 3 2 2 2 2" xfId="58309" xr:uid="{E917C5D4-8E3A-4B49-A55B-75CAE23686CC}"/>
    <cellStyle name="Standard 4 9 5 3 2 2 3" xfId="47013" xr:uid="{4D9CCE0A-53FC-48BA-80F0-0208406AC0D6}"/>
    <cellStyle name="Standard 4 9 5 3 2 2 4" xfId="35717" xr:uid="{C635BA2B-2CD7-4CC1-B425-F7035A101D07}"/>
    <cellStyle name="Standard 4 9 5 3 2 3" xfId="18773" xr:uid="{2F34EA1E-B3C9-4703-A265-1CD7F3AD9ADB}"/>
    <cellStyle name="Standard 4 9 5 3 2 3 2" xfId="52661" xr:uid="{D33E782A-967D-4D29-8BB9-CC840AF386EB}"/>
    <cellStyle name="Standard 4 9 5 3 2 4" xfId="41365" xr:uid="{96B7676B-3304-4B17-9A54-7319F34ACA81}"/>
    <cellStyle name="Standard 4 9 5 3 2 5" xfId="30069" xr:uid="{9470293A-4AB3-4DEB-90B0-2D3B4D4348A1}"/>
    <cellStyle name="Standard 4 9 5 3 3" xfId="10301" xr:uid="{BB263B29-6F1E-4014-9EFA-C6CDD786D9BD}"/>
    <cellStyle name="Standard 4 9 5 3 3 2" xfId="21597" xr:uid="{8B594501-6ED1-4686-B9A5-800989EC2862}"/>
    <cellStyle name="Standard 4 9 5 3 3 2 2" xfId="55485" xr:uid="{024B160A-41C3-4CE0-8DAE-DF8A395E3081}"/>
    <cellStyle name="Standard 4 9 5 3 3 3" xfId="44189" xr:uid="{F3D6941B-5CD9-4DA8-A8E5-D498AE769E6D}"/>
    <cellStyle name="Standard 4 9 5 3 3 4" xfId="32893" xr:uid="{72DAE76D-C926-4989-9C4B-B29E4B69D0E7}"/>
    <cellStyle name="Standard 4 9 5 3 4" xfId="15949" xr:uid="{5F318D7B-F930-4589-AEA8-80DD92B7BF06}"/>
    <cellStyle name="Standard 4 9 5 3 4 2" xfId="49837" xr:uid="{2D538838-F7DE-4063-9A8F-4900A3F7A64F}"/>
    <cellStyle name="Standard 4 9 5 3 5" xfId="38541" xr:uid="{8CAA926E-2908-4371-98F8-56E99491A654}"/>
    <cellStyle name="Standard 4 9 5 3 6" xfId="27245" xr:uid="{230EA643-6EC8-4239-BA90-9F12EC205663}"/>
    <cellStyle name="Standard 4 9 5 4" xfId="6078" xr:uid="{742A490A-A2B2-4DEF-98F0-515F67BDA15B}"/>
    <cellStyle name="Standard 4 9 5 4 2" xfId="11728" xr:uid="{5EF74332-285B-4A82-B5B6-634727335ECD}"/>
    <cellStyle name="Standard 4 9 5 4 2 2" xfId="23024" xr:uid="{D4271E67-4DBF-417A-8F84-E316F3E4D3CE}"/>
    <cellStyle name="Standard 4 9 5 4 2 2 2" xfId="56912" xr:uid="{55A37FFB-19D8-4A02-818D-D1B7DF25B3AD}"/>
    <cellStyle name="Standard 4 9 5 4 2 3" xfId="45616" xr:uid="{1C0A3CD3-ECD7-4974-A61A-F6B61CAEA3A2}"/>
    <cellStyle name="Standard 4 9 5 4 2 4" xfId="34320" xr:uid="{BB2F648E-0C67-4CFC-AC74-BE3F026055A7}"/>
    <cellStyle name="Standard 4 9 5 4 3" xfId="17376" xr:uid="{B35684FD-AB82-4BC2-BC0B-D9447E51822D}"/>
    <cellStyle name="Standard 4 9 5 4 3 2" xfId="51264" xr:uid="{E0EAE7F0-B543-4E89-A6CF-DDBE381B6CC4}"/>
    <cellStyle name="Standard 4 9 5 4 4" xfId="39968" xr:uid="{800130F9-3725-4510-AA4C-692C3F71AFA8}"/>
    <cellStyle name="Standard 4 9 5 4 5" xfId="28672" xr:uid="{BF94DAAD-F07B-4966-A067-67B32B5A2C4E}"/>
    <cellStyle name="Standard 4 9 5 5" xfId="8904" xr:uid="{CC30C9DD-E745-47E2-8778-30FA226A87FE}"/>
    <cellStyle name="Standard 4 9 5 5 2" xfId="20200" xr:uid="{3F4C6DC7-0657-4FDA-AC1F-0E15CCB0471D}"/>
    <cellStyle name="Standard 4 9 5 5 2 2" xfId="54088" xr:uid="{22083AE8-A4A7-4809-BE00-68FF6EA26614}"/>
    <cellStyle name="Standard 4 9 5 5 3" xfId="42792" xr:uid="{449ABC58-67DA-4290-81A9-661ED5A968C8}"/>
    <cellStyle name="Standard 4 9 5 5 4" xfId="31496" xr:uid="{63AFC148-05E4-4A78-B3A9-EE586BC22A46}"/>
    <cellStyle name="Standard 4 9 5 6" xfId="14552" xr:uid="{8752316F-47F4-4AD6-894B-E0B29A493678}"/>
    <cellStyle name="Standard 4 9 5 6 2" xfId="48440" xr:uid="{34E12214-42A5-417A-9BCB-26232F554CBE}"/>
    <cellStyle name="Standard 4 9 5 7" xfId="37144" xr:uid="{53FB4A71-C408-451E-9F8C-F32EEE865B8F}"/>
    <cellStyle name="Standard 4 9 5 8" xfId="25848" xr:uid="{DA815F44-99D4-4053-843A-16083B4B5EAF}"/>
    <cellStyle name="Standard 4 9 6" xfId="3701" xr:uid="{64D35F28-2B1B-4BE1-AE26-C791DEF56F6D}"/>
    <cellStyle name="Standard 4 9 6 2" xfId="6855" xr:uid="{94FF0DFC-6511-494A-BE9D-02E47F975166}"/>
    <cellStyle name="Standard 4 9 6 2 2" xfId="12504" xr:uid="{FCD3DAE4-D306-482D-AF21-7E37DF32055C}"/>
    <cellStyle name="Standard 4 9 6 2 2 2" xfId="23800" xr:uid="{07AE2A9C-F6EF-480F-AB64-06EFA506D32F}"/>
    <cellStyle name="Standard 4 9 6 2 2 2 2" xfId="57688" xr:uid="{F37F7A03-68BC-46D4-A802-36268A93391C}"/>
    <cellStyle name="Standard 4 9 6 2 2 3" xfId="46392" xr:uid="{E5CFE623-E861-4A53-BB53-16589CF68728}"/>
    <cellStyle name="Standard 4 9 6 2 2 4" xfId="35096" xr:uid="{2E8793EE-43B3-4C0B-B990-9B1B28540DB9}"/>
    <cellStyle name="Standard 4 9 6 2 3" xfId="18152" xr:uid="{5A0ADD05-102D-494C-8E65-19FB64B601B3}"/>
    <cellStyle name="Standard 4 9 6 2 3 2" xfId="52040" xr:uid="{94564E00-75BC-44A3-8E42-470CBAE3FCA0}"/>
    <cellStyle name="Standard 4 9 6 2 4" xfId="40744" xr:uid="{89A4E9DD-2119-47BA-A490-AC93E01BDF86}"/>
    <cellStyle name="Standard 4 9 6 2 5" xfId="29448" xr:uid="{1BF6BA09-37CC-4674-B3B5-020F51A3703D}"/>
    <cellStyle name="Standard 4 9 6 3" xfId="9680" xr:uid="{FD6B2C5E-DA78-455E-975F-633466DC6E8B}"/>
    <cellStyle name="Standard 4 9 6 3 2" xfId="20976" xr:uid="{259DA7A7-8449-4673-9EBA-103B8FC85658}"/>
    <cellStyle name="Standard 4 9 6 3 2 2" xfId="54864" xr:uid="{28EB5CA8-F89B-4AB0-AAD9-633C7F3952C1}"/>
    <cellStyle name="Standard 4 9 6 3 3" xfId="43568" xr:uid="{7D39DE4D-E95F-44EA-9F8D-207470F0C035}"/>
    <cellStyle name="Standard 4 9 6 3 4" xfId="32272" xr:uid="{BF8ED86A-CBA4-412B-BDA8-4C8880AB25DD}"/>
    <cellStyle name="Standard 4 9 6 4" xfId="15328" xr:uid="{D6D9E60B-DB4D-4582-A909-1B1BBADFE75D}"/>
    <cellStyle name="Standard 4 9 6 4 2" xfId="49216" xr:uid="{533B9AD9-7722-478C-B777-60B6C3D1CC97}"/>
    <cellStyle name="Standard 4 9 6 5" xfId="37920" xr:uid="{E7B71472-B556-484D-A732-BDDF36C59E1C}"/>
    <cellStyle name="Standard 4 9 6 6" xfId="26624" xr:uid="{7C0379CD-915F-4327-983C-45EE9EBBE876}"/>
    <cellStyle name="Standard 4 9 7" xfId="4802" xr:uid="{7EAD0481-293C-4163-BDB0-BF0F473EA528}"/>
    <cellStyle name="Standard 4 9 7 2" xfId="7628" xr:uid="{2ED81F71-60D2-402C-91D6-AEC40622B56E}"/>
    <cellStyle name="Standard 4 9 7 2 2" xfId="13277" xr:uid="{075AA5C6-EFFE-4194-83B5-45F9D27A398A}"/>
    <cellStyle name="Standard 4 9 7 2 2 2" xfId="24573" xr:uid="{7150908B-419A-489E-9485-258D5C72D409}"/>
    <cellStyle name="Standard 4 9 7 2 2 2 2" xfId="58461" xr:uid="{A35AD79B-F7B2-4326-AF58-CC2339EA24D6}"/>
    <cellStyle name="Standard 4 9 7 2 2 3" xfId="47165" xr:uid="{FF02CE7F-7762-449B-BA69-B15A26B9C877}"/>
    <cellStyle name="Standard 4 9 7 2 2 4" xfId="35869" xr:uid="{E66ED1AF-73C4-4A28-9FF1-010B1C9375BA}"/>
    <cellStyle name="Standard 4 9 7 2 3" xfId="18925" xr:uid="{189A4311-143A-4326-910F-D21E49B4F39A}"/>
    <cellStyle name="Standard 4 9 7 2 3 2" xfId="52813" xr:uid="{E55C5B79-AE5F-4989-BECC-F0E3D1B0518D}"/>
    <cellStyle name="Standard 4 9 7 2 4" xfId="41517" xr:uid="{1A6E34C3-61FB-4AEC-8F6F-4B3E4FAB4C90}"/>
    <cellStyle name="Standard 4 9 7 2 5" xfId="30221" xr:uid="{64BA08B9-C6F5-438F-9C1F-73A434A2A0C9}"/>
    <cellStyle name="Standard 4 9 7 3" xfId="10453" xr:uid="{A3C5E294-E7F4-48F7-9E10-0A58374D15DA}"/>
    <cellStyle name="Standard 4 9 7 3 2" xfId="21749" xr:uid="{150713A7-5A69-4DAB-87DB-4A9F3D2A5DDA}"/>
    <cellStyle name="Standard 4 9 7 3 2 2" xfId="55637" xr:uid="{81B9FA18-62CD-44B6-B39C-1521547570AC}"/>
    <cellStyle name="Standard 4 9 7 3 3" xfId="44341" xr:uid="{7FE1B0BE-FE49-427E-985B-23036BF97B1E}"/>
    <cellStyle name="Standard 4 9 7 3 4" xfId="33045" xr:uid="{F73758C7-DFC1-4EC9-9169-FC46EEBAE1DA}"/>
    <cellStyle name="Standard 4 9 7 4" xfId="16101" xr:uid="{6D184D87-0EEA-4027-B228-EAE36F16A405}"/>
    <cellStyle name="Standard 4 9 7 4 2" xfId="49989" xr:uid="{34E12E64-57BA-4064-A768-9C159DFE8940}"/>
    <cellStyle name="Standard 4 9 7 5" xfId="38693" xr:uid="{000507AA-404F-49DD-AB05-93B38BB9A6B6}"/>
    <cellStyle name="Standard 4 9 7 6" xfId="27397" xr:uid="{7AB2F35D-3B3A-4F16-96B0-41766319952D}"/>
    <cellStyle name="Standard 4 9 8" xfId="3383" xr:uid="{723D5BB2-B105-4613-BFD8-C3A28E730A05}"/>
    <cellStyle name="Standard 4 9 8 2" xfId="6546" xr:uid="{7E16AA86-74D7-48D2-9E46-8A4E9DBBE541}"/>
    <cellStyle name="Standard 4 9 8 2 2" xfId="12195" xr:uid="{D87331A8-3946-4E19-8BAC-0111C4A529E9}"/>
    <cellStyle name="Standard 4 9 8 2 2 2" xfId="23491" xr:uid="{8FCA9D97-20F9-4E10-AAE3-68EC555AC008}"/>
    <cellStyle name="Standard 4 9 8 2 2 2 2" xfId="57379" xr:uid="{B7BABD64-43EE-459E-8CEB-4EF225300FC6}"/>
    <cellStyle name="Standard 4 9 8 2 2 3" xfId="46083" xr:uid="{0CD05C05-7D0C-49E5-92B6-25D4EDACE2E6}"/>
    <cellStyle name="Standard 4 9 8 2 2 4" xfId="34787" xr:uid="{29DC9EB2-6EFC-40B8-B5BC-576D566A428B}"/>
    <cellStyle name="Standard 4 9 8 2 3" xfId="17843" xr:uid="{EF69B0C1-6324-46EE-8436-7CC853B1FDFD}"/>
    <cellStyle name="Standard 4 9 8 2 3 2" xfId="51731" xr:uid="{4AD15B11-4A9F-43F7-ADDB-6AF431C33169}"/>
    <cellStyle name="Standard 4 9 8 2 4" xfId="40435" xr:uid="{F9F6A4A9-E10B-4088-B04A-B652CC53A88C}"/>
    <cellStyle name="Standard 4 9 8 2 5" xfId="29139" xr:uid="{D8CA4341-631A-4809-9314-E9D88116A23B}"/>
    <cellStyle name="Standard 4 9 8 3" xfId="9371" xr:uid="{2AAEE032-48FD-4D48-BD62-FF79BED117F3}"/>
    <cellStyle name="Standard 4 9 8 3 2" xfId="20667" xr:uid="{D393E917-87F6-4278-ACD9-3F71D94CED4B}"/>
    <cellStyle name="Standard 4 9 8 3 2 2" xfId="54555" xr:uid="{8487844B-C7FE-43EF-A0F1-98793D2CEE34}"/>
    <cellStyle name="Standard 4 9 8 3 3" xfId="43259" xr:uid="{9BD3D420-2308-47A4-B890-CAB76AACA389}"/>
    <cellStyle name="Standard 4 9 8 3 4" xfId="31963" xr:uid="{F8E361C0-89C7-4D7E-B530-BFF15E75D4DC}"/>
    <cellStyle name="Standard 4 9 8 4" xfId="15019" xr:uid="{08382473-EA00-4F04-AFE7-19AEB1CE4700}"/>
    <cellStyle name="Standard 4 9 8 4 2" xfId="48907" xr:uid="{1B5528A8-0CD5-4638-B35B-3D176127131C}"/>
    <cellStyle name="Standard 4 9 8 5" xfId="37611" xr:uid="{B1F553B0-931B-4860-ADA7-C158983C2243}"/>
    <cellStyle name="Standard 4 9 8 6" xfId="26315" xr:uid="{FA3A1711-19D7-480D-90BC-2C36B369E525}"/>
    <cellStyle name="Standard 4 9 9" xfId="5578" xr:uid="{27A3AECA-5281-4B93-99C9-FDA3ABA7D28C}"/>
    <cellStyle name="Standard 4 9 9 2" xfId="11228" xr:uid="{1182A1B7-0766-4FAF-8552-216604F743D5}"/>
    <cellStyle name="Standard 4 9 9 2 2" xfId="22524" xr:uid="{262489DF-8E3A-41CC-9EDC-33DE2190513A}"/>
    <cellStyle name="Standard 4 9 9 2 2 2" xfId="56412" xr:uid="{8E762378-CCBE-4018-8184-48C27AB69A56}"/>
    <cellStyle name="Standard 4 9 9 2 3" xfId="45116" xr:uid="{7DF6A3FD-E5D2-4E01-A6BD-61C08631126A}"/>
    <cellStyle name="Standard 4 9 9 2 4" xfId="33820" xr:uid="{830782F7-3DF8-4C7F-BF46-22B362F3EF8E}"/>
    <cellStyle name="Standard 4 9 9 3" xfId="16876" xr:uid="{212E291B-02E4-499C-AF8E-0F9E1989C649}"/>
    <cellStyle name="Standard 4 9 9 3 2" xfId="50764" xr:uid="{97EE648D-8723-42E8-B3D9-9C543E1888BA}"/>
    <cellStyle name="Standard 4 9 9 4" xfId="39468" xr:uid="{09631B89-F828-4C74-97F9-7660A626BA0F}"/>
    <cellStyle name="Standard 4 9 9 5" xfId="28172" xr:uid="{64F00B41-E3A2-4300-9F43-92BA4FD2955B}"/>
    <cellStyle name="Standard 4_Daten" xfId="4612" xr:uid="{F868141C-8DBF-4BA0-BF63-A50A5F69280A}"/>
    <cellStyle name="Standard 40" xfId="59207" xr:uid="{240BAD45-EFBD-428A-97B5-D7297ACCEC2C}"/>
    <cellStyle name="Standard 41" xfId="59212" xr:uid="{44B11F8F-1E6A-4DAD-A58B-681A079F9B5C}"/>
    <cellStyle name="Standard 42" xfId="59208" xr:uid="{E7EBFECF-828E-4625-A6DA-DCF4E6EA0922}"/>
    <cellStyle name="Standard 43" xfId="59213" xr:uid="{2F99F0D1-0BF6-4BC1-AD96-AB2901615130}"/>
    <cellStyle name="Standard 44" xfId="59215" xr:uid="{8A4CE819-2829-4B47-B1F7-0D99FDE8836E}"/>
    <cellStyle name="Standard 45" xfId="59217" xr:uid="{35B2D571-6C99-426B-AAA9-96E746190CFF}"/>
    <cellStyle name="Standard 46" xfId="59228" xr:uid="{37E440EC-70FA-4D1B-BF9F-DD572E403DE6}"/>
    <cellStyle name="Standard 47" xfId="59235" xr:uid="{D11D799B-8FBA-44C1-96FC-48FF2874CDEB}"/>
    <cellStyle name="Standard 48" xfId="59242" xr:uid="{A4855FB5-36BA-432C-A353-DE33B77EDEF6}"/>
    <cellStyle name="Standard 49" xfId="2" xr:uid="{4638728B-1140-40D7-B3C0-BA6574EAA905}"/>
    <cellStyle name="Standard 5" xfId="59" xr:uid="{5E4BEB22-AB96-4FA0-83C8-FF9DDE3F4A93}"/>
    <cellStyle name="Standard 5 10" xfId="3366" xr:uid="{A76E7773-C2C8-4891-AECE-52732A0C6BA6}"/>
    <cellStyle name="Standard 5 10 2" xfId="6536" xr:uid="{FC0B8CA9-36BC-41BB-A97F-FAF2927C4E02}"/>
    <cellStyle name="Standard 5 10 2 2" xfId="12185" xr:uid="{3B3015B5-4969-4488-AEE3-37E7C33F2F9E}"/>
    <cellStyle name="Standard 5 10 2 2 2" xfId="23481" xr:uid="{376E169B-2586-4D2C-AA6B-B8466EDD0A7A}"/>
    <cellStyle name="Standard 5 10 2 2 2 2" xfId="57369" xr:uid="{307727A5-51EE-4D1B-97B3-8791EAC2DB1A}"/>
    <cellStyle name="Standard 5 10 2 2 3" xfId="46073" xr:uid="{0997BE05-4970-4A21-9D57-FE55EF8ACBF6}"/>
    <cellStyle name="Standard 5 10 2 2 4" xfId="34777" xr:uid="{ED22BB49-E589-4119-8117-C898C9D6CD63}"/>
    <cellStyle name="Standard 5 10 2 3" xfId="17833" xr:uid="{62FDC9FB-3418-42C1-8A14-6C7FBA9102A7}"/>
    <cellStyle name="Standard 5 10 2 3 2" xfId="51721" xr:uid="{08B58421-7B82-4311-A44F-FEA0E1EEBF6E}"/>
    <cellStyle name="Standard 5 10 2 4" xfId="40425" xr:uid="{A780E656-B003-4CE6-9A37-61A65A00FB0F}"/>
    <cellStyle name="Standard 5 10 2 5" xfId="29129" xr:uid="{BD70A183-86A8-4ACE-9081-0C4C904BB209}"/>
    <cellStyle name="Standard 5 10 3" xfId="9361" xr:uid="{52CFA5A1-460A-42EE-A1D5-4C4FCBA42A09}"/>
    <cellStyle name="Standard 5 10 3 2" xfId="20657" xr:uid="{EDDCE923-5767-4B16-A527-5237D9E732F8}"/>
    <cellStyle name="Standard 5 10 3 2 2" xfId="54545" xr:uid="{C6BFBFFC-ECD7-493D-80DA-B780D5F4F513}"/>
    <cellStyle name="Standard 5 10 3 3" xfId="43249" xr:uid="{4FB7D674-C50A-44A4-AF5E-D32A10659DD9}"/>
    <cellStyle name="Standard 5 10 3 4" xfId="31953" xr:uid="{5CDB63E3-86C3-4D7B-BD9C-465ADDCFD691}"/>
    <cellStyle name="Standard 5 10 4" xfId="15009" xr:uid="{895AADEC-9C76-4C04-8A45-3F91DB66B70E}"/>
    <cellStyle name="Standard 5 10 4 2" xfId="48897" xr:uid="{140EF375-2758-4B74-886D-6457A27C62DA}"/>
    <cellStyle name="Standard 5 10 5" xfId="37601" xr:uid="{E1EF100C-E46E-43AD-96C5-0BA8B0B65477}"/>
    <cellStyle name="Standard 5 10 6" xfId="26305" xr:uid="{F9CCE74D-36F7-4012-AA9C-117BD97CEA3B}"/>
    <cellStyle name="Standard 5 11" xfId="59219" xr:uid="{9587C5C1-A3F4-467D-8326-4AE7B9E0AFB5}"/>
    <cellStyle name="Standard 5 2" xfId="103" xr:uid="{498D2118-2D80-4DD3-84D3-A0411DCECFF7}"/>
    <cellStyle name="Standard 5 2 2" xfId="1445" xr:uid="{8C927E24-5056-47EB-BE94-937FC3AC2414}"/>
    <cellStyle name="Standard 5 2 2 2" xfId="4613" xr:uid="{99CE3517-75B9-4305-881D-C0A4B2650076}"/>
    <cellStyle name="Standard 5 2 2 3" xfId="3390" xr:uid="{017ECFE4-DC18-4692-97F2-E23C97E39E30}"/>
    <cellStyle name="Standard 5 2 3" xfId="3699" xr:uid="{2D54B4D0-8CDC-4739-80E4-055A0454E27D}"/>
    <cellStyle name="Standard 5 2 3 2" xfId="6853" xr:uid="{039A5463-396D-4459-8AF8-C7C6E5AC42D1}"/>
    <cellStyle name="Standard 5 2 3 2 2" xfId="12502" xr:uid="{6576A0A0-1BAD-472F-A50F-071CBE2CE3AD}"/>
    <cellStyle name="Standard 5 2 3 2 2 2" xfId="23798" xr:uid="{73041746-FBF8-4E4B-8428-55B7DF7D0162}"/>
    <cellStyle name="Standard 5 2 3 2 2 2 2" xfId="57686" xr:uid="{E7372600-3CE6-4831-80C8-0D9DE9B98F65}"/>
    <cellStyle name="Standard 5 2 3 2 2 3" xfId="46390" xr:uid="{E97522B7-9DC0-440B-ABB3-104808EC12F4}"/>
    <cellStyle name="Standard 5 2 3 2 2 4" xfId="35094" xr:uid="{1AAA947B-C489-4E94-BA84-B3D6B75BE374}"/>
    <cellStyle name="Standard 5 2 3 2 3" xfId="18150" xr:uid="{1893B69B-C8F5-438B-9AAA-0651D0227742}"/>
    <cellStyle name="Standard 5 2 3 2 3 2" xfId="52038" xr:uid="{374CBA53-D5E7-4FA3-8017-231F27EBFB0E}"/>
    <cellStyle name="Standard 5 2 3 2 4" xfId="40742" xr:uid="{A3BB5F7E-8B97-4C9E-AF11-6A086BBF4CD3}"/>
    <cellStyle name="Standard 5 2 3 2 5" xfId="29446" xr:uid="{26C03B4B-885E-4510-80C9-49696BABFD66}"/>
    <cellStyle name="Standard 5 2 3 3" xfId="9678" xr:uid="{92A1266B-A8A4-44EE-AB8F-E4CBD76D80EF}"/>
    <cellStyle name="Standard 5 2 3 3 2" xfId="20974" xr:uid="{F422DDE8-5DB7-4D0B-AB46-ECB1EA0914FE}"/>
    <cellStyle name="Standard 5 2 3 3 2 2" xfId="54862" xr:uid="{E9CCBF8D-371C-4C94-B306-3C88327CEE94}"/>
    <cellStyle name="Standard 5 2 3 3 3" xfId="43566" xr:uid="{185E1BD4-D98F-41E0-A4A7-6733F33CD736}"/>
    <cellStyle name="Standard 5 2 3 3 4" xfId="32270" xr:uid="{A0C5D062-11B2-4BA5-BF37-5B87A01800D5}"/>
    <cellStyle name="Standard 5 2 3 4" xfId="15326" xr:uid="{A4CBD160-00D9-457B-8279-8DC21D6A5E78}"/>
    <cellStyle name="Standard 5 2 3 4 2" xfId="49214" xr:uid="{CEF70C17-EE5B-4590-8A23-AFA76556A37D}"/>
    <cellStyle name="Standard 5 2 3 5" xfId="37918" xr:uid="{CC899919-8C5E-4BF2-96A3-ABACA634C879}"/>
    <cellStyle name="Standard 5 2 3 6" xfId="26622" xr:uid="{118F96EA-FAED-47AC-B3FD-4D1A6AB94F6D}"/>
    <cellStyle name="Standard 5 2 4" xfId="4800" xr:uid="{FD6C8E9B-6A70-4688-A3B7-324B9D65E40B}"/>
    <cellStyle name="Standard 5 2 4 2" xfId="7626" xr:uid="{9C42337A-CAC1-4ECE-BF80-3E3FE28E2A97}"/>
    <cellStyle name="Standard 5 2 4 2 2" xfId="13275" xr:uid="{9683CEC6-9E8E-4253-A0FB-65C7B8B64FC6}"/>
    <cellStyle name="Standard 5 2 4 2 2 2" xfId="24571" xr:uid="{B22FFE39-9413-47AC-8A00-FBFC83AF35BF}"/>
    <cellStyle name="Standard 5 2 4 2 2 2 2" xfId="58459" xr:uid="{779461D5-0229-4DF4-B51F-CA246D692940}"/>
    <cellStyle name="Standard 5 2 4 2 2 3" xfId="47163" xr:uid="{249DCDB9-3A9A-4251-9C20-82F45E616F54}"/>
    <cellStyle name="Standard 5 2 4 2 2 4" xfId="35867" xr:uid="{42825C29-DADC-4D98-8FA2-9BE7309FC4E5}"/>
    <cellStyle name="Standard 5 2 4 2 3" xfId="18923" xr:uid="{65E9ED41-D18E-4101-A36F-D39174299800}"/>
    <cellStyle name="Standard 5 2 4 2 3 2" xfId="52811" xr:uid="{2F8B841D-A78E-4135-9133-C7895FA301E5}"/>
    <cellStyle name="Standard 5 2 4 2 4" xfId="41515" xr:uid="{B386895E-075D-4546-BE35-456847D7E395}"/>
    <cellStyle name="Standard 5 2 4 2 5" xfId="30219" xr:uid="{860FE089-17EA-4F8D-9E0A-41B6647F2814}"/>
    <cellStyle name="Standard 5 2 4 3" xfId="10451" xr:uid="{FDB8879E-2254-4BA7-9427-E201AA5C7D03}"/>
    <cellStyle name="Standard 5 2 4 3 2" xfId="21747" xr:uid="{23888C24-1758-4969-B537-57E8464E6C24}"/>
    <cellStyle name="Standard 5 2 4 3 2 2" xfId="55635" xr:uid="{C030A945-6B7F-4EE5-A378-E47879D61286}"/>
    <cellStyle name="Standard 5 2 4 3 3" xfId="44339" xr:uid="{9A00E12F-4DD5-4517-869F-607733EE99EA}"/>
    <cellStyle name="Standard 5 2 4 3 4" xfId="33043" xr:uid="{05E0668C-13D1-4529-9CC0-889C90C7CC83}"/>
    <cellStyle name="Standard 5 2 4 4" xfId="16099" xr:uid="{FC70323C-6B2B-4C3E-A79C-C31EE16D29CA}"/>
    <cellStyle name="Standard 5 2 4 4 2" xfId="49987" xr:uid="{B1F2341B-6375-4E84-A6B3-71A86D65300D}"/>
    <cellStyle name="Standard 5 2 4 5" xfId="38691" xr:uid="{C9F9F75C-0C75-4FC0-A9FA-4CD47C9272A0}"/>
    <cellStyle name="Standard 5 2 4 6" xfId="27395" xr:uid="{3C156227-0D55-44A1-A335-71D968E30300}"/>
    <cellStyle name="Standard 5 2 5" xfId="3376" xr:uid="{7C24A759-F3FD-4814-A69A-FCA1E469D75B}"/>
    <cellStyle name="Standard 5 2 5 2" xfId="6541" xr:uid="{D5E5B4B5-EC35-4C26-A57C-91B79FFA7220}"/>
    <cellStyle name="Standard 5 2 5 2 2" xfId="12190" xr:uid="{F139ECE1-0F89-4BD5-8209-9DB495365AD3}"/>
    <cellStyle name="Standard 5 2 5 2 2 2" xfId="23486" xr:uid="{2AD893FD-AE10-4F7A-B4E1-24489546DABE}"/>
    <cellStyle name="Standard 5 2 5 2 2 2 2" xfId="57374" xr:uid="{235EB35C-1031-414D-982F-53C8B767343F}"/>
    <cellStyle name="Standard 5 2 5 2 2 3" xfId="46078" xr:uid="{7512C00F-C378-4812-A7F4-3C0832A934DE}"/>
    <cellStyle name="Standard 5 2 5 2 2 4" xfId="34782" xr:uid="{B4F695D6-06E7-48D5-A02E-32416D189A77}"/>
    <cellStyle name="Standard 5 2 5 2 3" xfId="17838" xr:uid="{C018B843-B587-4B10-9CB4-7CD8DD860315}"/>
    <cellStyle name="Standard 5 2 5 2 3 2" xfId="51726" xr:uid="{4CB106C7-73F5-4DA2-93A2-8AEE88D4A495}"/>
    <cellStyle name="Standard 5 2 5 2 4" xfId="40430" xr:uid="{3BAE0472-A9A1-4330-A605-47DFDE34F71E}"/>
    <cellStyle name="Standard 5 2 5 2 5" xfId="29134" xr:uid="{3DA2AD89-6682-42DD-9E82-5748474A6B95}"/>
    <cellStyle name="Standard 5 2 5 3" xfId="9366" xr:uid="{F47B2D7C-992F-4547-89A7-4A7161F6F0F3}"/>
    <cellStyle name="Standard 5 2 5 3 2" xfId="20662" xr:uid="{23309512-7813-4E4A-831E-54CAD7A260DE}"/>
    <cellStyle name="Standard 5 2 5 3 2 2" xfId="54550" xr:uid="{A5DC5BF7-852F-4CC8-918A-93CF82AAC1A0}"/>
    <cellStyle name="Standard 5 2 5 3 3" xfId="43254" xr:uid="{A8BF91B8-F63C-41EC-AE30-D2B73C5D7C7F}"/>
    <cellStyle name="Standard 5 2 5 3 4" xfId="31958" xr:uid="{7CFA6547-9F85-4708-BFF7-EF99EBD30C77}"/>
    <cellStyle name="Standard 5 2 5 4" xfId="15014" xr:uid="{AE710B17-BF62-4528-80CB-654C7EBFF286}"/>
    <cellStyle name="Standard 5 2 5 4 2" xfId="48902" xr:uid="{AFF722B3-2784-4804-9D6A-7CF8F8A1B71F}"/>
    <cellStyle name="Standard 5 2 5 5" xfId="37606" xr:uid="{B322B105-3D9A-49D7-8EC2-3D9BBD2EB0D7}"/>
    <cellStyle name="Standard 5 2 5 6" xfId="26310" xr:uid="{D2CF69E5-B601-4145-92DF-007F19BE740D}"/>
    <cellStyle name="Standard 5 3" xfId="220" xr:uid="{4CDFA25C-1CB4-4585-9800-E72601FC5A46}"/>
    <cellStyle name="Standard 5 4" xfId="3384" xr:uid="{0F56362A-87F9-41AB-B6C2-0A981CB59412}"/>
    <cellStyle name="Standard 5 5" xfId="3451" xr:uid="{FBB78497-A0A0-44CE-8DB7-7DC443E835B1}"/>
    <cellStyle name="Standard 5 5 2" xfId="3750" xr:uid="{5DE27A2B-F097-454A-B191-42B871920B4E}"/>
    <cellStyle name="Standard 5 5 2 2" xfId="6904" xr:uid="{3AD760B8-5235-4E84-8D37-9A73B028530C}"/>
    <cellStyle name="Standard 5 5 2 2 2" xfId="12553" xr:uid="{16415B4A-A43C-4D85-828D-8D10B67C53A5}"/>
    <cellStyle name="Standard 5 5 2 2 2 2" xfId="23849" xr:uid="{B6460599-0158-411D-98B0-5ABF8C6DC233}"/>
    <cellStyle name="Standard 5 5 2 2 2 2 2" xfId="57737" xr:uid="{6EEC2DFF-557C-4A4F-92D3-94F57D3172C0}"/>
    <cellStyle name="Standard 5 5 2 2 2 3" xfId="46441" xr:uid="{FA52FE89-3BD4-4574-AA13-8F0C6654693B}"/>
    <cellStyle name="Standard 5 5 2 2 2 4" xfId="35145" xr:uid="{3A6267BF-8F6B-48BE-AF55-F39005F81600}"/>
    <cellStyle name="Standard 5 5 2 2 3" xfId="18201" xr:uid="{51E867C9-6C87-4DD0-9B60-BC03B359111E}"/>
    <cellStyle name="Standard 5 5 2 2 3 2" xfId="52089" xr:uid="{4ACAC2E4-12FD-4A73-92CC-85040D31EA79}"/>
    <cellStyle name="Standard 5 5 2 2 4" xfId="40793" xr:uid="{38F3CF31-609E-4C9B-B4B8-5C0437E0C74D}"/>
    <cellStyle name="Standard 5 5 2 2 5" xfId="29497" xr:uid="{ED1D027D-DDB1-45BE-83A2-92F9EA0AD556}"/>
    <cellStyle name="Standard 5 5 2 3" xfId="9729" xr:uid="{4E023C18-1518-4F1E-92C3-7FE48FE7F5AD}"/>
    <cellStyle name="Standard 5 5 2 3 2" xfId="21025" xr:uid="{EDBD8135-F121-4711-A4E6-4F930E9E796A}"/>
    <cellStyle name="Standard 5 5 2 3 2 2" xfId="54913" xr:uid="{2E776098-5977-4588-BF49-91A0E33A4953}"/>
    <cellStyle name="Standard 5 5 2 3 3" xfId="43617" xr:uid="{C93A612C-F107-4546-A575-8436C5B53556}"/>
    <cellStyle name="Standard 5 5 2 3 4" xfId="32321" xr:uid="{3A7DBBFC-1423-4A58-AEEB-CA9466AACD27}"/>
    <cellStyle name="Standard 5 5 2 4" xfId="15377" xr:uid="{76A9FD8A-9791-4E3B-8053-2803DF8A8F1A}"/>
    <cellStyle name="Standard 5 5 2 4 2" xfId="49265" xr:uid="{2D7E1DAF-2E32-4034-9F92-823263F72E22}"/>
    <cellStyle name="Standard 5 5 2 5" xfId="37969" xr:uid="{47F04C82-A4CD-49E4-B3DF-4D92591AD2F5}"/>
    <cellStyle name="Standard 5 5 2 6" xfId="26673" xr:uid="{73E599DA-32AD-4F3F-BA2D-E4BF6517F9E7}"/>
    <cellStyle name="Standard 5 5 3" xfId="4851" xr:uid="{ECBEA035-7EAD-4C85-9108-70BE1FD4C89D}"/>
    <cellStyle name="Standard 5 5 3 2" xfId="7677" xr:uid="{CAFBD802-2644-409D-B5E1-5073E05B65E2}"/>
    <cellStyle name="Standard 5 5 3 2 2" xfId="13326" xr:uid="{C338D31B-8FB3-44B4-BA51-1D516C40B644}"/>
    <cellStyle name="Standard 5 5 3 2 2 2" xfId="24622" xr:uid="{CE051FE0-7552-46C5-BE4D-A025A132D966}"/>
    <cellStyle name="Standard 5 5 3 2 2 2 2" xfId="58510" xr:uid="{587A2A4B-CAB9-460C-89DC-CF390908F0B9}"/>
    <cellStyle name="Standard 5 5 3 2 2 3" xfId="47214" xr:uid="{B2FAA8DF-4904-42C7-9539-2152178E3E4B}"/>
    <cellStyle name="Standard 5 5 3 2 2 4" xfId="35918" xr:uid="{39B18CFC-A568-4DE5-813B-F5B1426121B1}"/>
    <cellStyle name="Standard 5 5 3 2 3" xfId="18974" xr:uid="{2FD1F03D-A9EC-4DF4-B0F1-4C05914E8704}"/>
    <cellStyle name="Standard 5 5 3 2 3 2" xfId="52862" xr:uid="{94147866-2953-4413-AAFD-92F215F4193B}"/>
    <cellStyle name="Standard 5 5 3 2 4" xfId="41566" xr:uid="{3517D70F-EDFE-4244-8CAA-A21D1A35BC04}"/>
    <cellStyle name="Standard 5 5 3 2 5" xfId="30270" xr:uid="{5FB91591-E306-48BB-BBF8-E928C84EC8E3}"/>
    <cellStyle name="Standard 5 5 3 3" xfId="10502" xr:uid="{AD47685C-43F5-4178-9143-7C268F7B4E9C}"/>
    <cellStyle name="Standard 5 5 3 3 2" xfId="21798" xr:uid="{0B6F9F4E-EA34-4D3D-B3E9-76F70830BFD4}"/>
    <cellStyle name="Standard 5 5 3 3 2 2" xfId="55686" xr:uid="{9A02D6CC-20B1-4FE8-A2A9-ADC98EB7870A}"/>
    <cellStyle name="Standard 5 5 3 3 3" xfId="44390" xr:uid="{1F62D31D-FDD9-4256-B7CB-991BE349768B}"/>
    <cellStyle name="Standard 5 5 3 3 4" xfId="33094" xr:uid="{8376BB3D-A0BC-4455-BC80-B469090244C7}"/>
    <cellStyle name="Standard 5 5 3 4" xfId="16150" xr:uid="{627A900D-5BCC-464E-9F28-A40D1BB39312}"/>
    <cellStyle name="Standard 5 5 3 4 2" xfId="50038" xr:uid="{D13905A8-B1C5-490C-9F5F-DD922294D96E}"/>
    <cellStyle name="Standard 5 5 3 5" xfId="38742" xr:uid="{82D195A6-2F84-40A2-A035-A98B51449B93}"/>
    <cellStyle name="Standard 5 5 3 6" xfId="27446" xr:uid="{972A1E37-FED8-49C1-9FF4-C90C2962D4FE}"/>
    <cellStyle name="Standard 5 5 4" xfId="6609" xr:uid="{FD3D9E15-400E-49C6-9830-3957E0EBCE98}"/>
    <cellStyle name="Standard 5 5 4 2" xfId="12258" xr:uid="{3FFCB064-48C5-482D-AA85-F9A6231FEBBA}"/>
    <cellStyle name="Standard 5 5 4 2 2" xfId="23554" xr:uid="{59E35ABA-2FD4-4F53-8A05-A634F0E37A00}"/>
    <cellStyle name="Standard 5 5 4 2 2 2" xfId="57442" xr:uid="{6A8CD9D5-C9BF-4D75-B7B3-011DCD82D8EB}"/>
    <cellStyle name="Standard 5 5 4 2 3" xfId="46146" xr:uid="{E01302DE-BD8A-4089-A098-D76EDA8D8D8F}"/>
    <cellStyle name="Standard 5 5 4 2 4" xfId="34850" xr:uid="{3BD88F18-4FAD-4540-AA62-80FF79A9A491}"/>
    <cellStyle name="Standard 5 5 4 3" xfId="17906" xr:uid="{E495CA8D-D3E1-458C-931F-8AC3C619B5F9}"/>
    <cellStyle name="Standard 5 5 4 3 2" xfId="51794" xr:uid="{5E1D6BB5-9866-490E-AD40-2F37E6C43D01}"/>
    <cellStyle name="Standard 5 5 4 4" xfId="40498" xr:uid="{8DD7FC2A-E215-426C-ACCD-31B3A0D8B920}"/>
    <cellStyle name="Standard 5 5 4 5" xfId="29202" xr:uid="{F729FA59-BB23-4CAA-8C02-DF54A97488F6}"/>
    <cellStyle name="Standard 5 5 5" xfId="9434" xr:uid="{18D6D795-9209-4377-A5CD-4943337F1884}"/>
    <cellStyle name="Standard 5 5 5 2" xfId="20730" xr:uid="{7517D573-EDE4-484D-951A-804BB1528924}"/>
    <cellStyle name="Standard 5 5 5 2 2" xfId="54618" xr:uid="{2B9DBD6F-36A0-4717-9A7D-9986E282E124}"/>
    <cellStyle name="Standard 5 5 5 3" xfId="43322" xr:uid="{2B9090D1-246E-428D-84F9-027E7418539F}"/>
    <cellStyle name="Standard 5 5 5 4" xfId="32026" xr:uid="{218C68AD-8632-4021-9445-9B229470C2D1}"/>
    <cellStyle name="Standard 5 5 6" xfId="15082" xr:uid="{D4C4541D-5CB6-45BF-8565-893BBABAB203}"/>
    <cellStyle name="Standard 5 5 6 2" xfId="48970" xr:uid="{247A71FA-B515-4D9D-A47D-54F4A1FE20C1}"/>
    <cellStyle name="Standard 5 5 7" xfId="37674" xr:uid="{17B9E36A-1ED1-40DD-AA2D-16EA4F7C8D02}"/>
    <cellStyle name="Standard 5 5 8" xfId="26378" xr:uid="{38853A0D-CC3D-47B0-9951-902DDAD63DD5}"/>
    <cellStyle name="Standard 5 6" xfId="3688" xr:uid="{3E035F8B-F214-46A0-B949-45EF12CF462B}"/>
    <cellStyle name="Standard 5 6 2" xfId="3976" xr:uid="{B3DB868F-E523-4AF9-AC77-045F2A3FD652}"/>
    <cellStyle name="Standard 5 6 2 2" xfId="7130" xr:uid="{3BEF3012-48C2-41AE-8D6C-AAB29D2AE4BA}"/>
    <cellStyle name="Standard 5 6 2 2 2" xfId="12779" xr:uid="{F184A15D-A42A-4521-BEB7-39F6637ACE59}"/>
    <cellStyle name="Standard 5 6 2 2 2 2" xfId="24075" xr:uid="{240248A2-0EA6-4673-9764-AF456A4044CA}"/>
    <cellStyle name="Standard 5 6 2 2 2 2 2" xfId="57963" xr:uid="{B49A9EE2-22ED-4A03-B24E-28801D27F3B7}"/>
    <cellStyle name="Standard 5 6 2 2 2 3" xfId="46667" xr:uid="{A3C94649-19F5-4349-9951-1BD283001EB2}"/>
    <cellStyle name="Standard 5 6 2 2 2 4" xfId="35371" xr:uid="{C0E3DC47-8760-4020-83B0-23C299E73B13}"/>
    <cellStyle name="Standard 5 6 2 2 3" xfId="18427" xr:uid="{69D2A9B5-C087-4FAF-AB90-9056E1A81BBB}"/>
    <cellStyle name="Standard 5 6 2 2 3 2" xfId="52315" xr:uid="{ED755F30-2816-49FC-9AEE-4C980C951D3A}"/>
    <cellStyle name="Standard 5 6 2 2 4" xfId="41019" xr:uid="{999D12ED-E109-42F4-ABD2-B4632BF0470B}"/>
    <cellStyle name="Standard 5 6 2 2 5" xfId="29723" xr:uid="{79EA34F4-39FE-4C5C-82D7-41C87151FB63}"/>
    <cellStyle name="Standard 5 6 2 3" xfId="9955" xr:uid="{901BE7C4-C99B-41E2-A84B-C0A77A31007B}"/>
    <cellStyle name="Standard 5 6 2 3 2" xfId="21251" xr:uid="{B73F01C0-4EA7-4F7B-B4D9-080A193581CC}"/>
    <cellStyle name="Standard 5 6 2 3 2 2" xfId="55139" xr:uid="{E7144514-8B57-4E94-9D6A-11D55D98A105}"/>
    <cellStyle name="Standard 5 6 2 3 3" xfId="43843" xr:uid="{D5713E2F-E5C8-4681-9CBD-10552B8DED13}"/>
    <cellStyle name="Standard 5 6 2 3 4" xfId="32547" xr:uid="{A2A15DEE-99B7-4E43-AA6F-76F59D29843B}"/>
    <cellStyle name="Standard 5 6 2 4" xfId="15603" xr:uid="{1303C156-59A9-4EB0-B7D1-EA6C5957B692}"/>
    <cellStyle name="Standard 5 6 2 4 2" xfId="49491" xr:uid="{538BC8A8-7352-4791-BD14-CEFADA03AEEF}"/>
    <cellStyle name="Standard 5 6 2 5" xfId="38195" xr:uid="{0BB8B01D-364C-4C37-BAA2-08C418BB6EFA}"/>
    <cellStyle name="Standard 5 6 2 6" xfId="26899" xr:uid="{68D197F5-BC2C-4A39-A7BA-F21866EA5A35}"/>
    <cellStyle name="Standard 5 6 3" xfId="5077" xr:uid="{4815434F-F162-4D4A-8C7B-93EE22F0861C}"/>
    <cellStyle name="Standard 5 6 3 2" xfId="7903" xr:uid="{6B672DA8-1938-42AB-AD01-D4D7200A5426}"/>
    <cellStyle name="Standard 5 6 3 2 2" xfId="13552" xr:uid="{8A6EA7DD-43CA-4E75-9B21-B3704ECAD689}"/>
    <cellStyle name="Standard 5 6 3 2 2 2" xfId="24848" xr:uid="{815E7C8F-1B6C-462B-9A39-21B8B2728FB0}"/>
    <cellStyle name="Standard 5 6 3 2 2 2 2" xfId="58736" xr:uid="{BC3223AA-77A3-4F11-8748-E92925186604}"/>
    <cellStyle name="Standard 5 6 3 2 2 3" xfId="47440" xr:uid="{8E172E07-AAB8-4CCF-B1B9-930D557F4AA2}"/>
    <cellStyle name="Standard 5 6 3 2 2 4" xfId="36144" xr:uid="{3DB4F924-BB1C-4A24-BC6F-2D2302296F9D}"/>
    <cellStyle name="Standard 5 6 3 2 3" xfId="19200" xr:uid="{DC0484C1-9DFB-480B-BFDF-43D1D633F32D}"/>
    <cellStyle name="Standard 5 6 3 2 3 2" xfId="53088" xr:uid="{FA351635-5295-4081-B4D1-A0DF04814C6B}"/>
    <cellStyle name="Standard 5 6 3 2 4" xfId="41792" xr:uid="{42E1FABD-C233-4AF7-8563-E2D72F0CD262}"/>
    <cellStyle name="Standard 5 6 3 2 5" xfId="30496" xr:uid="{CF59E41F-DDB7-498F-BC38-E1763D958A35}"/>
    <cellStyle name="Standard 5 6 3 3" xfId="10728" xr:uid="{78C92B9E-4592-4581-8005-6696EBEDDD36}"/>
    <cellStyle name="Standard 5 6 3 3 2" xfId="22024" xr:uid="{81079474-96D4-4AE2-88CF-A07C25834D6C}"/>
    <cellStyle name="Standard 5 6 3 3 2 2" xfId="55912" xr:uid="{A4C10166-4B2D-4A2B-B3C8-CF732429B984}"/>
    <cellStyle name="Standard 5 6 3 3 3" xfId="44616" xr:uid="{E86078EB-B01C-47EE-B1FD-99B501DF8B4D}"/>
    <cellStyle name="Standard 5 6 3 3 4" xfId="33320" xr:uid="{CA9EFFC1-A519-45FE-BAA7-CF6AD7FB1DF7}"/>
    <cellStyle name="Standard 5 6 3 4" xfId="16376" xr:uid="{66C12220-FA55-4626-B589-CA252CCBD4B3}"/>
    <cellStyle name="Standard 5 6 3 4 2" xfId="50264" xr:uid="{8E7374AF-697B-432F-AFD5-64D9AE4FC9A2}"/>
    <cellStyle name="Standard 5 6 3 5" xfId="38968" xr:uid="{57C0A628-4DBE-401A-8B53-D2C61A0E0C9B}"/>
    <cellStyle name="Standard 5 6 3 6" xfId="27672" xr:uid="{BE9BEB3D-4CCF-4350-9596-1AA9E302FCDD}"/>
    <cellStyle name="Standard 5 6 4" xfId="6843" xr:uid="{CCDACFE5-3567-4D5C-A0BB-CD46631B7439}"/>
    <cellStyle name="Standard 5 6 4 2" xfId="12492" xr:uid="{9E774759-8C14-4CBB-B17B-0D3E394DF9D7}"/>
    <cellStyle name="Standard 5 6 4 2 2" xfId="23788" xr:uid="{E3DDA74B-233E-495E-8DC7-4A043E146403}"/>
    <cellStyle name="Standard 5 6 4 2 2 2" xfId="57676" xr:uid="{A4D70D98-EBE3-45DB-BF25-3DAD332E67DE}"/>
    <cellStyle name="Standard 5 6 4 2 3" xfId="46380" xr:uid="{695F8E0A-CCE7-4D8B-BC9F-A7B13FF7C046}"/>
    <cellStyle name="Standard 5 6 4 2 4" xfId="35084" xr:uid="{117393B3-B4C7-405C-8844-887239A2C9B0}"/>
    <cellStyle name="Standard 5 6 4 3" xfId="18140" xr:uid="{FA2A883E-5524-47FD-8EE1-563839C21F3B}"/>
    <cellStyle name="Standard 5 6 4 3 2" xfId="52028" xr:uid="{ECCF0BD6-6A12-4358-95D0-1EF02B2D5DE0}"/>
    <cellStyle name="Standard 5 6 4 4" xfId="40732" xr:uid="{20A6CFFC-F787-4F55-8079-EDEE757A73C8}"/>
    <cellStyle name="Standard 5 6 4 5" xfId="29436" xr:uid="{4CBB70B3-C2F1-4FF6-A65F-969B22713AD1}"/>
    <cellStyle name="Standard 5 6 5" xfId="9668" xr:uid="{6A7D81BD-5122-474C-AD66-C5DDAA756283}"/>
    <cellStyle name="Standard 5 6 5 2" xfId="20964" xr:uid="{9DE7107A-313E-467C-A54D-2718A5EBC198}"/>
    <cellStyle name="Standard 5 6 5 2 2" xfId="54852" xr:uid="{9E842502-6B6D-4786-AAE7-7E12ED058302}"/>
    <cellStyle name="Standard 5 6 5 3" xfId="43556" xr:uid="{06B23273-AE12-4987-9094-D388CB861907}"/>
    <cellStyle name="Standard 5 6 5 4" xfId="32260" xr:uid="{C470460D-E294-4C4B-A075-C1C4A860F7F2}"/>
    <cellStyle name="Standard 5 6 6" xfId="15316" xr:uid="{9E8344F1-C6CF-4E34-9881-E333BD320633}"/>
    <cellStyle name="Standard 5 6 6 2" xfId="49204" xr:uid="{29DC17A1-BDF1-49E8-AFD5-C561D1443377}"/>
    <cellStyle name="Standard 5 6 7" xfId="37908" xr:uid="{327FC0CB-EB29-4628-8FBD-75E5D1C384BC}"/>
    <cellStyle name="Standard 5 6 8" xfId="26612" xr:uid="{40882DBA-3D39-4B37-8E74-3AF6F1A8F048}"/>
    <cellStyle name="Standard 5 7" xfId="3693" xr:uid="{B3A56BD9-22BB-4743-BCE0-E312ED3967B1}"/>
    <cellStyle name="Standard 5 7 2" xfId="3980" xr:uid="{ECEDC9B5-ECBD-4103-B7BE-3B03B14E6747}"/>
    <cellStyle name="Standard 5 7 2 2" xfId="7134" xr:uid="{95A6318E-40E5-4BB8-BD18-889931CDA3CC}"/>
    <cellStyle name="Standard 5 7 2 2 2" xfId="12783" xr:uid="{4E6E974B-D25C-4C55-B2AD-259BDF927055}"/>
    <cellStyle name="Standard 5 7 2 2 2 2" xfId="24079" xr:uid="{17DCAB57-2F59-47F2-B48E-85FBE5DCCB33}"/>
    <cellStyle name="Standard 5 7 2 2 2 2 2" xfId="57967" xr:uid="{2D3BDB54-578C-4818-9168-749ACF959709}"/>
    <cellStyle name="Standard 5 7 2 2 2 3" xfId="46671" xr:uid="{D49A10CA-4259-47C4-BB64-B54203A84921}"/>
    <cellStyle name="Standard 5 7 2 2 2 4" xfId="35375" xr:uid="{41A1D015-9F92-4BA6-9EAE-EAC5FC113AAC}"/>
    <cellStyle name="Standard 5 7 2 2 3" xfId="18431" xr:uid="{720F500F-F650-4AA6-96F0-A5F7F6650A7C}"/>
    <cellStyle name="Standard 5 7 2 2 3 2" xfId="52319" xr:uid="{FCE337EA-028A-47CA-BBF2-6E7A9A3E4C97}"/>
    <cellStyle name="Standard 5 7 2 2 4" xfId="41023" xr:uid="{D0FFF6B2-0508-45D1-ADA8-F704DFAF56A6}"/>
    <cellStyle name="Standard 5 7 2 2 5" xfId="29727" xr:uid="{347899BC-3D89-4598-980C-FCFE16343A8C}"/>
    <cellStyle name="Standard 5 7 2 3" xfId="9959" xr:uid="{6EFECF01-06A9-4DCD-845C-F07CA5160F19}"/>
    <cellStyle name="Standard 5 7 2 3 2" xfId="21255" xr:uid="{B2ED34F5-A45D-435A-96B0-8068528ABAC0}"/>
    <cellStyle name="Standard 5 7 2 3 2 2" xfId="55143" xr:uid="{F52F4579-6B76-4D28-9228-B54FA5129F6C}"/>
    <cellStyle name="Standard 5 7 2 3 3" xfId="43847" xr:uid="{D4ABB0CA-8672-4252-A7F5-A76BC3707C0F}"/>
    <cellStyle name="Standard 5 7 2 3 4" xfId="32551" xr:uid="{9D8C641A-C46D-446E-88E7-6AB5DACD821B}"/>
    <cellStyle name="Standard 5 7 2 4" xfId="15607" xr:uid="{92871097-9BE4-4B99-8F48-297D706D0809}"/>
    <cellStyle name="Standard 5 7 2 4 2" xfId="49495" xr:uid="{D503600B-9FB5-4DCC-8A6F-9A0BD35A2BDB}"/>
    <cellStyle name="Standard 5 7 2 5" xfId="38199" xr:uid="{77D718EE-8BE9-402C-B510-377AD7466268}"/>
    <cellStyle name="Standard 5 7 2 6" xfId="26903" xr:uid="{7BF7070F-1814-415E-A4C6-7CD6A0AB99BB}"/>
    <cellStyle name="Standard 5 7 3" xfId="5081" xr:uid="{38AA0DF2-9006-4D71-9338-7BD5EEF73BCB}"/>
    <cellStyle name="Standard 5 7 3 2" xfId="7907" xr:uid="{07B45CA0-0681-4C80-8189-2633AA853562}"/>
    <cellStyle name="Standard 5 7 3 2 2" xfId="13556" xr:uid="{4213179A-981F-4B24-A7C4-BE36E022F94F}"/>
    <cellStyle name="Standard 5 7 3 2 2 2" xfId="24852" xr:uid="{327AA422-3D1D-46E5-B407-A0AB7D937EB2}"/>
    <cellStyle name="Standard 5 7 3 2 2 2 2" xfId="58740" xr:uid="{23B49677-D980-4162-87BB-576244495D03}"/>
    <cellStyle name="Standard 5 7 3 2 2 3" xfId="47444" xr:uid="{08FFBDBF-905B-42A3-85A1-F256754F5FA5}"/>
    <cellStyle name="Standard 5 7 3 2 2 4" xfId="36148" xr:uid="{EC25E40B-1101-4996-9FD5-6CDC073828A7}"/>
    <cellStyle name="Standard 5 7 3 2 3" xfId="19204" xr:uid="{B9D96A08-FB18-4F5D-AD82-94046AA680FB}"/>
    <cellStyle name="Standard 5 7 3 2 3 2" xfId="53092" xr:uid="{48D81B4D-E4F6-49AF-A383-261CABFA8C2E}"/>
    <cellStyle name="Standard 5 7 3 2 4" xfId="41796" xr:uid="{7C1D16BD-A04E-4BB8-8F0F-D7DF29D47D95}"/>
    <cellStyle name="Standard 5 7 3 2 5" xfId="30500" xr:uid="{F0702479-964B-44D1-AFCE-31D0B0CB8CF3}"/>
    <cellStyle name="Standard 5 7 3 3" xfId="10732" xr:uid="{C60EE4EA-BFCA-4EDA-AD45-7B06E0A8D633}"/>
    <cellStyle name="Standard 5 7 3 3 2" xfId="22028" xr:uid="{70AD210D-26DE-4994-B71A-EF48F19F440E}"/>
    <cellStyle name="Standard 5 7 3 3 2 2" xfId="55916" xr:uid="{5FE12818-528E-47B6-84FF-A1D0A7715094}"/>
    <cellStyle name="Standard 5 7 3 3 3" xfId="44620" xr:uid="{3541709C-9808-45EF-866C-CF130F75BF67}"/>
    <cellStyle name="Standard 5 7 3 3 4" xfId="33324" xr:uid="{98FC6119-F9B6-4306-96B8-DB0661F68806}"/>
    <cellStyle name="Standard 5 7 3 4" xfId="16380" xr:uid="{7A1DE906-777E-4A2C-BA7D-F06EE3696E4E}"/>
    <cellStyle name="Standard 5 7 3 4 2" xfId="50268" xr:uid="{DF77DD7F-42EA-4CBC-8318-5FED376F4040}"/>
    <cellStyle name="Standard 5 7 3 5" xfId="38972" xr:uid="{36898E9F-2376-4EF3-83B0-A3B9C7F4A846}"/>
    <cellStyle name="Standard 5 7 3 6" xfId="27676" xr:uid="{5379A8AA-1CF2-4F70-9A41-947175B6EDDF}"/>
    <cellStyle name="Standard 5 7 4" xfId="6847" xr:uid="{AD6C7F97-7F06-47D3-BD8A-8D9A834E82F4}"/>
    <cellStyle name="Standard 5 7 4 2" xfId="12496" xr:uid="{8381E874-79EA-426E-8A2F-A022CC0513E6}"/>
    <cellStyle name="Standard 5 7 4 2 2" xfId="23792" xr:uid="{F2E56F3E-F2E4-4B87-B542-33E5EC82B857}"/>
    <cellStyle name="Standard 5 7 4 2 2 2" xfId="57680" xr:uid="{0B50EFD3-1700-47AD-B5CA-C0D14012A1BE}"/>
    <cellStyle name="Standard 5 7 4 2 3" xfId="46384" xr:uid="{53454896-36BE-43D6-B4B6-F69AF4063EEB}"/>
    <cellStyle name="Standard 5 7 4 2 4" xfId="35088" xr:uid="{1118B07A-1909-4C40-8681-6D38BE40779F}"/>
    <cellStyle name="Standard 5 7 4 3" xfId="18144" xr:uid="{84EC76D7-3A57-4D23-A728-CEAFD455F453}"/>
    <cellStyle name="Standard 5 7 4 3 2" xfId="52032" xr:uid="{586327D5-2DB4-4B1C-8B15-5BE869B48683}"/>
    <cellStyle name="Standard 5 7 4 4" xfId="40736" xr:uid="{3811CD46-BC88-4984-9CB0-2B0F4931689F}"/>
    <cellStyle name="Standard 5 7 4 5" xfId="29440" xr:uid="{C03F0A49-5D67-4492-BC8E-2E7790DE9268}"/>
    <cellStyle name="Standard 5 7 5" xfId="9672" xr:uid="{790E4694-2C56-4F31-A850-593C0728DD5D}"/>
    <cellStyle name="Standard 5 7 5 2" xfId="20968" xr:uid="{816891A3-5787-4C0D-9999-70122FE4CB8F}"/>
    <cellStyle name="Standard 5 7 5 2 2" xfId="54856" xr:uid="{6EA85AB3-AD12-4C2C-9FAE-D109D823543B}"/>
    <cellStyle name="Standard 5 7 5 3" xfId="43560" xr:uid="{4D97EF13-1F15-488B-969C-554B7E075049}"/>
    <cellStyle name="Standard 5 7 5 4" xfId="32264" xr:uid="{75EE5C20-915E-4DF7-9856-8EE9D58960A3}"/>
    <cellStyle name="Standard 5 7 6" xfId="15320" xr:uid="{EB5AF3D2-64AD-4EC5-B7A5-EC7FAB461331}"/>
    <cellStyle name="Standard 5 7 6 2" xfId="49208" xr:uid="{A0467982-187C-4B36-8CCB-2CD6F14FAD39}"/>
    <cellStyle name="Standard 5 7 7" xfId="37912" xr:uid="{15D1644A-9079-4DEE-A52D-A00F52EDA358}"/>
    <cellStyle name="Standard 5 7 8" xfId="26616" xr:uid="{93052CB5-F2D5-41F5-A6E6-E7D7F57B1340}"/>
    <cellStyle name="Standard 5 8" xfId="3695" xr:uid="{6BD3599E-7A5B-4C72-9801-0671CF531B9C}"/>
    <cellStyle name="Standard 5 8 2" xfId="6849" xr:uid="{3E536F37-E919-4DE6-ABAA-EC8EE4DB6E64}"/>
    <cellStyle name="Standard 5 8 2 2" xfId="12498" xr:uid="{A7643449-F1B6-4603-B5DB-02A465407596}"/>
    <cellStyle name="Standard 5 8 2 2 2" xfId="23794" xr:uid="{65FB76A5-F804-441D-8E86-0A2E6D651703}"/>
    <cellStyle name="Standard 5 8 2 2 2 2" xfId="57682" xr:uid="{BA8A0071-9597-448D-A0DD-E9CA1F47D375}"/>
    <cellStyle name="Standard 5 8 2 2 3" xfId="46386" xr:uid="{A07EE136-9F54-45E1-938C-EC1FC4021D92}"/>
    <cellStyle name="Standard 5 8 2 2 4" xfId="35090" xr:uid="{A224DCBD-6734-481F-BEDE-50BB6128C8B0}"/>
    <cellStyle name="Standard 5 8 2 3" xfId="18146" xr:uid="{E8D73B10-CC01-47D6-8721-D4A58D110CE4}"/>
    <cellStyle name="Standard 5 8 2 3 2" xfId="52034" xr:uid="{FC31218E-5BAC-42CA-A601-0B62436847DB}"/>
    <cellStyle name="Standard 5 8 2 4" xfId="40738" xr:uid="{5F9C2799-D005-422A-859E-D0E316594655}"/>
    <cellStyle name="Standard 5 8 2 5" xfId="29442" xr:uid="{F44D3B06-6C61-4239-850B-C8FC80589FA4}"/>
    <cellStyle name="Standard 5 8 3" xfId="9674" xr:uid="{F58EFCDD-9A37-4E46-8773-BA83DB7A39F9}"/>
    <cellStyle name="Standard 5 8 3 2" xfId="20970" xr:uid="{67E17A1D-5194-4AA8-8095-758103C9BDDE}"/>
    <cellStyle name="Standard 5 8 3 2 2" xfId="54858" xr:uid="{ED9762E4-3FBB-4BEB-B6DB-74B60304C9EA}"/>
    <cellStyle name="Standard 5 8 3 3" xfId="43562" xr:uid="{1D09368B-98D5-46CA-ABF3-4588C3F93129}"/>
    <cellStyle name="Standard 5 8 3 4" xfId="32266" xr:uid="{FA0DE6E7-2DA8-411B-8217-320AFB8155C6}"/>
    <cellStyle name="Standard 5 8 4" xfId="15322" xr:uid="{9E8A3617-5793-403F-AA8D-D3EFCE9CAB60}"/>
    <cellStyle name="Standard 5 8 4 2" xfId="49210" xr:uid="{9A3F9B20-BB02-40EC-8343-4A783B29B187}"/>
    <cellStyle name="Standard 5 8 5" xfId="37914" xr:uid="{CFCC3E73-E1D5-4E1E-94EA-457046E51D92}"/>
    <cellStyle name="Standard 5 8 6" xfId="26618" xr:uid="{BA5B5470-5B26-46EB-9C63-285340ABA7B9}"/>
    <cellStyle name="Standard 5 9" xfId="4796" xr:uid="{1326FBCB-AC5A-4A6E-A0CB-02B49F046564}"/>
    <cellStyle name="Standard 5 9 2" xfId="7622" xr:uid="{68159456-09EE-462A-90FA-F17DBF37D081}"/>
    <cellStyle name="Standard 5 9 2 2" xfId="13271" xr:uid="{C88C7EE9-6F4D-4B0B-8B39-FCB733A31508}"/>
    <cellStyle name="Standard 5 9 2 2 2" xfId="24567" xr:uid="{33E78F02-DE9A-4DA1-A534-0EFDDA0BA3EA}"/>
    <cellStyle name="Standard 5 9 2 2 2 2" xfId="58455" xr:uid="{6BA191BF-AB5B-4EE1-9A7E-64F2D8B0BE03}"/>
    <cellStyle name="Standard 5 9 2 2 3" xfId="47159" xr:uid="{590113B8-4B12-4ABC-A71E-DD9A77510B4D}"/>
    <cellStyle name="Standard 5 9 2 2 4" xfId="35863" xr:uid="{E95B7076-2A08-4D01-8D36-57AE896BED82}"/>
    <cellStyle name="Standard 5 9 2 3" xfId="18919" xr:uid="{A2BC7190-04F5-4B51-BA8F-4064456380DE}"/>
    <cellStyle name="Standard 5 9 2 3 2" xfId="52807" xr:uid="{AABC5E8A-7A89-404C-A43C-E702AC17A0D9}"/>
    <cellStyle name="Standard 5 9 2 4" xfId="41511" xr:uid="{4E459486-124D-4754-9830-D6A617CDE978}"/>
    <cellStyle name="Standard 5 9 2 5" xfId="30215" xr:uid="{56F4DE37-38E5-4678-94C3-2771A8D18D6D}"/>
    <cellStyle name="Standard 5 9 3" xfId="10447" xr:uid="{75A8DF6A-BD7C-4C78-B272-2007F789EE0C}"/>
    <cellStyle name="Standard 5 9 3 2" xfId="21743" xr:uid="{8AF749A7-DAFA-4736-97AC-12AD1B55D1E0}"/>
    <cellStyle name="Standard 5 9 3 2 2" xfId="55631" xr:uid="{9F40E867-B0D9-4641-B5EF-A4EF8EA3C091}"/>
    <cellStyle name="Standard 5 9 3 3" xfId="44335" xr:uid="{E240F5E2-0EB9-4359-A8BF-4DA1919F8605}"/>
    <cellStyle name="Standard 5 9 3 4" xfId="33039" xr:uid="{5813A2CC-541F-41F2-BC8C-87616042BD62}"/>
    <cellStyle name="Standard 5 9 4" xfId="16095" xr:uid="{9EC096E1-08AA-4914-B699-4A813FC0AB45}"/>
    <cellStyle name="Standard 5 9 4 2" xfId="49983" xr:uid="{DB15416A-A21A-43E3-88A7-CF416635F283}"/>
    <cellStyle name="Standard 5 9 5" xfId="38687" xr:uid="{59032919-97C1-478C-BDAF-725085523A3C}"/>
    <cellStyle name="Standard 5 9 6" xfId="27391" xr:uid="{E2464993-F86B-4094-9D73-FD81B996BC63}"/>
    <cellStyle name="Standard 50" xfId="59250" xr:uid="{1A19165A-2225-4FA7-8C8E-29530A199BBB}"/>
    <cellStyle name="Standard 6" xfId="60" xr:uid="{A0B34CEA-A5AB-49A4-AF22-27E2CE5513E1}"/>
    <cellStyle name="Standard 6 2" xfId="127" xr:uid="{3CACBF20-840B-4449-8242-566D34F41B84}"/>
    <cellStyle name="Standard 6 2 2" xfId="1543" xr:uid="{F3FC7B43-D5CC-439D-8859-3867A50A4A91}"/>
    <cellStyle name="Standard 6 2 2 2" xfId="2747" xr:uid="{E63831FF-C90A-4149-ABA5-43AC7855491A}"/>
    <cellStyle name="Standard 6 2 2 2 2" xfId="3249" xr:uid="{926C5E3D-9FA8-40CC-8554-EA8B2B074C80}"/>
    <cellStyle name="Standard 6 2 2 2 2 2" xfId="5393" xr:uid="{61FDE84F-7ABA-4F00-9559-F842D4A9770F}"/>
    <cellStyle name="Standard 6 2 2 2 2 2 2" xfId="8219" xr:uid="{065C1EFF-0F5E-4AF8-A07D-3C9F92ECCCBB}"/>
    <cellStyle name="Standard 6 2 2 2 2 2 2 2" xfId="13868" xr:uid="{12CFF08E-70AB-4D05-A368-21D62A39F8E7}"/>
    <cellStyle name="Standard 6 2 2 2 2 2 2 2 2" xfId="25164" xr:uid="{FA1F3ABF-0257-4C46-B301-CDD1CA94DA15}"/>
    <cellStyle name="Standard 6 2 2 2 2 2 2 2 2 2" xfId="59052" xr:uid="{3099EA2D-0AFA-400F-B470-7C253C4BBB3F}"/>
    <cellStyle name="Standard 6 2 2 2 2 2 2 2 3" xfId="47756" xr:uid="{3155915C-2290-477C-B21C-45B33EA86DDC}"/>
    <cellStyle name="Standard 6 2 2 2 2 2 2 2 4" xfId="36460" xr:uid="{B9D5F464-F9CD-455F-80BA-310CC0913946}"/>
    <cellStyle name="Standard 6 2 2 2 2 2 2 3" xfId="19516" xr:uid="{E3AA6062-CC08-4794-B09E-E13766E5BDFD}"/>
    <cellStyle name="Standard 6 2 2 2 2 2 2 3 2" xfId="53404" xr:uid="{0A9A9A37-BD63-43C4-89C5-0525FD807A0A}"/>
    <cellStyle name="Standard 6 2 2 2 2 2 2 4" xfId="42108" xr:uid="{B7E014D5-CDEC-432E-8FA9-96E586B32F86}"/>
    <cellStyle name="Standard 6 2 2 2 2 2 2 5" xfId="30812" xr:uid="{804D4553-5392-43AE-BFF2-CCFBD856FB41}"/>
    <cellStyle name="Standard 6 2 2 2 2 2 3" xfId="11044" xr:uid="{E8E513A1-0427-4A10-B8CF-00D56D4D1395}"/>
    <cellStyle name="Standard 6 2 2 2 2 2 3 2" xfId="22340" xr:uid="{3DD99550-FC3F-4965-9DFF-267C749C43C0}"/>
    <cellStyle name="Standard 6 2 2 2 2 2 3 2 2" xfId="56228" xr:uid="{0ED937CF-8D92-4D46-9EBF-F59BCBB51151}"/>
    <cellStyle name="Standard 6 2 2 2 2 2 3 3" xfId="44932" xr:uid="{B28802F2-B517-430A-9D09-25446F3E9912}"/>
    <cellStyle name="Standard 6 2 2 2 2 2 3 4" xfId="33636" xr:uid="{C35A1132-8E77-4077-B11F-1B00022F4FB9}"/>
    <cellStyle name="Standard 6 2 2 2 2 2 4" xfId="16692" xr:uid="{B998778D-68E4-4CB9-BF8E-63A20CE9CE28}"/>
    <cellStyle name="Standard 6 2 2 2 2 2 4 2" xfId="50580" xr:uid="{3DD9C322-FD59-4A93-B2CB-DBD1E463EF05}"/>
    <cellStyle name="Standard 6 2 2 2 2 2 5" xfId="39284" xr:uid="{28E2A981-C32E-40EE-825F-871848D44321}"/>
    <cellStyle name="Standard 6 2 2 2 2 2 6" xfId="27988" xr:uid="{51B8EFE0-0C57-4575-B0A9-28B15CB63ABB}"/>
    <cellStyle name="Standard 6 2 2 2 2 3" xfId="6420" xr:uid="{F65277DA-9654-4442-8240-841FFF9609BF}"/>
    <cellStyle name="Standard 6 2 2 2 2 3 2" xfId="12070" xr:uid="{52C9196C-43CB-4DE2-AB15-A776BCE17373}"/>
    <cellStyle name="Standard 6 2 2 2 2 3 2 2" xfId="23366" xr:uid="{EEE295D1-B490-4B75-A112-F08F04C2F2DC}"/>
    <cellStyle name="Standard 6 2 2 2 2 3 2 2 2" xfId="57254" xr:uid="{E73F0582-96EE-4407-A4FF-416873598CD7}"/>
    <cellStyle name="Standard 6 2 2 2 2 3 2 3" xfId="45958" xr:uid="{6D0A721B-88B8-4358-A8F7-C37967316946}"/>
    <cellStyle name="Standard 6 2 2 2 2 3 2 4" xfId="34662" xr:uid="{3C24F9AB-6C34-4F9C-BC9A-E15755B47698}"/>
    <cellStyle name="Standard 6 2 2 2 2 3 3" xfId="17718" xr:uid="{57D5B490-B9D7-43B2-869D-F1C972819BC8}"/>
    <cellStyle name="Standard 6 2 2 2 2 3 3 2" xfId="51606" xr:uid="{E0D8F039-38AC-48B1-98EB-8C598AE7146A}"/>
    <cellStyle name="Standard 6 2 2 2 2 3 4" xfId="40310" xr:uid="{D45C2955-6355-4980-BD5B-15FC43AD03FA}"/>
    <cellStyle name="Standard 6 2 2 2 2 3 5" xfId="29014" xr:uid="{74679D12-2968-424C-9377-B8C40780C0E0}"/>
    <cellStyle name="Standard 6 2 2 2 2 4" xfId="9246" xr:uid="{5421E7F7-FDB4-4059-BACD-8827EC2BD3F2}"/>
    <cellStyle name="Standard 6 2 2 2 2 4 2" xfId="20542" xr:uid="{44C231DC-712F-40DE-865E-26630A9D5684}"/>
    <cellStyle name="Standard 6 2 2 2 2 4 2 2" xfId="54430" xr:uid="{50589C5B-66D9-47FA-8F68-F698BF34FBC9}"/>
    <cellStyle name="Standard 6 2 2 2 2 4 3" xfId="43134" xr:uid="{28C74C5B-9BC3-484C-A42A-CFCC4EBAD5AA}"/>
    <cellStyle name="Standard 6 2 2 2 2 4 4" xfId="31838" xr:uid="{D5A7F92E-3E12-4803-A587-D23018725246}"/>
    <cellStyle name="Standard 6 2 2 2 2 5" xfId="14894" xr:uid="{FC14EAB0-7ED2-4FE9-970A-A5F70469F376}"/>
    <cellStyle name="Standard 6 2 2 2 2 5 2" xfId="48782" xr:uid="{C554E70D-ED09-4C17-85C6-DCF62CA0495C}"/>
    <cellStyle name="Standard 6 2 2 2 2 6" xfId="37486" xr:uid="{D292AB25-75D1-4623-9477-6FAF9D3F0D8D}"/>
    <cellStyle name="Standard 6 2 2 2 2 7" xfId="26190" xr:uid="{02AD544C-CF19-4261-8BAE-82EA5FF1C06F}"/>
    <cellStyle name="Standard 6 2 2 2 3" xfId="4615" xr:uid="{84D8EBC5-8258-46D6-A899-4C0B35DD0AA4}"/>
    <cellStyle name="Standard 6 2 2 2 3 2" xfId="7485" xr:uid="{11F92CEB-91F1-4D5C-85AC-FF698AE36EC4}"/>
    <cellStyle name="Standard 6 2 2 2 3 2 2" xfId="13134" xr:uid="{0D424CCB-ED9F-48F9-B261-3C6C64956A7C}"/>
    <cellStyle name="Standard 6 2 2 2 3 2 2 2" xfId="24430" xr:uid="{5DF2041E-5758-4972-8B5B-507D9B9B14CD}"/>
    <cellStyle name="Standard 6 2 2 2 3 2 2 2 2" xfId="58318" xr:uid="{8809E7EC-3427-40CD-935A-B3C0DA7045E7}"/>
    <cellStyle name="Standard 6 2 2 2 3 2 2 3" xfId="47022" xr:uid="{809B5845-51F8-465A-9664-B816667A5B1C}"/>
    <cellStyle name="Standard 6 2 2 2 3 2 2 4" xfId="35726" xr:uid="{24A5DAF8-0578-4EEB-AED1-59F577C602E5}"/>
    <cellStyle name="Standard 6 2 2 2 3 2 3" xfId="18782" xr:uid="{507386DD-1C91-477E-8E7A-D8694FED70F9}"/>
    <cellStyle name="Standard 6 2 2 2 3 2 3 2" xfId="52670" xr:uid="{3390FE05-2557-4512-99D5-7B9498756F7E}"/>
    <cellStyle name="Standard 6 2 2 2 3 2 4" xfId="41374" xr:uid="{D8AFB50A-D843-4426-B46F-7E9AED09458F}"/>
    <cellStyle name="Standard 6 2 2 2 3 2 5" xfId="30078" xr:uid="{8184C764-AE1D-47D7-AD50-2446FA7B8431}"/>
    <cellStyle name="Standard 6 2 2 2 3 3" xfId="10310" xr:uid="{132571F4-DC59-4F9C-A345-39A349C9D496}"/>
    <cellStyle name="Standard 6 2 2 2 3 3 2" xfId="21606" xr:uid="{2BC8C08E-CF47-4D9D-825D-CDF7FD976C82}"/>
    <cellStyle name="Standard 6 2 2 2 3 3 2 2" xfId="55494" xr:uid="{9B4BBA76-E84D-4DB0-A99F-3CCBF0B471B1}"/>
    <cellStyle name="Standard 6 2 2 2 3 3 3" xfId="44198" xr:uid="{B2423B08-A340-4B23-8D1E-0727AD7F0C53}"/>
    <cellStyle name="Standard 6 2 2 2 3 3 4" xfId="32902" xr:uid="{CA18981F-8A06-4F70-AC53-9B559AC83D35}"/>
    <cellStyle name="Standard 6 2 2 2 3 4" xfId="15958" xr:uid="{86CDEFEA-E9E3-4076-9390-DD859A847B0E}"/>
    <cellStyle name="Standard 6 2 2 2 3 4 2" xfId="49846" xr:uid="{95A2175E-9C4B-4BA0-B65A-7A9E1F1FEA07}"/>
    <cellStyle name="Standard 6 2 2 2 3 5" xfId="38550" xr:uid="{3FC9FCC1-278E-49C9-9510-1679A4AC0C54}"/>
    <cellStyle name="Standard 6 2 2 2 3 6" xfId="27254" xr:uid="{F9FF8B40-ABDE-43C5-971C-91D179643699}"/>
    <cellStyle name="Standard 6 2 2 2 4" xfId="5920" xr:uid="{AFA7F41E-788A-491F-A2D8-CDF8CEDCFDEA}"/>
    <cellStyle name="Standard 6 2 2 2 4 2" xfId="11570" xr:uid="{5BB69805-3439-4DF3-8A40-143FE2E8F18B}"/>
    <cellStyle name="Standard 6 2 2 2 4 2 2" xfId="22866" xr:uid="{36A662B6-EBCF-4B44-8D09-BA9BE715D9FF}"/>
    <cellStyle name="Standard 6 2 2 2 4 2 2 2" xfId="56754" xr:uid="{C90C6689-BD6D-42C2-9C48-B8792743D112}"/>
    <cellStyle name="Standard 6 2 2 2 4 2 3" xfId="45458" xr:uid="{184B31C1-101A-47CA-BDD4-526599B51507}"/>
    <cellStyle name="Standard 6 2 2 2 4 2 4" xfId="34162" xr:uid="{787A85D4-D992-4F10-B35C-E00BA19E9A8C}"/>
    <cellStyle name="Standard 6 2 2 2 4 3" xfId="17218" xr:uid="{20F16E4E-FE1A-4340-AB96-0C7CDFDF2885}"/>
    <cellStyle name="Standard 6 2 2 2 4 3 2" xfId="51106" xr:uid="{810AA239-1A56-4F5C-80C3-5D2DBECC3E1E}"/>
    <cellStyle name="Standard 6 2 2 2 4 4" xfId="39810" xr:uid="{1FB15D87-8268-4632-A418-49D77472CE44}"/>
    <cellStyle name="Standard 6 2 2 2 4 5" xfId="28514" xr:uid="{F16E9018-A953-4837-8720-B98EF34C2091}"/>
    <cellStyle name="Standard 6 2 2 2 5" xfId="8746" xr:uid="{54A9B28D-B799-4657-93E0-FC2442B8F5CB}"/>
    <cellStyle name="Standard 6 2 2 2 5 2" xfId="20042" xr:uid="{C3F7FCA6-2B15-4549-91AF-4ED677F9AA6E}"/>
    <cellStyle name="Standard 6 2 2 2 5 2 2" xfId="53930" xr:uid="{707C5F4D-83EA-4D39-8BB7-41ACCCEF1A87}"/>
    <cellStyle name="Standard 6 2 2 2 5 3" xfId="42634" xr:uid="{139300C9-0DA2-4B9D-B450-00B0A25329BA}"/>
    <cellStyle name="Standard 6 2 2 2 5 4" xfId="31338" xr:uid="{3097BD40-7E22-4A82-98EF-469E5F2E9FE3}"/>
    <cellStyle name="Standard 6 2 2 2 6" xfId="14394" xr:uid="{510E5F47-0BFA-4FD8-A194-94BA37DEFC20}"/>
    <cellStyle name="Standard 6 2 2 2 6 2" xfId="48282" xr:uid="{1E4066A0-EDDD-4A0F-8EFF-28C1B68E50C5}"/>
    <cellStyle name="Standard 6 2 2 2 7" xfId="36986" xr:uid="{2BB933AB-2714-46FC-B1B0-2F206818AD40}"/>
    <cellStyle name="Standard 6 2 2 2 8" xfId="25690" xr:uid="{572BB4E2-A296-4F27-83C6-B74326919CBA}"/>
    <cellStyle name="Standard 6 2 2 3" xfId="3003" xr:uid="{9206379C-53CD-48D1-95FC-B46F79CF504B}"/>
    <cellStyle name="Standard 6 2 2 3 2" xfId="5392" xr:uid="{A3B17773-0044-4A09-AEB0-581C8422850A}"/>
    <cellStyle name="Standard 6 2 2 3 2 2" xfId="8218" xr:uid="{43AB85E4-EC80-4EF1-9C26-1B212A793567}"/>
    <cellStyle name="Standard 6 2 2 3 2 2 2" xfId="13867" xr:uid="{2BB31010-6D4E-4CD1-8FF1-7C1821EF1215}"/>
    <cellStyle name="Standard 6 2 2 3 2 2 2 2" xfId="25163" xr:uid="{4C550C4C-CDAA-4710-8B3A-DB903C46DE83}"/>
    <cellStyle name="Standard 6 2 2 3 2 2 2 2 2" xfId="59051" xr:uid="{BAD74310-1D95-4242-88C8-78F9AF69D695}"/>
    <cellStyle name="Standard 6 2 2 3 2 2 2 3" xfId="47755" xr:uid="{468B0164-4B8C-4B74-B05A-DE46947664E8}"/>
    <cellStyle name="Standard 6 2 2 3 2 2 2 4" xfId="36459" xr:uid="{538BA9B8-D87E-422B-B9D4-CBAE20E1E726}"/>
    <cellStyle name="Standard 6 2 2 3 2 2 3" xfId="19515" xr:uid="{D25DD68F-2056-4D84-AB6C-13CA866DB354}"/>
    <cellStyle name="Standard 6 2 2 3 2 2 3 2" xfId="53403" xr:uid="{1CA0AB91-3D7B-44FA-BC85-96039E972073}"/>
    <cellStyle name="Standard 6 2 2 3 2 2 4" xfId="42107" xr:uid="{0A43822C-3864-441B-B847-93198F354844}"/>
    <cellStyle name="Standard 6 2 2 3 2 2 5" xfId="30811" xr:uid="{C5AD352F-02BD-4423-A1E1-89ED410AC22F}"/>
    <cellStyle name="Standard 6 2 2 3 2 3" xfId="11043" xr:uid="{FF4D3E1D-9720-4C3D-9BDF-161FC534C4E1}"/>
    <cellStyle name="Standard 6 2 2 3 2 3 2" xfId="22339" xr:uid="{644734BC-ECD6-494D-9AC4-9B6A600A8448}"/>
    <cellStyle name="Standard 6 2 2 3 2 3 2 2" xfId="56227" xr:uid="{2D6AE1A8-20BB-4D14-BD75-E938913ED6D9}"/>
    <cellStyle name="Standard 6 2 2 3 2 3 3" xfId="44931" xr:uid="{81B2CD26-60A0-4897-A3D8-D47C8C7A5DDB}"/>
    <cellStyle name="Standard 6 2 2 3 2 3 4" xfId="33635" xr:uid="{113C1F55-BB1D-47E1-AC59-760F5A74DD85}"/>
    <cellStyle name="Standard 6 2 2 3 2 4" xfId="16691" xr:uid="{BD298834-1E06-4EDE-8C80-95A147CE5A75}"/>
    <cellStyle name="Standard 6 2 2 3 2 4 2" xfId="50579" xr:uid="{4B0FE1BF-5C81-4938-A7C2-61C24539B569}"/>
    <cellStyle name="Standard 6 2 2 3 2 5" xfId="39283" xr:uid="{EED6C0C9-C416-47F1-A0EE-7D547CCFB77D}"/>
    <cellStyle name="Standard 6 2 2 3 2 6" xfId="27987" xr:uid="{8E4875F4-CAD5-46C0-BD23-393B89EEAAA7}"/>
    <cellStyle name="Standard 6 2 2 3 3" xfId="6174" xr:uid="{6425DC4A-D17D-40DC-B840-934FBE3488C7}"/>
    <cellStyle name="Standard 6 2 2 3 3 2" xfId="11824" xr:uid="{71C492B8-E2F7-4FEB-9DF5-29FD1D7A0FEC}"/>
    <cellStyle name="Standard 6 2 2 3 3 2 2" xfId="23120" xr:uid="{D968562A-B549-4B86-9783-2CF3DB9EAC2D}"/>
    <cellStyle name="Standard 6 2 2 3 3 2 2 2" xfId="57008" xr:uid="{E7CE6AAD-96FF-4CA3-94CD-36486A70E185}"/>
    <cellStyle name="Standard 6 2 2 3 3 2 3" xfId="45712" xr:uid="{38137113-1D3D-47E0-A777-F789988ACAF9}"/>
    <cellStyle name="Standard 6 2 2 3 3 2 4" xfId="34416" xr:uid="{C4CD4A2B-ED00-4E43-B35D-1FF7BC5C1000}"/>
    <cellStyle name="Standard 6 2 2 3 3 3" xfId="17472" xr:uid="{22EF3852-4C30-48F3-92FC-A99D6E0CB37C}"/>
    <cellStyle name="Standard 6 2 2 3 3 3 2" xfId="51360" xr:uid="{0195DBDC-EE83-4974-BBC7-0C6B2E6F39C7}"/>
    <cellStyle name="Standard 6 2 2 3 3 4" xfId="40064" xr:uid="{5E17ED64-5D0D-443A-88E1-79E63748B1AD}"/>
    <cellStyle name="Standard 6 2 2 3 3 5" xfId="28768" xr:uid="{ACEF2464-BB65-4974-9A37-20CA490BE44A}"/>
    <cellStyle name="Standard 6 2 2 3 4" xfId="9000" xr:uid="{3B6431AA-B8C6-4FDD-9CD1-C83EDDCFCF26}"/>
    <cellStyle name="Standard 6 2 2 3 4 2" xfId="20296" xr:uid="{2D5663F1-C01C-4C3B-AC4D-C648A0ED2E78}"/>
    <cellStyle name="Standard 6 2 2 3 4 2 2" xfId="54184" xr:uid="{FED3781D-0506-4583-83D2-588FDDD4582A}"/>
    <cellStyle name="Standard 6 2 2 3 4 3" xfId="42888" xr:uid="{A84F6162-356B-4E17-B7F9-B65CD8A5B81A}"/>
    <cellStyle name="Standard 6 2 2 3 4 4" xfId="31592" xr:uid="{47E46091-7EC7-4C2E-A3BA-493936A98A2B}"/>
    <cellStyle name="Standard 6 2 2 3 5" xfId="14648" xr:uid="{7556AA5C-725C-472E-BD8B-C9A55956CE38}"/>
    <cellStyle name="Standard 6 2 2 3 5 2" xfId="48536" xr:uid="{3738231D-47B1-40C8-8CDB-1F5B41E8FF8E}"/>
    <cellStyle name="Standard 6 2 2 3 6" xfId="37240" xr:uid="{B09C8743-BD55-4523-A9BD-E12EEA702A09}"/>
    <cellStyle name="Standard 6 2 2 3 7" xfId="25944" xr:uid="{F6062588-1551-43E0-A4A8-E18722AEF6DE}"/>
    <cellStyle name="Standard 6 2 2 4" xfId="4614" xr:uid="{86789CB5-81FA-4F1F-B9F0-68A83C896B50}"/>
    <cellStyle name="Standard 6 2 2 4 2" xfId="7484" xr:uid="{2BF9F777-36B0-4682-A55C-05D14379CD2B}"/>
    <cellStyle name="Standard 6 2 2 4 2 2" xfId="13133" xr:uid="{B1740022-023F-4147-BDB3-9469B41256A1}"/>
    <cellStyle name="Standard 6 2 2 4 2 2 2" xfId="24429" xr:uid="{1EE89337-35C8-40F9-9DE0-C9918EDAADE6}"/>
    <cellStyle name="Standard 6 2 2 4 2 2 2 2" xfId="58317" xr:uid="{0FF10A2B-595B-4D58-97F8-8CE2A5F1875B}"/>
    <cellStyle name="Standard 6 2 2 4 2 2 3" xfId="47021" xr:uid="{DD00A24B-F1C5-4F51-88A1-38EFE4823605}"/>
    <cellStyle name="Standard 6 2 2 4 2 2 4" xfId="35725" xr:uid="{B1ED6069-F028-43BD-B9A4-EC88A5672438}"/>
    <cellStyle name="Standard 6 2 2 4 2 3" xfId="18781" xr:uid="{B1E9BAED-BF2E-427E-BCD2-8532A6F98660}"/>
    <cellStyle name="Standard 6 2 2 4 2 3 2" xfId="52669" xr:uid="{68413D20-CEA5-4BDE-840E-AAEF414D984C}"/>
    <cellStyle name="Standard 6 2 2 4 2 4" xfId="41373" xr:uid="{A1AE2F2E-CD60-4DD9-A079-7EFE2B519029}"/>
    <cellStyle name="Standard 6 2 2 4 2 5" xfId="30077" xr:uid="{33B584EE-2A5E-46C5-9CD7-D3C63CFCFE89}"/>
    <cellStyle name="Standard 6 2 2 4 3" xfId="10309" xr:uid="{52701EB9-632E-42F0-9B83-42E31F6F369E}"/>
    <cellStyle name="Standard 6 2 2 4 3 2" xfId="21605" xr:uid="{8882C726-F3BB-489F-88F5-FDC3CD8E08B2}"/>
    <cellStyle name="Standard 6 2 2 4 3 2 2" xfId="55493" xr:uid="{87423314-0B44-4620-B9B1-AEF49F235E59}"/>
    <cellStyle name="Standard 6 2 2 4 3 3" xfId="44197" xr:uid="{4C2C4C83-1681-4028-937F-6E62D01B0CF3}"/>
    <cellStyle name="Standard 6 2 2 4 3 4" xfId="32901" xr:uid="{B41ADF51-B72E-4964-960D-B13D04DF91A7}"/>
    <cellStyle name="Standard 6 2 2 4 4" xfId="15957" xr:uid="{4E7D138B-0EC1-47E9-A446-AB1E0A2CC353}"/>
    <cellStyle name="Standard 6 2 2 4 4 2" xfId="49845" xr:uid="{32F7591C-E931-46F6-A73B-18DFAB14A80E}"/>
    <cellStyle name="Standard 6 2 2 4 5" xfId="38549" xr:uid="{72D352EE-A1BB-4601-BC10-5161DD84BEEA}"/>
    <cellStyle name="Standard 6 2 2 4 6" xfId="27253" xr:uid="{3480827F-8517-476E-A1AE-427E34683F0D}"/>
    <cellStyle name="Standard 6 2 2 5" xfId="5674" xr:uid="{2CB24E9C-BA39-4743-B20E-DB25A8055F26}"/>
    <cellStyle name="Standard 6 2 2 5 2" xfId="11324" xr:uid="{8AA97C95-D868-4A22-A2AB-23233FDCD923}"/>
    <cellStyle name="Standard 6 2 2 5 2 2" xfId="22620" xr:uid="{ED2A64C3-2610-43BC-8073-D586FC9866BA}"/>
    <cellStyle name="Standard 6 2 2 5 2 2 2" xfId="56508" xr:uid="{A90B8DB3-AE89-40D6-B13E-57564204F206}"/>
    <cellStyle name="Standard 6 2 2 5 2 3" xfId="45212" xr:uid="{9F55B97A-3DD4-4EC5-B2BD-F7E59A13DE24}"/>
    <cellStyle name="Standard 6 2 2 5 2 4" xfId="33916" xr:uid="{F628401A-1421-44C1-BCA0-C32BF9197CF2}"/>
    <cellStyle name="Standard 6 2 2 5 3" xfId="16972" xr:uid="{0DF2FE51-7D27-4A78-BE13-4C140F83007B}"/>
    <cellStyle name="Standard 6 2 2 5 3 2" xfId="50860" xr:uid="{60CE44F0-DB3E-45F9-86FF-93071B8EDD72}"/>
    <cellStyle name="Standard 6 2 2 5 4" xfId="39564" xr:uid="{140F0513-6133-47DC-874E-FBB37C939E98}"/>
    <cellStyle name="Standard 6 2 2 5 5" xfId="28268" xr:uid="{DE7A3ECE-8701-4582-82FA-BCBC182A3EA4}"/>
    <cellStyle name="Standard 6 2 2 6" xfId="8500" xr:uid="{E0B7E155-3189-4B08-AE82-A75ACCBF770B}"/>
    <cellStyle name="Standard 6 2 2 6 2" xfId="19796" xr:uid="{AB0B6A96-6778-4C10-87F0-A90C3E6CA5B7}"/>
    <cellStyle name="Standard 6 2 2 6 2 2" xfId="53684" xr:uid="{8E6DA786-1072-4B5A-B5E4-5AEF7278CFC9}"/>
    <cellStyle name="Standard 6 2 2 6 3" xfId="42388" xr:uid="{1754B09E-F13D-47EF-BF62-4620DE4D07AE}"/>
    <cellStyle name="Standard 6 2 2 6 4" xfId="31092" xr:uid="{98CF6336-851B-47B6-A5F5-4B2D9DAB0965}"/>
    <cellStyle name="Standard 6 2 2 7" xfId="14148" xr:uid="{456147B2-5F13-4956-9608-1EDB19DED33D}"/>
    <cellStyle name="Standard 6 2 2 7 2" xfId="48036" xr:uid="{39C3274E-2CF3-42FD-9AA3-A35F38EA2E04}"/>
    <cellStyle name="Standard 6 2 2 8" xfId="36740" xr:uid="{2D425845-B0E0-45D4-A412-380A668FA3AA}"/>
    <cellStyle name="Standard 6 2 2 9" xfId="25444" xr:uid="{96F3DCC1-A6F9-497A-9FC5-F8A84D0CDDE7}"/>
    <cellStyle name="Standard 6 3" xfId="1446" xr:uid="{98F44CAB-5247-4201-ACC6-E8AD140C9414}"/>
    <cellStyle name="Standard 6 3 2" xfId="2728" xr:uid="{24AB00D9-4986-4425-B1DC-D07C7DA71122}"/>
    <cellStyle name="Standard 6 3 2 2" xfId="3230" xr:uid="{DAD15630-245F-4CD0-9493-7400B87391F6}"/>
    <cellStyle name="Standard 6 3 2 2 2" xfId="5395" xr:uid="{7731DE4D-8489-4846-9431-CAB1DB527AE1}"/>
    <cellStyle name="Standard 6 3 2 2 2 2" xfId="8221" xr:uid="{39243712-8D6E-4396-8705-F072E5904DED}"/>
    <cellStyle name="Standard 6 3 2 2 2 2 2" xfId="13870" xr:uid="{7C5FD26B-FE4A-4ED1-AFC9-3B07C95654C0}"/>
    <cellStyle name="Standard 6 3 2 2 2 2 2 2" xfId="25166" xr:uid="{A20111FD-2971-4118-9719-FB702AB21F4E}"/>
    <cellStyle name="Standard 6 3 2 2 2 2 2 2 2" xfId="59054" xr:uid="{65CE6D3D-E2DD-40BF-AB6B-6C48A3859D65}"/>
    <cellStyle name="Standard 6 3 2 2 2 2 2 3" xfId="47758" xr:uid="{D4A58760-EDCF-4549-9D45-B1443EBD3152}"/>
    <cellStyle name="Standard 6 3 2 2 2 2 2 4" xfId="36462" xr:uid="{461CD557-34A0-4BBF-97D1-32BAE0005CB0}"/>
    <cellStyle name="Standard 6 3 2 2 2 2 3" xfId="19518" xr:uid="{09BD5615-EDD0-4D55-A164-5C689FA704B8}"/>
    <cellStyle name="Standard 6 3 2 2 2 2 3 2" xfId="53406" xr:uid="{CEDBC29A-A7D2-4FDF-BFDF-AFA6B8D30D44}"/>
    <cellStyle name="Standard 6 3 2 2 2 2 4" xfId="42110" xr:uid="{FA8149BD-A9BB-4C5A-99B4-9E1D1CD7E594}"/>
    <cellStyle name="Standard 6 3 2 2 2 2 5" xfId="30814" xr:uid="{A571A2D7-8259-4F33-989C-FCFB9E77385B}"/>
    <cellStyle name="Standard 6 3 2 2 2 3" xfId="11046" xr:uid="{C715A267-A1C8-4C2F-88B4-E41017F827AE}"/>
    <cellStyle name="Standard 6 3 2 2 2 3 2" xfId="22342" xr:uid="{57B3F1E4-FAB4-48D9-8820-2CB01511B07A}"/>
    <cellStyle name="Standard 6 3 2 2 2 3 2 2" xfId="56230" xr:uid="{60180769-0CBD-4257-B6B7-FBAC68F96BF6}"/>
    <cellStyle name="Standard 6 3 2 2 2 3 3" xfId="44934" xr:uid="{FE757352-FD67-4844-AB78-6F582CAF42D2}"/>
    <cellStyle name="Standard 6 3 2 2 2 3 4" xfId="33638" xr:uid="{6AAA1B4B-76F7-49CF-8C25-04CFE99FA50C}"/>
    <cellStyle name="Standard 6 3 2 2 2 4" xfId="16694" xr:uid="{358B0A51-45DE-4097-9CAE-9EBBF680AA12}"/>
    <cellStyle name="Standard 6 3 2 2 2 4 2" xfId="50582" xr:uid="{B1A7E56A-9C05-41DF-9E33-90E08BD03500}"/>
    <cellStyle name="Standard 6 3 2 2 2 5" xfId="39286" xr:uid="{839A14A1-945E-429E-A78B-1D51921063B2}"/>
    <cellStyle name="Standard 6 3 2 2 2 6" xfId="27990" xr:uid="{20264D01-B371-4366-A39A-21B0E567C26C}"/>
    <cellStyle name="Standard 6 3 2 2 3" xfId="6401" xr:uid="{6A3B3E38-AAD6-4659-9A0F-13F52F8F0474}"/>
    <cellStyle name="Standard 6 3 2 2 3 2" xfId="12051" xr:uid="{FCE8D60C-BA51-41C1-94EF-27D4ACBB849E}"/>
    <cellStyle name="Standard 6 3 2 2 3 2 2" xfId="23347" xr:uid="{149FF3DD-6E24-4224-BC47-9093526D5C5A}"/>
    <cellStyle name="Standard 6 3 2 2 3 2 2 2" xfId="57235" xr:uid="{FEC11901-DA98-4032-B9A0-BD808FAD32C8}"/>
    <cellStyle name="Standard 6 3 2 2 3 2 3" xfId="45939" xr:uid="{53534119-EA14-4DFE-B9E4-BEED68E9A295}"/>
    <cellStyle name="Standard 6 3 2 2 3 2 4" xfId="34643" xr:uid="{7195EACE-B8F6-4C64-A417-77E0A2696620}"/>
    <cellStyle name="Standard 6 3 2 2 3 3" xfId="17699" xr:uid="{7D4BB83E-065C-4294-AA23-EDD3AD6A623D}"/>
    <cellStyle name="Standard 6 3 2 2 3 3 2" xfId="51587" xr:uid="{E0371951-77EC-48A9-9E68-831257F7CE44}"/>
    <cellStyle name="Standard 6 3 2 2 3 4" xfId="40291" xr:uid="{414C6A6F-E440-490E-AA89-76533AAA3747}"/>
    <cellStyle name="Standard 6 3 2 2 3 5" xfId="28995" xr:uid="{EF1B0E8A-E6CC-4C50-9E3C-4A0634709774}"/>
    <cellStyle name="Standard 6 3 2 2 4" xfId="9227" xr:uid="{26DFC897-8C43-462D-9031-DABC49B8003A}"/>
    <cellStyle name="Standard 6 3 2 2 4 2" xfId="20523" xr:uid="{50E189F2-C2C8-4D34-AF75-A9EFF02414F5}"/>
    <cellStyle name="Standard 6 3 2 2 4 2 2" xfId="54411" xr:uid="{F526C984-29A3-48BA-9A30-7C2DE5126DE2}"/>
    <cellStyle name="Standard 6 3 2 2 4 3" xfId="43115" xr:uid="{A56B0E99-A801-467C-8014-CF568F281E5D}"/>
    <cellStyle name="Standard 6 3 2 2 4 4" xfId="31819" xr:uid="{A6BDDB94-0401-42D8-94BA-DC13AA1542F8}"/>
    <cellStyle name="Standard 6 3 2 2 5" xfId="14875" xr:uid="{8CB1292E-C71B-4BCC-A050-F2151B85E0CF}"/>
    <cellStyle name="Standard 6 3 2 2 5 2" xfId="48763" xr:uid="{3CB6439F-C12C-4E9F-9A1F-B28637B304FD}"/>
    <cellStyle name="Standard 6 3 2 2 6" xfId="37467" xr:uid="{32977A4C-EA67-41A2-911C-2674ED14C1FF}"/>
    <cellStyle name="Standard 6 3 2 2 7" xfId="26171" xr:uid="{B9B3BDE0-F305-4DEC-89BE-32158C3406FE}"/>
    <cellStyle name="Standard 6 3 2 3" xfId="4617" xr:uid="{70678A3B-1E21-4D00-8E43-D28AFEB6D6D2}"/>
    <cellStyle name="Standard 6 3 2 3 2" xfId="7487" xr:uid="{5C531038-7720-4784-A5B6-EADD7CCCFC7D}"/>
    <cellStyle name="Standard 6 3 2 3 2 2" xfId="13136" xr:uid="{FB9761ED-55DE-41A0-859A-D07FCC7FF731}"/>
    <cellStyle name="Standard 6 3 2 3 2 2 2" xfId="24432" xr:uid="{28A91EB8-FC45-441A-8DAA-65B6673B11CD}"/>
    <cellStyle name="Standard 6 3 2 3 2 2 2 2" xfId="58320" xr:uid="{B95EE31F-36C3-4D05-9138-0143D46D7AC0}"/>
    <cellStyle name="Standard 6 3 2 3 2 2 3" xfId="47024" xr:uid="{253C730A-A2C1-4A1E-ABAE-FBC106E3CF3D}"/>
    <cellStyle name="Standard 6 3 2 3 2 2 4" xfId="35728" xr:uid="{7DE350F2-EC05-4D8B-B5CB-A58E0D9802BA}"/>
    <cellStyle name="Standard 6 3 2 3 2 3" xfId="18784" xr:uid="{2F82F8ED-443C-4AFC-BA33-A2BFE899712A}"/>
    <cellStyle name="Standard 6 3 2 3 2 3 2" xfId="52672" xr:uid="{F300DD4A-AE02-4544-B3F6-813157C10023}"/>
    <cellStyle name="Standard 6 3 2 3 2 4" xfId="41376" xr:uid="{BC1CED82-50E7-4FAD-B0AD-F611FC56B8D7}"/>
    <cellStyle name="Standard 6 3 2 3 2 5" xfId="30080" xr:uid="{10510ED5-C81D-43DA-8F12-53A2E18187E2}"/>
    <cellStyle name="Standard 6 3 2 3 3" xfId="10312" xr:uid="{749042B9-A770-4D7A-91A1-DC05EAF978E0}"/>
    <cellStyle name="Standard 6 3 2 3 3 2" xfId="21608" xr:uid="{E751A61A-D689-47C3-9792-4CBC103F6997}"/>
    <cellStyle name="Standard 6 3 2 3 3 2 2" xfId="55496" xr:uid="{C1CC84BF-0930-4753-A633-272007F4BEAA}"/>
    <cellStyle name="Standard 6 3 2 3 3 3" xfId="44200" xr:uid="{04DCECFB-859E-4865-A30C-B0CEDA4D8DC0}"/>
    <cellStyle name="Standard 6 3 2 3 3 4" xfId="32904" xr:uid="{62DDF445-D2D0-4E8D-8AEE-5D38DF40413B}"/>
    <cellStyle name="Standard 6 3 2 3 4" xfId="15960" xr:uid="{A56241E0-F423-4549-BDA6-ECD338E5AF8F}"/>
    <cellStyle name="Standard 6 3 2 3 4 2" xfId="49848" xr:uid="{481ECD0C-3346-4AC0-9DB6-F1B4D3586087}"/>
    <cellStyle name="Standard 6 3 2 3 5" xfId="38552" xr:uid="{0EEB1455-828D-494F-8C33-78BEBE04331F}"/>
    <cellStyle name="Standard 6 3 2 3 6" xfId="27256" xr:uid="{3B259CF6-3687-4431-BD01-C890B5F0D93A}"/>
    <cellStyle name="Standard 6 3 2 4" xfId="5901" xr:uid="{02C72B4C-96C8-4C81-BC47-DF2C616BB9C0}"/>
    <cellStyle name="Standard 6 3 2 4 2" xfId="11551" xr:uid="{2FFECF9B-E294-46DA-8ABE-131244819C1B}"/>
    <cellStyle name="Standard 6 3 2 4 2 2" xfId="22847" xr:uid="{C69FF842-742C-4824-99F2-B93104265AE2}"/>
    <cellStyle name="Standard 6 3 2 4 2 2 2" xfId="56735" xr:uid="{9836691D-8B32-43BA-91CF-72ADF6635B08}"/>
    <cellStyle name="Standard 6 3 2 4 2 3" xfId="45439" xr:uid="{0999FBC0-51F4-4D2E-8534-588B753A58DA}"/>
    <cellStyle name="Standard 6 3 2 4 2 4" xfId="34143" xr:uid="{BDA6E1D0-E310-4B5C-B592-59F92A94DCF6}"/>
    <cellStyle name="Standard 6 3 2 4 3" xfId="17199" xr:uid="{58BAF2FA-07D2-4F5C-AB38-3BBFCC202E82}"/>
    <cellStyle name="Standard 6 3 2 4 3 2" xfId="51087" xr:uid="{7B891838-96CC-4A84-B74B-2444C454BB36}"/>
    <cellStyle name="Standard 6 3 2 4 4" xfId="39791" xr:uid="{74B35A85-E178-4F90-BEE9-E67F27E2466D}"/>
    <cellStyle name="Standard 6 3 2 4 5" xfId="28495" xr:uid="{4B8B4F9B-9341-4FA2-8F00-75904BFFA071}"/>
    <cellStyle name="Standard 6 3 2 5" xfId="8727" xr:uid="{D0FC2947-5DEF-4F5D-AC86-A2F905E1EA08}"/>
    <cellStyle name="Standard 6 3 2 5 2" xfId="20023" xr:uid="{A885F698-64B5-4709-B417-733B13A8C152}"/>
    <cellStyle name="Standard 6 3 2 5 2 2" xfId="53911" xr:uid="{F0CBBDFA-2E4E-4F5B-AC0F-EBE2C9C310E3}"/>
    <cellStyle name="Standard 6 3 2 5 3" xfId="42615" xr:uid="{7E38DA5C-4864-417D-85D4-9A5AEB8A24E8}"/>
    <cellStyle name="Standard 6 3 2 5 4" xfId="31319" xr:uid="{D32BA999-59C4-4805-808F-71FA04A7B519}"/>
    <cellStyle name="Standard 6 3 2 6" xfId="14375" xr:uid="{318B9B7A-6F32-495C-885D-6F10F2E0B7B8}"/>
    <cellStyle name="Standard 6 3 2 6 2" xfId="48263" xr:uid="{A5FE6530-F8C9-4042-B922-EFED3CD6B1A8}"/>
    <cellStyle name="Standard 6 3 2 7" xfId="36967" xr:uid="{6BF2B167-0201-4060-B1D0-E7DFAE61DDCE}"/>
    <cellStyle name="Standard 6 3 2 8" xfId="25671" xr:uid="{52CF7437-A3BC-45D5-BAA6-ED23981126F9}"/>
    <cellStyle name="Standard 6 3 3" xfId="2984" xr:uid="{E2B252AD-63BA-40D1-AB13-06B94B5958E8}"/>
    <cellStyle name="Standard 6 3 3 2" xfId="5394" xr:uid="{1837CDB9-F694-4B64-9289-0FAB9C652B84}"/>
    <cellStyle name="Standard 6 3 3 2 2" xfId="8220" xr:uid="{DE7DC342-177E-4D56-8361-B1E1733F58DF}"/>
    <cellStyle name="Standard 6 3 3 2 2 2" xfId="13869" xr:uid="{61E6E789-4A98-4A52-8420-E617BC5DD670}"/>
    <cellStyle name="Standard 6 3 3 2 2 2 2" xfId="25165" xr:uid="{A6D17C03-1CFA-4CFA-B7A1-AB1F0FE59FAA}"/>
    <cellStyle name="Standard 6 3 3 2 2 2 2 2" xfId="59053" xr:uid="{C3B0B089-1BDE-4518-8346-8CB972F026AD}"/>
    <cellStyle name="Standard 6 3 3 2 2 2 3" xfId="47757" xr:uid="{F050AE3E-1B37-4D24-97DD-AED6EA12373E}"/>
    <cellStyle name="Standard 6 3 3 2 2 2 4" xfId="36461" xr:uid="{E67FEA56-E57E-4024-8466-05418B00C736}"/>
    <cellStyle name="Standard 6 3 3 2 2 3" xfId="19517" xr:uid="{07A80D53-2E4B-4ABE-A119-02EF9DFE32D5}"/>
    <cellStyle name="Standard 6 3 3 2 2 3 2" xfId="53405" xr:uid="{474983BC-93D8-492C-8ADF-D1AEEB28ECB6}"/>
    <cellStyle name="Standard 6 3 3 2 2 4" xfId="42109" xr:uid="{9DCB3506-9F3C-4CD4-9275-5D4F7E280068}"/>
    <cellStyle name="Standard 6 3 3 2 2 5" xfId="30813" xr:uid="{F8E71812-C8F4-4551-AAF8-9CCFC8185E64}"/>
    <cellStyle name="Standard 6 3 3 2 3" xfId="11045" xr:uid="{7263B51C-CCFB-464F-A7AC-62EC5E122FC1}"/>
    <cellStyle name="Standard 6 3 3 2 3 2" xfId="22341" xr:uid="{6D107820-7908-4FE5-9960-6E19C73201E5}"/>
    <cellStyle name="Standard 6 3 3 2 3 2 2" xfId="56229" xr:uid="{D0FF47C6-0EAA-4266-9BBE-69DD1B506905}"/>
    <cellStyle name="Standard 6 3 3 2 3 3" xfId="44933" xr:uid="{08FF0BCC-B054-4B26-B317-55D1A496526A}"/>
    <cellStyle name="Standard 6 3 3 2 3 4" xfId="33637" xr:uid="{EAAFB448-984B-4F21-B664-52A3B417528E}"/>
    <cellStyle name="Standard 6 3 3 2 4" xfId="16693" xr:uid="{12AFF087-66A4-430D-8803-7728B08C5583}"/>
    <cellStyle name="Standard 6 3 3 2 4 2" xfId="50581" xr:uid="{65527F7A-4C08-44B2-872C-BABFB4C969E5}"/>
    <cellStyle name="Standard 6 3 3 2 5" xfId="39285" xr:uid="{64600351-E62D-428E-8BEA-1CCC4512402E}"/>
    <cellStyle name="Standard 6 3 3 2 6" xfId="27989" xr:uid="{3443061D-09B9-4326-B376-8FEE4E13E060}"/>
    <cellStyle name="Standard 6 3 3 3" xfId="6155" xr:uid="{A236FBA3-8071-4FC9-AE71-B5584D5E647D}"/>
    <cellStyle name="Standard 6 3 3 3 2" xfId="11805" xr:uid="{F9B877A0-5065-4DF1-B695-462BE77DFE34}"/>
    <cellStyle name="Standard 6 3 3 3 2 2" xfId="23101" xr:uid="{2254A5A1-7DF7-4DCA-A7E6-4831D7BD392F}"/>
    <cellStyle name="Standard 6 3 3 3 2 2 2" xfId="56989" xr:uid="{A6D76DD2-43BD-4EB5-9991-E67EB3A1E857}"/>
    <cellStyle name="Standard 6 3 3 3 2 3" xfId="45693" xr:uid="{68B8ED57-3EDC-4E52-96E8-CE3B41408A0C}"/>
    <cellStyle name="Standard 6 3 3 3 2 4" xfId="34397" xr:uid="{8A8E9C20-C547-446B-8DF9-B410F09809C7}"/>
    <cellStyle name="Standard 6 3 3 3 3" xfId="17453" xr:uid="{65ED2483-BC02-440F-B165-FF1E05D8FD01}"/>
    <cellStyle name="Standard 6 3 3 3 3 2" xfId="51341" xr:uid="{4B3095F9-33A5-4CBB-8E16-BBAB3CC2E4BF}"/>
    <cellStyle name="Standard 6 3 3 3 4" xfId="40045" xr:uid="{54642954-8894-4C3D-B994-10CD9D5CD1DD}"/>
    <cellStyle name="Standard 6 3 3 3 5" xfId="28749" xr:uid="{C9D1CE54-7022-410A-A2DE-DC32C2D690FF}"/>
    <cellStyle name="Standard 6 3 3 4" xfId="8981" xr:uid="{D5C6FBBA-C81E-447E-BF53-034A2A7B76A9}"/>
    <cellStyle name="Standard 6 3 3 4 2" xfId="20277" xr:uid="{A3525113-EFC6-43D3-A659-95A1993FD33F}"/>
    <cellStyle name="Standard 6 3 3 4 2 2" xfId="54165" xr:uid="{12A11075-7D59-4D48-9386-3E5F7A10D88E}"/>
    <cellStyle name="Standard 6 3 3 4 3" xfId="42869" xr:uid="{04A0F2A5-473A-4B61-84FA-D15091063A7E}"/>
    <cellStyle name="Standard 6 3 3 4 4" xfId="31573" xr:uid="{FFF4FEF4-05AF-4054-8A31-A248E4290798}"/>
    <cellStyle name="Standard 6 3 3 5" xfId="14629" xr:uid="{8F37F478-C93C-4021-A4D8-AA9B5C2C5F47}"/>
    <cellStyle name="Standard 6 3 3 5 2" xfId="48517" xr:uid="{CF322129-5FEA-42C8-B2BF-8675A596DE51}"/>
    <cellStyle name="Standard 6 3 3 6" xfId="37221" xr:uid="{3658C138-FC5E-46FD-A2BB-80F47D03C095}"/>
    <cellStyle name="Standard 6 3 3 7" xfId="25925" xr:uid="{3D2A6D9A-6E85-4A9A-92F2-0400BB04B460}"/>
    <cellStyle name="Standard 6 3 4" xfId="4616" xr:uid="{0FCE5CB2-833C-42DE-9691-ED4A47273044}"/>
    <cellStyle name="Standard 6 3 4 2" xfId="7486" xr:uid="{0ABCDF87-E169-4FC0-8021-50C5CEFBCD5A}"/>
    <cellStyle name="Standard 6 3 4 2 2" xfId="13135" xr:uid="{D9811E41-7F4D-4991-BF31-549059C0FE01}"/>
    <cellStyle name="Standard 6 3 4 2 2 2" xfId="24431" xr:uid="{70F3C978-5E03-43E5-9822-7BDD2612A5AD}"/>
    <cellStyle name="Standard 6 3 4 2 2 2 2" xfId="58319" xr:uid="{22BDD418-0C75-44A5-BDFB-C693CC3F57B5}"/>
    <cellStyle name="Standard 6 3 4 2 2 3" xfId="47023" xr:uid="{C7AE45D1-794A-4B28-BE66-A9EA354C8606}"/>
    <cellStyle name="Standard 6 3 4 2 2 4" xfId="35727" xr:uid="{824240ED-2A41-43F8-AF49-A896745D6FB0}"/>
    <cellStyle name="Standard 6 3 4 2 3" xfId="18783" xr:uid="{80A85083-1935-42D7-8722-242D06656049}"/>
    <cellStyle name="Standard 6 3 4 2 3 2" xfId="52671" xr:uid="{393FBE43-3017-4DB8-BCAD-C759BD34C475}"/>
    <cellStyle name="Standard 6 3 4 2 4" xfId="41375" xr:uid="{AC04C34F-F609-44EB-87D9-9C9FC0B56309}"/>
    <cellStyle name="Standard 6 3 4 2 5" xfId="30079" xr:uid="{B16BEA1F-46C2-413A-922E-AEF3B29F6F5B}"/>
    <cellStyle name="Standard 6 3 4 3" xfId="10311" xr:uid="{D1DB50A1-7B74-4DEE-831A-7AF30DF1146E}"/>
    <cellStyle name="Standard 6 3 4 3 2" xfId="21607" xr:uid="{9E3D513B-F580-48A1-91F0-94B9BBE36632}"/>
    <cellStyle name="Standard 6 3 4 3 2 2" xfId="55495" xr:uid="{184F68D1-3BA2-44BA-8945-8194F5ACD382}"/>
    <cellStyle name="Standard 6 3 4 3 3" xfId="44199" xr:uid="{CE078B78-D6E3-44C5-BD5D-174889A6A837}"/>
    <cellStyle name="Standard 6 3 4 3 4" xfId="32903" xr:uid="{BA92B85F-7A5F-4F7F-89F6-2032AD242FD7}"/>
    <cellStyle name="Standard 6 3 4 4" xfId="15959" xr:uid="{FA8B0833-0DFD-457D-90EC-75162107F72B}"/>
    <cellStyle name="Standard 6 3 4 4 2" xfId="49847" xr:uid="{B9A07C73-07A7-4CD4-97E1-21B82C86C709}"/>
    <cellStyle name="Standard 6 3 4 5" xfId="38551" xr:uid="{0054ABAB-365F-4848-9F44-9814A80C377A}"/>
    <cellStyle name="Standard 6 3 4 6" xfId="27255" xr:uid="{70ECFE36-1410-4043-82B4-1CD3797E443C}"/>
    <cellStyle name="Standard 6 3 5" xfId="5655" xr:uid="{EB71B6FE-775C-4C0F-A916-CF5CCA64EF81}"/>
    <cellStyle name="Standard 6 3 5 2" xfId="11305" xr:uid="{252275B6-D800-4703-8B8E-F836F1DE8301}"/>
    <cellStyle name="Standard 6 3 5 2 2" xfId="22601" xr:uid="{96C36B64-F249-4D84-ACC2-290E25F712B8}"/>
    <cellStyle name="Standard 6 3 5 2 2 2" xfId="56489" xr:uid="{2413E13C-2048-4CFE-8865-1517171DAECB}"/>
    <cellStyle name="Standard 6 3 5 2 3" xfId="45193" xr:uid="{C9AB8E35-CA65-4415-A246-BD18DE07C2F1}"/>
    <cellStyle name="Standard 6 3 5 2 4" xfId="33897" xr:uid="{B5B40BE9-3692-4FFA-AAA6-7562CDBCFDC2}"/>
    <cellStyle name="Standard 6 3 5 3" xfId="16953" xr:uid="{ECD7B7E6-36E2-4EB4-B0B9-C73EA8F74513}"/>
    <cellStyle name="Standard 6 3 5 3 2" xfId="50841" xr:uid="{C5DA26AB-3184-40E0-B0D5-DAF586128135}"/>
    <cellStyle name="Standard 6 3 5 4" xfId="39545" xr:uid="{9FEFEEB1-8573-4367-8A37-18D7421010DC}"/>
    <cellStyle name="Standard 6 3 5 5" xfId="28249" xr:uid="{0CBE111E-8E8D-48B7-9C3D-7EDB2335CAEE}"/>
    <cellStyle name="Standard 6 3 6" xfId="8481" xr:uid="{01184644-29C8-49EB-AF1C-0207C9FDB7F7}"/>
    <cellStyle name="Standard 6 3 6 2" xfId="19777" xr:uid="{100F1DAF-1612-436A-9D34-79CD0C1EBE22}"/>
    <cellStyle name="Standard 6 3 6 2 2" xfId="53665" xr:uid="{F6327FE5-B0E9-4989-A2B7-248A3C2AA0F6}"/>
    <cellStyle name="Standard 6 3 6 3" xfId="42369" xr:uid="{0DAE4795-4FD3-4238-BA3D-6C6C0C0675E9}"/>
    <cellStyle name="Standard 6 3 6 4" xfId="31073" xr:uid="{FFA1ED5C-83ED-44AD-96F0-244FC177E97C}"/>
    <cellStyle name="Standard 6 3 7" xfId="14129" xr:uid="{0857CC09-54F5-40E2-A97B-CCE2EE048FA1}"/>
    <cellStyle name="Standard 6 3 7 2" xfId="48017" xr:uid="{79E3539E-CB76-4261-94DF-ECF8298FE15E}"/>
    <cellStyle name="Standard 6 3 8" xfId="36721" xr:uid="{E97DBE79-E06F-4CBC-AC34-B8419602CD38}"/>
    <cellStyle name="Standard 6 3 9" xfId="25425" xr:uid="{ED81518E-32C4-4F48-A276-84005D32EA23}"/>
    <cellStyle name="Standard 7" xfId="98" xr:uid="{3C6568CF-E21C-4256-963A-280D749A2E70}"/>
    <cellStyle name="Standard 7 2" xfId="221" xr:uid="{78F23F20-1BE4-471D-8E15-11EAB26CBBB0}"/>
    <cellStyle name="Standard 7 3" xfId="250" xr:uid="{5FB44151-DBC3-457B-9F55-D723D0FF422B}"/>
    <cellStyle name="Standard 7 3 10" xfId="5570" xr:uid="{92AAC05A-349D-4E06-ACE5-14EEC6B87D2F}"/>
    <cellStyle name="Standard 7 3 10 2" xfId="11220" xr:uid="{21FCD6C0-7892-4FDB-9A89-28B0FD8F40C0}"/>
    <cellStyle name="Standard 7 3 10 2 2" xfId="22516" xr:uid="{53B84525-494B-478E-A723-806AE1D36AFD}"/>
    <cellStyle name="Standard 7 3 10 2 2 2" xfId="56404" xr:uid="{84851AC1-AA57-4194-B663-B5D38F5BDCD2}"/>
    <cellStyle name="Standard 7 3 10 2 3" xfId="45108" xr:uid="{55E1D31D-64A5-4810-BAA4-A9173332F38F}"/>
    <cellStyle name="Standard 7 3 10 2 4" xfId="33812" xr:uid="{701450E4-B516-43E0-934D-E15919621147}"/>
    <cellStyle name="Standard 7 3 10 3" xfId="16868" xr:uid="{E9461F61-0FC8-4B56-A857-BC9E194BA70F}"/>
    <cellStyle name="Standard 7 3 10 3 2" xfId="50756" xr:uid="{BB748DB8-2387-4F75-B10E-F91622C701FE}"/>
    <cellStyle name="Standard 7 3 10 4" xfId="39460" xr:uid="{D56B1639-3120-49DE-9DD3-E3ADA9A90E80}"/>
    <cellStyle name="Standard 7 3 10 5" xfId="28164" xr:uid="{93D8E013-7F95-48A5-A7DA-2C9511610A32}"/>
    <cellStyle name="Standard 7 3 11" xfId="8396" xr:uid="{52F30046-3E89-4D5A-89AB-B3F0381D1E33}"/>
    <cellStyle name="Standard 7 3 11 2" xfId="19692" xr:uid="{1E44BF9A-8310-4D3B-A356-CEA481C3D676}"/>
    <cellStyle name="Standard 7 3 11 2 2" xfId="53580" xr:uid="{4A378C6F-BC63-4705-AAB7-437E31DA0588}"/>
    <cellStyle name="Standard 7 3 11 3" xfId="42284" xr:uid="{90776FBD-66E5-49A1-9517-B34CF7C7FFFF}"/>
    <cellStyle name="Standard 7 3 11 4" xfId="30988" xr:uid="{01797282-0F53-4C31-98AC-E5E2D2070D24}"/>
    <cellStyle name="Standard 7 3 12" xfId="14044" xr:uid="{B9CB35FD-9A58-441C-846E-C2C1A7042E5C}"/>
    <cellStyle name="Standard 7 3 12 2" xfId="47932" xr:uid="{1AA416ED-F550-4E17-AFC7-1ABA5C5DA8D0}"/>
    <cellStyle name="Standard 7 3 13" xfId="36636" xr:uid="{CF75C865-5295-4B72-B45D-71E36797F339}"/>
    <cellStyle name="Standard 7 3 14" xfId="25340" xr:uid="{FA9985C3-9A54-4697-87F9-56586932E07D}"/>
    <cellStyle name="Standard 7 3 2" xfId="286" xr:uid="{3235ECBC-BBF7-403C-9E61-A63885D39325}"/>
    <cellStyle name="Standard 7 3 3" xfId="675" xr:uid="{9C319FFB-FF83-4B7D-84B8-4EBEC2339F0F}"/>
    <cellStyle name="Standard 7 3 3 10" xfId="14089" xr:uid="{CFF43CC9-A215-48C6-A24F-5A9EEB1666DA}"/>
    <cellStyle name="Standard 7 3 3 10 2" xfId="47977" xr:uid="{EBDC25A6-D8B0-4E2B-BDC1-734405F367FE}"/>
    <cellStyle name="Standard 7 3 3 11" xfId="36681" xr:uid="{C175F1E9-70DD-4AF5-8EF4-7C768F734AAD}"/>
    <cellStyle name="Standard 7 3 3 12" xfId="25385" xr:uid="{7C6E3B86-8A07-4186-9ED2-67B2AB3F0702}"/>
    <cellStyle name="Standard 7 3 3 2" xfId="1911" xr:uid="{BFB1C26C-99B5-430D-9193-F1844D393A98}"/>
    <cellStyle name="Standard 7 3 3 2 10" xfId="36814" xr:uid="{D3B80D89-9852-4B96-9C5A-2BD58DA88F0C}"/>
    <cellStyle name="Standard 7 3 3 2 11" xfId="25518" xr:uid="{7374ECC9-EC63-4678-91E2-E3AA8EF22A84}"/>
    <cellStyle name="Standard 7 3 3 2 2" xfId="2821" xr:uid="{1D63442F-730C-4BBC-858E-C7EA98183D6D}"/>
    <cellStyle name="Standard 7 3 3 2 2 2" xfId="3323" xr:uid="{F7209DB8-E461-4F6D-BA23-3C65898FC2B6}"/>
    <cellStyle name="Standard 7 3 3 2 2 2 2" xfId="5399" xr:uid="{E9933028-8135-4EFD-8E9C-EFB2B44C8D2B}"/>
    <cellStyle name="Standard 7 3 3 2 2 2 2 2" xfId="8225" xr:uid="{F30A6839-E821-472A-A911-00AA8A484D62}"/>
    <cellStyle name="Standard 7 3 3 2 2 2 2 2 2" xfId="13874" xr:uid="{853FB932-305A-4DA7-A23A-755F667FAB59}"/>
    <cellStyle name="Standard 7 3 3 2 2 2 2 2 2 2" xfId="25170" xr:uid="{4C25A83D-0335-4C2F-82AF-2CC90C520686}"/>
    <cellStyle name="Standard 7 3 3 2 2 2 2 2 2 2 2" xfId="59058" xr:uid="{617A20F3-1175-4FD5-A6C2-EAB7B80A6C74}"/>
    <cellStyle name="Standard 7 3 3 2 2 2 2 2 2 3" xfId="47762" xr:uid="{71F3B473-AE1A-4C62-9F09-A849282C92F7}"/>
    <cellStyle name="Standard 7 3 3 2 2 2 2 2 2 4" xfId="36466" xr:uid="{4BF63CB4-2A7A-4A61-93A9-07552B0D88C4}"/>
    <cellStyle name="Standard 7 3 3 2 2 2 2 2 3" xfId="19522" xr:uid="{A647F07D-D748-47D6-A345-E7C2F165BCCB}"/>
    <cellStyle name="Standard 7 3 3 2 2 2 2 2 3 2" xfId="53410" xr:uid="{B8A27AFE-FFFA-423E-81F2-BC0D729ADCF9}"/>
    <cellStyle name="Standard 7 3 3 2 2 2 2 2 4" xfId="42114" xr:uid="{843C07F0-3AB8-4FE9-B7BD-FFCE4BAC7102}"/>
    <cellStyle name="Standard 7 3 3 2 2 2 2 2 5" xfId="30818" xr:uid="{E4BD3251-D5AC-41C6-AD15-40412350A7A9}"/>
    <cellStyle name="Standard 7 3 3 2 2 2 2 3" xfId="11050" xr:uid="{F42C23C7-B93E-4BFC-8439-94B1FD672EB7}"/>
    <cellStyle name="Standard 7 3 3 2 2 2 2 3 2" xfId="22346" xr:uid="{52B28EF9-9440-46B4-8E4A-87CF57FFA214}"/>
    <cellStyle name="Standard 7 3 3 2 2 2 2 3 2 2" xfId="56234" xr:uid="{B00CA356-4F28-4801-930F-419DE6AC82C0}"/>
    <cellStyle name="Standard 7 3 3 2 2 2 2 3 3" xfId="44938" xr:uid="{6A822208-0A36-415A-8BCE-B888203A4125}"/>
    <cellStyle name="Standard 7 3 3 2 2 2 2 3 4" xfId="33642" xr:uid="{61CE3361-C7FF-48DA-A84B-C2677B893778}"/>
    <cellStyle name="Standard 7 3 3 2 2 2 2 4" xfId="16698" xr:uid="{0D4EAA7D-753F-4718-9268-D8C83E2DA99A}"/>
    <cellStyle name="Standard 7 3 3 2 2 2 2 4 2" xfId="50586" xr:uid="{39D966DD-98C1-47F9-8DA7-0398B13F53CB}"/>
    <cellStyle name="Standard 7 3 3 2 2 2 2 5" xfId="39290" xr:uid="{4F634175-B0DC-4EAC-A083-303F0E29C8AE}"/>
    <cellStyle name="Standard 7 3 3 2 2 2 2 6" xfId="27994" xr:uid="{04501491-2EFF-47CC-B305-425729A47055}"/>
    <cellStyle name="Standard 7 3 3 2 2 2 3" xfId="6494" xr:uid="{FC357D9F-F27A-4137-BF9C-0F29A73EC501}"/>
    <cellStyle name="Standard 7 3 3 2 2 2 3 2" xfId="12144" xr:uid="{60A3BE60-A24A-40F6-98AE-9A4BA01B97F3}"/>
    <cellStyle name="Standard 7 3 3 2 2 2 3 2 2" xfId="23440" xr:uid="{D8087D6C-0E7D-4DCC-AEC3-AC525F3B39D3}"/>
    <cellStyle name="Standard 7 3 3 2 2 2 3 2 2 2" xfId="57328" xr:uid="{53B8B8A3-A01C-4DFD-9028-C351B3E72BCF}"/>
    <cellStyle name="Standard 7 3 3 2 2 2 3 2 3" xfId="46032" xr:uid="{A4D7BBBB-3440-44F3-99B8-F539BEE485AD}"/>
    <cellStyle name="Standard 7 3 3 2 2 2 3 2 4" xfId="34736" xr:uid="{93094C99-5698-43D4-98DF-B6C4C899DA83}"/>
    <cellStyle name="Standard 7 3 3 2 2 2 3 3" xfId="17792" xr:uid="{0E789A71-0435-4B53-8358-C20CDF6B4D54}"/>
    <cellStyle name="Standard 7 3 3 2 2 2 3 3 2" xfId="51680" xr:uid="{B5A87F26-5C64-4A89-8BCF-24CCAB744BA6}"/>
    <cellStyle name="Standard 7 3 3 2 2 2 3 4" xfId="40384" xr:uid="{2E4274F8-373F-4628-8DB0-46984194B8F6}"/>
    <cellStyle name="Standard 7 3 3 2 2 2 3 5" xfId="29088" xr:uid="{6C790C55-99D2-466C-B902-A45B314C766A}"/>
    <cellStyle name="Standard 7 3 3 2 2 2 4" xfId="9320" xr:uid="{59B99F82-9D17-45FD-90D7-FCB356277FF3}"/>
    <cellStyle name="Standard 7 3 3 2 2 2 4 2" xfId="20616" xr:uid="{8307397C-92A5-4135-8B5B-522F24608B17}"/>
    <cellStyle name="Standard 7 3 3 2 2 2 4 2 2" xfId="54504" xr:uid="{69267D18-CE4A-49DE-8510-198DA371EAB9}"/>
    <cellStyle name="Standard 7 3 3 2 2 2 4 3" xfId="43208" xr:uid="{6815D5BF-02F2-40C0-8D6A-71FAE75F14E3}"/>
    <cellStyle name="Standard 7 3 3 2 2 2 4 4" xfId="31912" xr:uid="{AA48C303-D234-4B12-9D04-5F3FD73208FE}"/>
    <cellStyle name="Standard 7 3 3 2 2 2 5" xfId="14968" xr:uid="{99275301-BA78-477F-B0B9-795DFA9A347E}"/>
    <cellStyle name="Standard 7 3 3 2 2 2 5 2" xfId="48856" xr:uid="{5DC4C90B-F520-4684-B678-DFCC2F79EB28}"/>
    <cellStyle name="Standard 7 3 3 2 2 2 6" xfId="37560" xr:uid="{82A2D7B3-07FD-4179-AE84-1236872C35A7}"/>
    <cellStyle name="Standard 7 3 3 2 2 2 7" xfId="26264" xr:uid="{8FA97511-B043-4628-925E-6A6500DE9604}"/>
    <cellStyle name="Standard 7 3 3 2 2 3" xfId="4621" xr:uid="{2107424D-58AF-4D26-A7E5-A606ECBD0DF6}"/>
    <cellStyle name="Standard 7 3 3 2 2 3 2" xfId="7491" xr:uid="{C3E69DC0-3BFD-4F77-A28C-521E2503A412}"/>
    <cellStyle name="Standard 7 3 3 2 2 3 2 2" xfId="13140" xr:uid="{AEDE481D-4020-4F62-951F-3FB0FE22ED18}"/>
    <cellStyle name="Standard 7 3 3 2 2 3 2 2 2" xfId="24436" xr:uid="{BEE88EC6-7937-4CE7-8076-D26ABDEBAD6D}"/>
    <cellStyle name="Standard 7 3 3 2 2 3 2 2 2 2" xfId="58324" xr:uid="{182F08E3-9F3C-47DE-8A20-D12BEF1B06E9}"/>
    <cellStyle name="Standard 7 3 3 2 2 3 2 2 3" xfId="47028" xr:uid="{ED78EB1B-E67B-4C86-A89A-8385D0ED4B35}"/>
    <cellStyle name="Standard 7 3 3 2 2 3 2 2 4" xfId="35732" xr:uid="{6CF16BBE-DCEF-41C5-8D3C-96E4C379A763}"/>
    <cellStyle name="Standard 7 3 3 2 2 3 2 3" xfId="18788" xr:uid="{56200DEA-71FD-4D5D-8BFA-4278F54C92B6}"/>
    <cellStyle name="Standard 7 3 3 2 2 3 2 3 2" xfId="52676" xr:uid="{44D1435B-E3F9-40ED-8952-DA81F574CAD6}"/>
    <cellStyle name="Standard 7 3 3 2 2 3 2 4" xfId="41380" xr:uid="{4049E33D-C3EA-4098-B921-0E6D4AC482D8}"/>
    <cellStyle name="Standard 7 3 3 2 2 3 2 5" xfId="30084" xr:uid="{47D5E381-2B73-40D3-8CFF-C79618350FDB}"/>
    <cellStyle name="Standard 7 3 3 2 2 3 3" xfId="10316" xr:uid="{A615C84D-37CD-46FE-998E-F4778AF189E4}"/>
    <cellStyle name="Standard 7 3 3 2 2 3 3 2" xfId="21612" xr:uid="{37E4323F-867C-4D3E-8C69-71C60339DF9F}"/>
    <cellStyle name="Standard 7 3 3 2 2 3 3 2 2" xfId="55500" xr:uid="{D42A136C-FA07-448A-96A0-53644C3F4F2D}"/>
    <cellStyle name="Standard 7 3 3 2 2 3 3 3" xfId="44204" xr:uid="{D67497FB-FF66-4A59-A598-B651E2B4A9D9}"/>
    <cellStyle name="Standard 7 3 3 2 2 3 3 4" xfId="32908" xr:uid="{5B46FD34-BBB7-4A79-AA30-A4F8F018C774}"/>
    <cellStyle name="Standard 7 3 3 2 2 3 4" xfId="15964" xr:uid="{818D1B80-FB7B-4703-B1F2-47CC5545F5E6}"/>
    <cellStyle name="Standard 7 3 3 2 2 3 4 2" xfId="49852" xr:uid="{2FC6687F-8D95-4515-99A6-F420BB6739A7}"/>
    <cellStyle name="Standard 7 3 3 2 2 3 5" xfId="38556" xr:uid="{788220C6-7EB6-46C9-BE28-1339070FA8E4}"/>
    <cellStyle name="Standard 7 3 3 2 2 3 6" xfId="27260" xr:uid="{6A66E3E8-833F-427A-90E6-A0721667F620}"/>
    <cellStyle name="Standard 7 3 3 2 2 4" xfId="5994" xr:uid="{9DDD9299-830A-4EBB-94E1-565A3AB4D44F}"/>
    <cellStyle name="Standard 7 3 3 2 2 4 2" xfId="11644" xr:uid="{E7F67C16-1CF4-49A1-B7E9-8CA7DE235B4C}"/>
    <cellStyle name="Standard 7 3 3 2 2 4 2 2" xfId="22940" xr:uid="{C9B656AB-8798-4012-A0CC-C5C11691B276}"/>
    <cellStyle name="Standard 7 3 3 2 2 4 2 2 2" xfId="56828" xr:uid="{FFA3C06A-DFE8-41E6-B407-DB093CF157D8}"/>
    <cellStyle name="Standard 7 3 3 2 2 4 2 3" xfId="45532" xr:uid="{D588A79D-78FF-4C18-8E8E-02C6C0230EB4}"/>
    <cellStyle name="Standard 7 3 3 2 2 4 2 4" xfId="34236" xr:uid="{0D075B9D-81B7-4158-89D1-969AAB9EFEA7}"/>
    <cellStyle name="Standard 7 3 3 2 2 4 3" xfId="17292" xr:uid="{33EF8DC5-65ED-4672-BE41-D4C177CB129F}"/>
    <cellStyle name="Standard 7 3 3 2 2 4 3 2" xfId="51180" xr:uid="{EFC32F2A-D509-4E48-BF76-A25D3C3F345B}"/>
    <cellStyle name="Standard 7 3 3 2 2 4 4" xfId="39884" xr:uid="{71232811-6953-4FFD-888D-C8B33CA57354}"/>
    <cellStyle name="Standard 7 3 3 2 2 4 5" xfId="28588" xr:uid="{04A6AAF9-AFD5-484E-BC81-A2FF65241F05}"/>
    <cellStyle name="Standard 7 3 3 2 2 5" xfId="8820" xr:uid="{F2DD6E1F-3455-4032-A8A8-7883A8DA9484}"/>
    <cellStyle name="Standard 7 3 3 2 2 5 2" xfId="20116" xr:uid="{969B755C-B7DC-4E92-8ACD-B18C3769EE8F}"/>
    <cellStyle name="Standard 7 3 3 2 2 5 2 2" xfId="54004" xr:uid="{722392E1-AC7F-41C7-BE9D-496539F46E2F}"/>
    <cellStyle name="Standard 7 3 3 2 2 5 3" xfId="42708" xr:uid="{C25AD142-FDAC-4206-82D9-DFA48127DC6C}"/>
    <cellStyle name="Standard 7 3 3 2 2 5 4" xfId="31412" xr:uid="{1E2578D7-3C49-4AD0-9F43-519FF469B71D}"/>
    <cellStyle name="Standard 7 3 3 2 2 6" xfId="14468" xr:uid="{5D6B9743-7253-414B-90A3-90B0991798DA}"/>
    <cellStyle name="Standard 7 3 3 2 2 6 2" xfId="48356" xr:uid="{1BD66D63-44FC-41E2-9E14-B75E9C41017B}"/>
    <cellStyle name="Standard 7 3 3 2 2 7" xfId="37060" xr:uid="{E9903558-74B6-443E-BAA4-33D56ED016ED}"/>
    <cellStyle name="Standard 7 3 3 2 2 8" xfId="25764" xr:uid="{807278DF-C009-4EA2-BA15-AAC85EEB6241}"/>
    <cellStyle name="Standard 7 3 3 2 3" xfId="3077" xr:uid="{9BE77037-7117-4BC4-B258-77A24176BCCC}"/>
    <cellStyle name="Standard 7 3 3 2 3 2" xfId="5398" xr:uid="{5E616BAB-F8FE-411D-85C5-86B8FEFD6323}"/>
    <cellStyle name="Standard 7 3 3 2 3 2 2" xfId="8224" xr:uid="{29B012A3-17EE-4AE6-B183-A581C675335F}"/>
    <cellStyle name="Standard 7 3 3 2 3 2 2 2" xfId="13873" xr:uid="{98772D7A-8AE3-497D-A480-A5451705342B}"/>
    <cellStyle name="Standard 7 3 3 2 3 2 2 2 2" xfId="25169" xr:uid="{85372501-7A77-44F4-948D-509E255ADD13}"/>
    <cellStyle name="Standard 7 3 3 2 3 2 2 2 2 2" xfId="59057" xr:uid="{DED29932-88BF-4972-BC82-580670E40DC3}"/>
    <cellStyle name="Standard 7 3 3 2 3 2 2 2 3" xfId="47761" xr:uid="{7862AB05-11D8-414C-BC22-63040BAA27AE}"/>
    <cellStyle name="Standard 7 3 3 2 3 2 2 2 4" xfId="36465" xr:uid="{4B8A6523-8B7C-47D1-BDE0-F4583D83B9AE}"/>
    <cellStyle name="Standard 7 3 3 2 3 2 2 3" xfId="19521" xr:uid="{C17C5761-E602-49EF-A42F-2B56665308BB}"/>
    <cellStyle name="Standard 7 3 3 2 3 2 2 3 2" xfId="53409" xr:uid="{37748AA2-E7BA-490B-9D09-AB833477B472}"/>
    <cellStyle name="Standard 7 3 3 2 3 2 2 4" xfId="42113" xr:uid="{E156BDA7-ABEB-455D-AC99-8559B0411E3E}"/>
    <cellStyle name="Standard 7 3 3 2 3 2 2 5" xfId="30817" xr:uid="{4CDCE756-231F-4DFE-BC80-7D3FEBA4F1CA}"/>
    <cellStyle name="Standard 7 3 3 2 3 2 3" xfId="11049" xr:uid="{58EE9EB8-260F-4D91-8CAC-F88944FDDF38}"/>
    <cellStyle name="Standard 7 3 3 2 3 2 3 2" xfId="22345" xr:uid="{1A231597-CBC8-45D0-A8A8-EF28FA5338C3}"/>
    <cellStyle name="Standard 7 3 3 2 3 2 3 2 2" xfId="56233" xr:uid="{56B72181-78FF-432C-82E3-383F7383B4A5}"/>
    <cellStyle name="Standard 7 3 3 2 3 2 3 3" xfId="44937" xr:uid="{81FE67F8-C70C-4341-8AF4-DCBE641F9044}"/>
    <cellStyle name="Standard 7 3 3 2 3 2 3 4" xfId="33641" xr:uid="{49CC6706-F2CB-479C-B8AA-08A4EAA71A1B}"/>
    <cellStyle name="Standard 7 3 3 2 3 2 4" xfId="16697" xr:uid="{14351BD7-B680-4934-B9E1-4C9C6E9385C6}"/>
    <cellStyle name="Standard 7 3 3 2 3 2 4 2" xfId="50585" xr:uid="{5017E0D9-2CC6-451F-99D7-2FD8051D98E9}"/>
    <cellStyle name="Standard 7 3 3 2 3 2 5" xfId="39289" xr:uid="{3404A833-5BE4-48C4-B188-255FAB4BD10E}"/>
    <cellStyle name="Standard 7 3 3 2 3 2 6" xfId="27993" xr:uid="{30D3169A-1772-4AD2-B0F5-F382EDBC561C}"/>
    <cellStyle name="Standard 7 3 3 2 3 3" xfId="4620" xr:uid="{7717B3A9-F150-4185-A8F9-B0AF94FE459D}"/>
    <cellStyle name="Standard 7 3 3 2 3 3 2" xfId="7490" xr:uid="{96FAE146-C7ED-44C6-918D-E10EC468697D}"/>
    <cellStyle name="Standard 7 3 3 2 3 3 2 2" xfId="13139" xr:uid="{BDCE7BA9-8847-4B13-8563-674A4C07214B}"/>
    <cellStyle name="Standard 7 3 3 2 3 3 2 2 2" xfId="24435" xr:uid="{BEA91E18-B333-4797-BAF1-09735CF60D77}"/>
    <cellStyle name="Standard 7 3 3 2 3 3 2 2 2 2" xfId="58323" xr:uid="{9816699B-A031-423F-A42D-1533A5A73073}"/>
    <cellStyle name="Standard 7 3 3 2 3 3 2 2 3" xfId="47027" xr:uid="{2C082C4F-4250-4C4F-AAB5-B54B22F918D8}"/>
    <cellStyle name="Standard 7 3 3 2 3 3 2 2 4" xfId="35731" xr:uid="{71113457-FF33-4397-87B2-640A85E2154D}"/>
    <cellStyle name="Standard 7 3 3 2 3 3 2 3" xfId="18787" xr:uid="{44018BBF-0F99-41EE-9000-4FC1A64FF803}"/>
    <cellStyle name="Standard 7 3 3 2 3 3 2 3 2" xfId="52675" xr:uid="{D474E2A2-178E-4E24-9FDE-A420E443E76D}"/>
    <cellStyle name="Standard 7 3 3 2 3 3 2 4" xfId="41379" xr:uid="{44899FB5-ACD7-4CE4-A99B-6D6488C350BA}"/>
    <cellStyle name="Standard 7 3 3 2 3 3 2 5" xfId="30083" xr:uid="{AA2B5B8C-7023-4914-A658-22078AB91361}"/>
    <cellStyle name="Standard 7 3 3 2 3 3 3" xfId="10315" xr:uid="{976C168B-2124-4674-94EF-35637A6D9904}"/>
    <cellStyle name="Standard 7 3 3 2 3 3 3 2" xfId="21611" xr:uid="{7E9DD566-E164-4546-91F0-30451B2DA19C}"/>
    <cellStyle name="Standard 7 3 3 2 3 3 3 2 2" xfId="55499" xr:uid="{7B300DE5-B380-47E6-83AC-7BE3ED5CFC86}"/>
    <cellStyle name="Standard 7 3 3 2 3 3 3 3" xfId="44203" xr:uid="{90C9726A-3A0D-42FE-90C3-9A4CE8546E99}"/>
    <cellStyle name="Standard 7 3 3 2 3 3 3 4" xfId="32907" xr:uid="{18F4CBDF-F67B-4783-933C-2F4B4764B021}"/>
    <cellStyle name="Standard 7 3 3 2 3 3 4" xfId="15963" xr:uid="{9848D464-F122-48C8-B0A0-94C8B50F22C8}"/>
    <cellStyle name="Standard 7 3 3 2 3 3 4 2" xfId="49851" xr:uid="{AEE724A9-F4D1-4BEE-A04F-622DD202E97B}"/>
    <cellStyle name="Standard 7 3 3 2 3 3 5" xfId="38555" xr:uid="{6B65D509-0286-4554-89E7-187C5C813121}"/>
    <cellStyle name="Standard 7 3 3 2 3 3 6" xfId="27259" xr:uid="{A4F4A7F5-2BF3-46D8-81C0-CFC35E5EC14E}"/>
    <cellStyle name="Standard 7 3 3 2 3 4" xfId="6248" xr:uid="{392C89C6-9F7D-421C-82C7-F937DC98F296}"/>
    <cellStyle name="Standard 7 3 3 2 3 4 2" xfId="11898" xr:uid="{B7BD8F44-3B1D-4B8C-8ED2-BFE56351F885}"/>
    <cellStyle name="Standard 7 3 3 2 3 4 2 2" xfId="23194" xr:uid="{02235CF9-8139-40DA-BE32-37E145FAEB95}"/>
    <cellStyle name="Standard 7 3 3 2 3 4 2 2 2" xfId="57082" xr:uid="{399D3EF2-40AC-4D96-82E4-21B815DED04A}"/>
    <cellStyle name="Standard 7 3 3 2 3 4 2 3" xfId="45786" xr:uid="{12A2B279-28C2-4EF8-A5B8-F6F48DE21B2D}"/>
    <cellStyle name="Standard 7 3 3 2 3 4 2 4" xfId="34490" xr:uid="{1C3962AD-54CD-440D-95B8-EB1CA5E1E635}"/>
    <cellStyle name="Standard 7 3 3 2 3 4 3" xfId="17546" xr:uid="{101E851A-2C5E-4C01-AD8B-D0C28376A585}"/>
    <cellStyle name="Standard 7 3 3 2 3 4 3 2" xfId="51434" xr:uid="{AAE7DE7E-E269-4409-A99D-B11E01713DF7}"/>
    <cellStyle name="Standard 7 3 3 2 3 4 4" xfId="40138" xr:uid="{A5E63CB0-73E3-4CB7-836A-2F62BFB53C11}"/>
    <cellStyle name="Standard 7 3 3 2 3 4 5" xfId="28842" xr:uid="{FA877309-DA1C-40EB-B869-39A28D69C4E9}"/>
    <cellStyle name="Standard 7 3 3 2 3 5" xfId="9074" xr:uid="{AE19C492-2F08-426B-AE86-BB204EA1261D}"/>
    <cellStyle name="Standard 7 3 3 2 3 5 2" xfId="20370" xr:uid="{5F14BF92-FFB4-4662-B14D-B1688FBAB713}"/>
    <cellStyle name="Standard 7 3 3 2 3 5 2 2" xfId="54258" xr:uid="{FB13D7D1-B85A-438F-8FFF-06848E2D8F25}"/>
    <cellStyle name="Standard 7 3 3 2 3 5 3" xfId="42962" xr:uid="{6C959172-7793-4833-B561-3F04860F168B}"/>
    <cellStyle name="Standard 7 3 3 2 3 5 4" xfId="31666" xr:uid="{6676F59D-6809-4BE9-97A3-64C9B2F08C9E}"/>
    <cellStyle name="Standard 7 3 3 2 3 6" xfId="14722" xr:uid="{57DD0D79-0181-4D52-B248-9FE96ECEBB83}"/>
    <cellStyle name="Standard 7 3 3 2 3 6 2" xfId="48610" xr:uid="{C06A7F90-AC1B-4A30-BB6D-DEAFBB2E8181}"/>
    <cellStyle name="Standard 7 3 3 2 3 7" xfId="37314" xr:uid="{3F67D980-4F44-4BB6-9B1E-22393C4BF2EB}"/>
    <cellStyle name="Standard 7 3 3 2 3 8" xfId="26018" xr:uid="{49C56C81-D1EB-4074-ABB0-03042A39AE82}"/>
    <cellStyle name="Standard 7 3 3 2 4" xfId="3935" xr:uid="{3AA11432-AB3A-443C-AB9D-8B19968F964E}"/>
    <cellStyle name="Standard 7 3 3 2 4 2" xfId="7089" xr:uid="{C6B18697-7A62-4A91-A429-39758DC35317}"/>
    <cellStyle name="Standard 7 3 3 2 4 2 2" xfId="12738" xr:uid="{F5876A9A-F58C-4A7B-BF00-8A521169F0F1}"/>
    <cellStyle name="Standard 7 3 3 2 4 2 2 2" xfId="24034" xr:uid="{3D77CAB4-95E8-4A9E-A4D1-60E14D08372D}"/>
    <cellStyle name="Standard 7 3 3 2 4 2 2 2 2" xfId="57922" xr:uid="{E4A2629D-C962-4341-A913-E7902DAC72B6}"/>
    <cellStyle name="Standard 7 3 3 2 4 2 2 3" xfId="46626" xr:uid="{7F9C82C1-AC13-4C43-AC88-AF399B71F6E6}"/>
    <cellStyle name="Standard 7 3 3 2 4 2 2 4" xfId="35330" xr:uid="{DF8E7619-F88E-4691-98F0-E9965C9F87B8}"/>
    <cellStyle name="Standard 7 3 3 2 4 2 3" xfId="18386" xr:uid="{2520F3E3-B184-45AF-85E4-C49F07998CC7}"/>
    <cellStyle name="Standard 7 3 3 2 4 2 3 2" xfId="52274" xr:uid="{5285B093-E0E8-466E-9950-FC4D2260AC54}"/>
    <cellStyle name="Standard 7 3 3 2 4 2 4" xfId="40978" xr:uid="{4D3E6981-9BC6-4693-9865-DAA30C40675B}"/>
    <cellStyle name="Standard 7 3 3 2 4 2 5" xfId="29682" xr:uid="{143AABF4-5660-4F5E-9D0F-FF7BCD5F0955}"/>
    <cellStyle name="Standard 7 3 3 2 4 3" xfId="9914" xr:uid="{1B425C62-2E98-479C-B62E-36EAF42F2AE4}"/>
    <cellStyle name="Standard 7 3 3 2 4 3 2" xfId="21210" xr:uid="{E2B8B8C5-1C76-4762-8D8D-EB53EABE82CA}"/>
    <cellStyle name="Standard 7 3 3 2 4 3 2 2" xfId="55098" xr:uid="{74D3A810-3846-49DE-A81C-5E74E987B61E}"/>
    <cellStyle name="Standard 7 3 3 2 4 3 3" xfId="43802" xr:uid="{D7752920-4660-4BB1-885B-5EEC469387FD}"/>
    <cellStyle name="Standard 7 3 3 2 4 3 4" xfId="32506" xr:uid="{E6FA1A75-7CD6-4BFC-AA70-1DC1041FAC8F}"/>
    <cellStyle name="Standard 7 3 3 2 4 4" xfId="15562" xr:uid="{90FFE5D9-50F0-44A3-83CB-3117BBF41F30}"/>
    <cellStyle name="Standard 7 3 3 2 4 4 2" xfId="49450" xr:uid="{E26FEB71-9E23-40B9-9485-148F49C13D5A}"/>
    <cellStyle name="Standard 7 3 3 2 4 5" xfId="38154" xr:uid="{16EC3F28-1093-4C2C-BEEB-5ECA8120C96B}"/>
    <cellStyle name="Standard 7 3 3 2 4 6" xfId="26858" xr:uid="{989A7014-1AA0-468C-B6BA-1C7043E3E9EE}"/>
    <cellStyle name="Standard 7 3 3 2 5" xfId="5036" xr:uid="{4167DA78-8A85-4EF8-8CE2-F83CD262C326}"/>
    <cellStyle name="Standard 7 3 3 2 5 2" xfId="7862" xr:uid="{CC5D6703-2D0B-490F-A923-45E4B48899C0}"/>
    <cellStyle name="Standard 7 3 3 2 5 2 2" xfId="13511" xr:uid="{EA6697B5-C8D3-4274-811C-FDA8E7E08594}"/>
    <cellStyle name="Standard 7 3 3 2 5 2 2 2" xfId="24807" xr:uid="{29A7B5E3-EB40-4054-8C60-783DA0535ABA}"/>
    <cellStyle name="Standard 7 3 3 2 5 2 2 2 2" xfId="58695" xr:uid="{6C6B12C9-20D5-4ECF-A0EB-F5F99E0390B7}"/>
    <cellStyle name="Standard 7 3 3 2 5 2 2 3" xfId="47399" xr:uid="{4CAC012B-47B3-4C6F-8A18-ED8223F64136}"/>
    <cellStyle name="Standard 7 3 3 2 5 2 2 4" xfId="36103" xr:uid="{6B277248-8838-4068-BCAB-68C501421347}"/>
    <cellStyle name="Standard 7 3 3 2 5 2 3" xfId="19159" xr:uid="{A56905AF-B3BB-4B5E-9BFB-B432A94C64E9}"/>
    <cellStyle name="Standard 7 3 3 2 5 2 3 2" xfId="53047" xr:uid="{5569DD64-2B66-4306-AEBB-860CA17C9CBE}"/>
    <cellStyle name="Standard 7 3 3 2 5 2 4" xfId="41751" xr:uid="{35D6C1F2-D6D0-4E23-95F1-E2B7817F83F0}"/>
    <cellStyle name="Standard 7 3 3 2 5 2 5" xfId="30455" xr:uid="{989C16A3-8CCA-42E7-8ED9-7BFF01DE9AE3}"/>
    <cellStyle name="Standard 7 3 3 2 5 3" xfId="10687" xr:uid="{7933341E-0285-435D-AD35-4AC67FD53247}"/>
    <cellStyle name="Standard 7 3 3 2 5 3 2" xfId="21983" xr:uid="{1F9DD0AC-486E-47A4-BED4-918120312B57}"/>
    <cellStyle name="Standard 7 3 3 2 5 3 2 2" xfId="55871" xr:uid="{5F4DD818-BAD5-4CA5-8638-2E774E44A208}"/>
    <cellStyle name="Standard 7 3 3 2 5 3 3" xfId="44575" xr:uid="{FE72A45B-6EDB-4323-809E-F53E5B1F494C}"/>
    <cellStyle name="Standard 7 3 3 2 5 3 4" xfId="33279" xr:uid="{5D244D81-FFC2-4B28-BF73-7D188C0AF50C}"/>
    <cellStyle name="Standard 7 3 3 2 5 4" xfId="16335" xr:uid="{166DB0FA-4933-4FC6-878E-E69DF58DF655}"/>
    <cellStyle name="Standard 7 3 3 2 5 4 2" xfId="50223" xr:uid="{1653F18D-15BD-4F1A-A772-2EDFF6B6D26E}"/>
    <cellStyle name="Standard 7 3 3 2 5 5" xfId="38927" xr:uid="{71B9CF93-0076-43F3-9943-C7911C8477FE}"/>
    <cellStyle name="Standard 7 3 3 2 5 6" xfId="27631" xr:uid="{082EE882-1707-47E4-B056-C5DCFB0EF094}"/>
    <cellStyle name="Standard 7 3 3 2 6" xfId="3643" xr:uid="{4EDA928C-F2AF-4E33-BFE1-60A5F0347070}"/>
    <cellStyle name="Standard 7 3 3 2 6 2" xfId="6799" xr:uid="{328421F5-628A-48C9-8C24-5F0372834134}"/>
    <cellStyle name="Standard 7 3 3 2 6 2 2" xfId="12448" xr:uid="{EB157CC8-A97A-4D10-A25A-1051CE7A3C2B}"/>
    <cellStyle name="Standard 7 3 3 2 6 2 2 2" xfId="23744" xr:uid="{C272752A-2329-47D1-9B39-E5F8ACC74794}"/>
    <cellStyle name="Standard 7 3 3 2 6 2 2 2 2" xfId="57632" xr:uid="{9B14FB31-EF1D-458F-BB81-ABA316566C60}"/>
    <cellStyle name="Standard 7 3 3 2 6 2 2 3" xfId="46336" xr:uid="{E545ACAD-D9D1-4B8F-9D7F-6B68B24225E7}"/>
    <cellStyle name="Standard 7 3 3 2 6 2 2 4" xfId="35040" xr:uid="{299BAD27-13E7-4106-A041-D2C672A20950}"/>
    <cellStyle name="Standard 7 3 3 2 6 2 3" xfId="18096" xr:uid="{F701020C-3074-41C0-AF07-467F95EE2C35}"/>
    <cellStyle name="Standard 7 3 3 2 6 2 3 2" xfId="51984" xr:uid="{586DDC76-F205-43BF-9E7A-94BEE321A149}"/>
    <cellStyle name="Standard 7 3 3 2 6 2 4" xfId="40688" xr:uid="{BC0DBBB8-4D4E-4B04-BE62-642D25D1D431}"/>
    <cellStyle name="Standard 7 3 3 2 6 2 5" xfId="29392" xr:uid="{5700B2E3-0680-4C87-BB5E-D0DB9E16B82D}"/>
    <cellStyle name="Standard 7 3 3 2 6 3" xfId="9624" xr:uid="{61DA37C2-63E3-4CD3-8F0B-19CE8BBE446A}"/>
    <cellStyle name="Standard 7 3 3 2 6 3 2" xfId="20920" xr:uid="{72855524-FE69-426E-A667-1123E5CFBC71}"/>
    <cellStyle name="Standard 7 3 3 2 6 3 2 2" xfId="54808" xr:uid="{3322CA85-914D-445D-9C45-FF73206E3F42}"/>
    <cellStyle name="Standard 7 3 3 2 6 3 3" xfId="43512" xr:uid="{8A6B4E5F-22ED-4B06-8622-69AB549D7AAA}"/>
    <cellStyle name="Standard 7 3 3 2 6 3 4" xfId="32216" xr:uid="{EDB265E6-2332-4445-9635-61F091546F00}"/>
    <cellStyle name="Standard 7 3 3 2 6 4" xfId="15272" xr:uid="{3AAFD889-A65C-481A-9787-DFD98F633DA4}"/>
    <cellStyle name="Standard 7 3 3 2 6 4 2" xfId="49160" xr:uid="{D24C0FB1-6355-4F83-884C-7A4CAF55F741}"/>
    <cellStyle name="Standard 7 3 3 2 6 5" xfId="37864" xr:uid="{530CA30D-A670-4E37-8F02-5B2F7F2365CE}"/>
    <cellStyle name="Standard 7 3 3 2 6 6" xfId="26568" xr:uid="{1424DDB0-5E3A-4E61-B384-FCAED41EC1BB}"/>
    <cellStyle name="Standard 7 3 3 2 7" xfId="5748" xr:uid="{46B78252-650C-4D24-B26A-2085508D7A17}"/>
    <cellStyle name="Standard 7 3 3 2 7 2" xfId="11398" xr:uid="{6EE8AC25-697E-4431-8C90-3DF7759AD6B5}"/>
    <cellStyle name="Standard 7 3 3 2 7 2 2" xfId="22694" xr:uid="{52397570-1E1C-424A-90F0-5936F12D18B0}"/>
    <cellStyle name="Standard 7 3 3 2 7 2 2 2" xfId="56582" xr:uid="{84A1F809-C715-429F-819D-CA76BF4550D1}"/>
    <cellStyle name="Standard 7 3 3 2 7 2 3" xfId="45286" xr:uid="{D332D5B6-547F-4C69-A0BC-CFDAE520C591}"/>
    <cellStyle name="Standard 7 3 3 2 7 2 4" xfId="33990" xr:uid="{20C10B81-941E-4DB8-9C18-AF5AFAA718C8}"/>
    <cellStyle name="Standard 7 3 3 2 7 3" xfId="17046" xr:uid="{7B9D5E2F-F50B-461C-992C-63472889553B}"/>
    <cellStyle name="Standard 7 3 3 2 7 3 2" xfId="50934" xr:uid="{FBA224D0-744D-49F7-A72B-F6D246364A05}"/>
    <cellStyle name="Standard 7 3 3 2 7 4" xfId="39638" xr:uid="{A181D7AE-8E57-4886-969E-3691F277052C}"/>
    <cellStyle name="Standard 7 3 3 2 7 5" xfId="28342" xr:uid="{9D8E7424-4176-463C-88D9-0DF3B86256CC}"/>
    <cellStyle name="Standard 7 3 3 2 8" xfId="8574" xr:uid="{9924F0CC-710F-42FC-A610-A03CA9A9E583}"/>
    <cellStyle name="Standard 7 3 3 2 8 2" xfId="19870" xr:uid="{570F4CAF-6806-4CA5-8D13-680A74C53969}"/>
    <cellStyle name="Standard 7 3 3 2 8 2 2" xfId="53758" xr:uid="{E7C58214-7B20-4E6A-A41D-7CF1177C2922}"/>
    <cellStyle name="Standard 7 3 3 2 8 3" xfId="42462" xr:uid="{75272230-47DF-43E5-881F-7AB3E1ECB7E8}"/>
    <cellStyle name="Standard 7 3 3 2 8 4" xfId="31166" xr:uid="{5090FC34-138B-4183-BB47-50461120C6C5}"/>
    <cellStyle name="Standard 7 3 3 2 9" xfId="14222" xr:uid="{69514310-E7D1-43D4-8495-1E404D7E6547}"/>
    <cellStyle name="Standard 7 3 3 2 9 2" xfId="48110" xr:uid="{06B21BC7-B71E-47E9-B9EA-942356DC186F}"/>
    <cellStyle name="Standard 7 3 3 3" xfId="2689" xr:uid="{B8FB6E1C-4E6A-4D7A-97C5-DD8EFCE3E824}"/>
    <cellStyle name="Standard 7 3 3 3 2" xfId="3191" xr:uid="{D918C8A0-1D09-43BD-A9A9-D85657BC2BEC}"/>
    <cellStyle name="Standard 7 3 3 3 2 2" xfId="5400" xr:uid="{463EE410-8D7D-480B-9558-429EC622A2F7}"/>
    <cellStyle name="Standard 7 3 3 3 2 2 2" xfId="8226" xr:uid="{01F4BACC-106E-4269-B1D5-F4F41CF9A66F}"/>
    <cellStyle name="Standard 7 3 3 3 2 2 2 2" xfId="13875" xr:uid="{7B268BE0-0D7F-4388-AD02-46E01158B144}"/>
    <cellStyle name="Standard 7 3 3 3 2 2 2 2 2" xfId="25171" xr:uid="{142FE028-8740-4EEF-BF88-69B7B24439D8}"/>
    <cellStyle name="Standard 7 3 3 3 2 2 2 2 2 2" xfId="59059" xr:uid="{15142462-4688-4D57-9C2E-CCC38F62F2C3}"/>
    <cellStyle name="Standard 7 3 3 3 2 2 2 2 3" xfId="47763" xr:uid="{109DF223-0089-4976-98FF-E0C580331F99}"/>
    <cellStyle name="Standard 7 3 3 3 2 2 2 2 4" xfId="36467" xr:uid="{5C284700-C0B1-4B95-9E15-8480C2901B25}"/>
    <cellStyle name="Standard 7 3 3 3 2 2 2 3" xfId="19523" xr:uid="{0BCBC445-8A44-40B0-B01F-461B40E0060A}"/>
    <cellStyle name="Standard 7 3 3 3 2 2 2 3 2" xfId="53411" xr:uid="{89275F14-23F3-49CE-BB71-A75A927A452E}"/>
    <cellStyle name="Standard 7 3 3 3 2 2 2 4" xfId="42115" xr:uid="{B3B4560A-BEB5-45D5-B763-230A98FA48F1}"/>
    <cellStyle name="Standard 7 3 3 3 2 2 2 5" xfId="30819" xr:uid="{F745E81B-1071-453D-9D01-68CEACEC46DB}"/>
    <cellStyle name="Standard 7 3 3 3 2 2 3" xfId="11051" xr:uid="{70F0D673-353B-4372-AFE7-BD5517C918E4}"/>
    <cellStyle name="Standard 7 3 3 3 2 2 3 2" xfId="22347" xr:uid="{5B020DAE-FD68-434F-B2A6-EC597449C6D5}"/>
    <cellStyle name="Standard 7 3 3 3 2 2 3 2 2" xfId="56235" xr:uid="{8EE16F5C-47D4-47E8-A1DB-F1C429A95BED}"/>
    <cellStyle name="Standard 7 3 3 3 2 2 3 3" xfId="44939" xr:uid="{F2BD7CCF-855E-4322-BB2E-922AB54BC329}"/>
    <cellStyle name="Standard 7 3 3 3 2 2 3 4" xfId="33643" xr:uid="{C65CDC62-C33A-43A4-83BE-631D7EFC20EC}"/>
    <cellStyle name="Standard 7 3 3 3 2 2 4" xfId="16699" xr:uid="{E6437180-0F48-4D68-8496-9996E3451C46}"/>
    <cellStyle name="Standard 7 3 3 3 2 2 4 2" xfId="50587" xr:uid="{CAAA9BBA-60BB-4942-84F6-0A38133070F7}"/>
    <cellStyle name="Standard 7 3 3 3 2 2 5" xfId="39291" xr:uid="{C022CBFF-112C-4DBB-8544-7234DA618B53}"/>
    <cellStyle name="Standard 7 3 3 3 2 2 6" xfId="27995" xr:uid="{9130BCCC-B4CD-4ADC-A220-D7F9AD1890A8}"/>
    <cellStyle name="Standard 7 3 3 3 2 3" xfId="6362" xr:uid="{E538CB5D-90A2-49CD-AD9C-6079E1EA35CA}"/>
    <cellStyle name="Standard 7 3 3 3 2 3 2" xfId="12012" xr:uid="{FB195259-EB8A-4100-BD02-2B58EED4D051}"/>
    <cellStyle name="Standard 7 3 3 3 2 3 2 2" xfId="23308" xr:uid="{9208271B-4DFD-4036-973F-EC1943EF16C9}"/>
    <cellStyle name="Standard 7 3 3 3 2 3 2 2 2" xfId="57196" xr:uid="{6A1C987D-3D0A-43D3-A721-B23EE62AE322}"/>
    <cellStyle name="Standard 7 3 3 3 2 3 2 3" xfId="45900" xr:uid="{A72F86DC-84BD-4C60-A7FD-77DBE2255579}"/>
    <cellStyle name="Standard 7 3 3 3 2 3 2 4" xfId="34604" xr:uid="{481DBDBC-6FE9-4C4C-BC0F-34C8BF26E227}"/>
    <cellStyle name="Standard 7 3 3 3 2 3 3" xfId="17660" xr:uid="{725BCAC6-CA3B-4446-ACBB-26D8EFB49737}"/>
    <cellStyle name="Standard 7 3 3 3 2 3 3 2" xfId="51548" xr:uid="{8E4538DA-51FD-4512-BF4E-D4A282B843DB}"/>
    <cellStyle name="Standard 7 3 3 3 2 3 4" xfId="40252" xr:uid="{D9D8F5FD-F3D1-400E-9A22-C5610FB1F6F1}"/>
    <cellStyle name="Standard 7 3 3 3 2 3 5" xfId="28956" xr:uid="{9DF71E5D-9707-4DE4-8F5F-6EEE49B2505B}"/>
    <cellStyle name="Standard 7 3 3 3 2 4" xfId="9188" xr:uid="{05D31FC9-AFF2-47A5-BF3E-EC2CBD8D959A}"/>
    <cellStyle name="Standard 7 3 3 3 2 4 2" xfId="20484" xr:uid="{A2402CE6-AEE5-4ADB-85DF-D86912B42119}"/>
    <cellStyle name="Standard 7 3 3 3 2 4 2 2" xfId="54372" xr:uid="{A8A85846-E588-4B81-AD52-664110FD205A}"/>
    <cellStyle name="Standard 7 3 3 3 2 4 3" xfId="43076" xr:uid="{24D4AF84-BD89-446F-B599-BADE26B1591F}"/>
    <cellStyle name="Standard 7 3 3 3 2 4 4" xfId="31780" xr:uid="{4FCF334C-5A21-428C-8CAC-DBCBB2800F98}"/>
    <cellStyle name="Standard 7 3 3 3 2 5" xfId="14836" xr:uid="{9997FA63-E901-47F0-A1AC-E1A73A923889}"/>
    <cellStyle name="Standard 7 3 3 3 2 5 2" xfId="48724" xr:uid="{D96280FC-AFD6-4EE9-A001-503EBD7AA36A}"/>
    <cellStyle name="Standard 7 3 3 3 2 6" xfId="37428" xr:uid="{B9599AFB-5C39-49E4-93EB-F25363D4CD23}"/>
    <cellStyle name="Standard 7 3 3 3 2 7" xfId="26132" xr:uid="{7466DC42-EC10-4FE7-8832-D47257A34365}"/>
    <cellStyle name="Standard 7 3 3 3 3" xfId="4622" xr:uid="{19A61250-C2DA-4BCF-8381-227E57707144}"/>
    <cellStyle name="Standard 7 3 3 3 3 2" xfId="7492" xr:uid="{085B472E-10BE-44A6-997C-3CFF85F1A421}"/>
    <cellStyle name="Standard 7 3 3 3 3 2 2" xfId="13141" xr:uid="{B4087F48-8DFB-490A-A699-5C8481ABA6EB}"/>
    <cellStyle name="Standard 7 3 3 3 3 2 2 2" xfId="24437" xr:uid="{8B99AD59-FBC6-4C2E-8D78-7B892F63AE26}"/>
    <cellStyle name="Standard 7 3 3 3 3 2 2 2 2" xfId="58325" xr:uid="{FBB57715-494E-415E-9745-37BAE0443E13}"/>
    <cellStyle name="Standard 7 3 3 3 3 2 2 3" xfId="47029" xr:uid="{FAF7409D-281F-4D29-A5ED-30E4DED20A8D}"/>
    <cellStyle name="Standard 7 3 3 3 3 2 2 4" xfId="35733" xr:uid="{5CD433A4-803F-4548-A3BF-9FBF32F55C57}"/>
    <cellStyle name="Standard 7 3 3 3 3 2 3" xfId="18789" xr:uid="{5AAE8283-310B-4D11-9E23-54665EE8A491}"/>
    <cellStyle name="Standard 7 3 3 3 3 2 3 2" xfId="52677" xr:uid="{DF1CEF6A-B463-47CE-8D2E-E949BC553531}"/>
    <cellStyle name="Standard 7 3 3 3 3 2 4" xfId="41381" xr:uid="{F9453BD0-EA0A-4037-8A9A-660B07939646}"/>
    <cellStyle name="Standard 7 3 3 3 3 2 5" xfId="30085" xr:uid="{BDEBD363-5C58-425B-BDD3-68058D2118AD}"/>
    <cellStyle name="Standard 7 3 3 3 3 3" xfId="10317" xr:uid="{6BDAC456-F972-4DA9-8D51-E7E05873FE63}"/>
    <cellStyle name="Standard 7 3 3 3 3 3 2" xfId="21613" xr:uid="{8F302604-4EC2-4B24-96DC-E8F02A516F59}"/>
    <cellStyle name="Standard 7 3 3 3 3 3 2 2" xfId="55501" xr:uid="{83D89E0D-7A05-446D-BD93-8ED142DC0063}"/>
    <cellStyle name="Standard 7 3 3 3 3 3 3" xfId="44205" xr:uid="{9A080213-B5DF-4373-BF59-A3B4B978AFC4}"/>
    <cellStyle name="Standard 7 3 3 3 3 3 4" xfId="32909" xr:uid="{BE2B83A4-E5C3-4F45-B044-832E4BC215B0}"/>
    <cellStyle name="Standard 7 3 3 3 3 4" xfId="15965" xr:uid="{B20FC715-E9B8-4D60-AC8C-05F1A27F2D5A}"/>
    <cellStyle name="Standard 7 3 3 3 3 4 2" xfId="49853" xr:uid="{00841068-2E1A-4EA7-8B23-191EF3B634C0}"/>
    <cellStyle name="Standard 7 3 3 3 3 5" xfId="38557" xr:uid="{507F2F1F-8B19-4530-BCE1-7CD23F3B8988}"/>
    <cellStyle name="Standard 7 3 3 3 3 6" xfId="27261" xr:uid="{35E7A755-C6D1-4719-9AF5-674959A98C51}"/>
    <cellStyle name="Standard 7 3 3 3 4" xfId="5862" xr:uid="{EDB83A30-AABB-4CEA-8181-187ACD6339FB}"/>
    <cellStyle name="Standard 7 3 3 3 4 2" xfId="11512" xr:uid="{CEF3E1AA-2EB0-490C-AF1D-785872E390A9}"/>
    <cellStyle name="Standard 7 3 3 3 4 2 2" xfId="22808" xr:uid="{3370F6A5-354C-47D0-99E2-576C48E04357}"/>
    <cellStyle name="Standard 7 3 3 3 4 2 2 2" xfId="56696" xr:uid="{18FFEC70-D436-47E5-8D06-1785E0ACA814}"/>
    <cellStyle name="Standard 7 3 3 3 4 2 3" xfId="45400" xr:uid="{813CACB2-E35F-46A2-ADE3-2E9D087EE75E}"/>
    <cellStyle name="Standard 7 3 3 3 4 2 4" xfId="34104" xr:uid="{54A23FF7-D8FE-4EE5-BE0F-1124F44A9046}"/>
    <cellStyle name="Standard 7 3 3 3 4 3" xfId="17160" xr:uid="{E84E9D3E-0F00-4F97-8CC3-A3296C3A5A08}"/>
    <cellStyle name="Standard 7 3 3 3 4 3 2" xfId="51048" xr:uid="{61120DC2-AC56-4384-8E0D-C696596DE143}"/>
    <cellStyle name="Standard 7 3 3 3 4 4" xfId="39752" xr:uid="{ED3BA92B-9C95-4292-AB5C-0A65DE75E84F}"/>
    <cellStyle name="Standard 7 3 3 3 4 5" xfId="28456" xr:uid="{3FB9359D-343D-44B7-82E7-BF26F76839A4}"/>
    <cellStyle name="Standard 7 3 3 3 5" xfId="8688" xr:uid="{6BDA661F-6FE5-4A83-9657-ECBC6BFA15B1}"/>
    <cellStyle name="Standard 7 3 3 3 5 2" xfId="19984" xr:uid="{8E3D00EC-4A2E-408C-AD59-323A93CC21EE}"/>
    <cellStyle name="Standard 7 3 3 3 5 2 2" xfId="53872" xr:uid="{2C65143F-3B29-44A7-8498-5D17F90840E3}"/>
    <cellStyle name="Standard 7 3 3 3 5 3" xfId="42576" xr:uid="{CD12E35B-6B2F-432A-8496-37CE4D9431E9}"/>
    <cellStyle name="Standard 7 3 3 3 5 4" xfId="31280" xr:uid="{329780F2-2FB2-48F6-8172-CBC9CF68EE2C}"/>
    <cellStyle name="Standard 7 3 3 3 6" xfId="14336" xr:uid="{354922B2-9097-46FE-9F52-E52294919162}"/>
    <cellStyle name="Standard 7 3 3 3 6 2" xfId="48224" xr:uid="{F080F36C-8A61-4E0B-8A21-9CF012EB720A}"/>
    <cellStyle name="Standard 7 3 3 3 7" xfId="36928" xr:uid="{E63AF4BF-A201-4B6E-8CA1-82A0770EE5EB}"/>
    <cellStyle name="Standard 7 3 3 3 8" xfId="25632" xr:uid="{67290A45-8A46-4F7C-A82E-AFC87A3C3232}"/>
    <cellStyle name="Standard 7 3 3 4" xfId="2944" xr:uid="{2F0CDC65-8BE0-45AD-9A38-C8C81872E619}"/>
    <cellStyle name="Standard 7 3 3 4 2" xfId="5397" xr:uid="{4135B10E-A90E-4A38-8C18-57BB97EA9D9D}"/>
    <cellStyle name="Standard 7 3 3 4 2 2" xfId="8223" xr:uid="{CC5490C2-4619-4313-9476-EB937CE1A7FF}"/>
    <cellStyle name="Standard 7 3 3 4 2 2 2" xfId="13872" xr:uid="{7376202F-74CD-43A8-A292-DD1376DF2DF7}"/>
    <cellStyle name="Standard 7 3 3 4 2 2 2 2" xfId="25168" xr:uid="{C142C603-E813-4905-ADCF-BFC123C6EE57}"/>
    <cellStyle name="Standard 7 3 3 4 2 2 2 2 2" xfId="59056" xr:uid="{B3EC4FD2-0143-4731-BD05-3C1CB21A71B0}"/>
    <cellStyle name="Standard 7 3 3 4 2 2 2 3" xfId="47760" xr:uid="{E555E2DC-F6FB-4A13-8C00-EBA2B4F7012E}"/>
    <cellStyle name="Standard 7 3 3 4 2 2 2 4" xfId="36464" xr:uid="{3F38E961-03C8-4745-A0C5-1D3B56716E50}"/>
    <cellStyle name="Standard 7 3 3 4 2 2 3" xfId="19520" xr:uid="{AAF7E8E3-8950-4CDE-B0D7-0FF2D2781D03}"/>
    <cellStyle name="Standard 7 3 3 4 2 2 3 2" xfId="53408" xr:uid="{B4453BC3-E82C-40FB-8BF5-67EE09B3256A}"/>
    <cellStyle name="Standard 7 3 3 4 2 2 4" xfId="42112" xr:uid="{4A7BD054-E7B3-4BBE-A03D-1148E09FEB65}"/>
    <cellStyle name="Standard 7 3 3 4 2 2 5" xfId="30816" xr:uid="{13C92992-59E9-4177-9352-25874279EECD}"/>
    <cellStyle name="Standard 7 3 3 4 2 3" xfId="11048" xr:uid="{9D1B9235-3391-4B33-A8FA-2E296DA8EE56}"/>
    <cellStyle name="Standard 7 3 3 4 2 3 2" xfId="22344" xr:uid="{61F0E84B-7240-4CC3-B082-450E5C63F7A5}"/>
    <cellStyle name="Standard 7 3 3 4 2 3 2 2" xfId="56232" xr:uid="{D588D531-A898-489A-B46D-F820CB0E5CF4}"/>
    <cellStyle name="Standard 7 3 3 4 2 3 3" xfId="44936" xr:uid="{4B372ABF-A70D-4D4B-9909-A4B0E26F52C9}"/>
    <cellStyle name="Standard 7 3 3 4 2 3 4" xfId="33640" xr:uid="{82329654-02B4-4DAA-90DF-55C4337BBD20}"/>
    <cellStyle name="Standard 7 3 3 4 2 4" xfId="16696" xr:uid="{3CFFB14B-5394-4BBE-860F-67579ED4E2A8}"/>
    <cellStyle name="Standard 7 3 3 4 2 4 2" xfId="50584" xr:uid="{9470CFB4-DC36-4BFA-8CA6-0C01BF5BE8A0}"/>
    <cellStyle name="Standard 7 3 3 4 2 5" xfId="39288" xr:uid="{FC6DD6E1-3FA0-4CC4-A773-39676B33F615}"/>
    <cellStyle name="Standard 7 3 3 4 2 6" xfId="27992" xr:uid="{19DB2266-93CE-4580-9FFE-752388896310}"/>
    <cellStyle name="Standard 7 3 3 4 3" xfId="4619" xr:uid="{2D0B5F25-D3D7-4A75-A49F-00C79C8067F9}"/>
    <cellStyle name="Standard 7 3 3 4 3 2" xfId="7489" xr:uid="{4EE933CE-D9C9-4413-9EDA-311815F197F8}"/>
    <cellStyle name="Standard 7 3 3 4 3 2 2" xfId="13138" xr:uid="{7FE543D2-B0FD-4588-B7A4-EC56799BE872}"/>
    <cellStyle name="Standard 7 3 3 4 3 2 2 2" xfId="24434" xr:uid="{07D2CBFA-3791-490F-8F3F-ED0FBC04980C}"/>
    <cellStyle name="Standard 7 3 3 4 3 2 2 2 2" xfId="58322" xr:uid="{6557E759-A133-4669-8EC8-9D940B892178}"/>
    <cellStyle name="Standard 7 3 3 4 3 2 2 3" xfId="47026" xr:uid="{BEE79AF3-7B6B-4703-848C-DF43DB6AF8E1}"/>
    <cellStyle name="Standard 7 3 3 4 3 2 2 4" xfId="35730" xr:uid="{9AA0CABC-39FE-4843-A57D-721CA3653A48}"/>
    <cellStyle name="Standard 7 3 3 4 3 2 3" xfId="18786" xr:uid="{B32FEF9B-39C0-4603-8DB7-476EBF5A9518}"/>
    <cellStyle name="Standard 7 3 3 4 3 2 3 2" xfId="52674" xr:uid="{132D5716-C6E9-48A2-82ED-F646AA44FA4D}"/>
    <cellStyle name="Standard 7 3 3 4 3 2 4" xfId="41378" xr:uid="{8802C0BE-315E-4E8F-9E47-46538E191DF0}"/>
    <cellStyle name="Standard 7 3 3 4 3 2 5" xfId="30082" xr:uid="{6008F29C-E5DC-4D20-B1AF-85148D1D7485}"/>
    <cellStyle name="Standard 7 3 3 4 3 3" xfId="10314" xr:uid="{D152B374-A5B7-4CA9-BABC-A6A5A7D719C2}"/>
    <cellStyle name="Standard 7 3 3 4 3 3 2" xfId="21610" xr:uid="{342E8C80-2AEB-4D32-957D-8628C391F2BA}"/>
    <cellStyle name="Standard 7 3 3 4 3 3 2 2" xfId="55498" xr:uid="{BF7017F8-8B6A-4D93-B0AB-9E2E7E4EBA60}"/>
    <cellStyle name="Standard 7 3 3 4 3 3 3" xfId="44202" xr:uid="{94366DF2-5723-4EB8-8F90-C43CE7DEDEDA}"/>
    <cellStyle name="Standard 7 3 3 4 3 3 4" xfId="32906" xr:uid="{8614A519-980B-4A62-BD80-C5D803A17B32}"/>
    <cellStyle name="Standard 7 3 3 4 3 4" xfId="15962" xr:uid="{61647AEF-A1CC-4BE5-8560-25C04DF07649}"/>
    <cellStyle name="Standard 7 3 3 4 3 4 2" xfId="49850" xr:uid="{319AB781-9C9E-4A7B-9433-27DB142DD7A6}"/>
    <cellStyle name="Standard 7 3 3 4 3 5" xfId="38554" xr:uid="{D8CF87E8-6CD6-461E-BF89-F2577A9E210E}"/>
    <cellStyle name="Standard 7 3 3 4 3 6" xfId="27258" xr:uid="{E86D4062-51C0-4EE5-985D-7E2A624D31D0}"/>
    <cellStyle name="Standard 7 3 3 4 4" xfId="6115" xr:uid="{4E4C8045-6F50-4689-BD82-DCEB0C531FC9}"/>
    <cellStyle name="Standard 7 3 3 4 4 2" xfId="11765" xr:uid="{9D93F876-4245-4DB2-8BA7-73FAF18BA910}"/>
    <cellStyle name="Standard 7 3 3 4 4 2 2" xfId="23061" xr:uid="{430F0AB2-1E36-4DB3-8CF2-326786D1AABC}"/>
    <cellStyle name="Standard 7 3 3 4 4 2 2 2" xfId="56949" xr:uid="{A4736B88-DDF6-4A19-92CF-2C33FC9F7136}"/>
    <cellStyle name="Standard 7 3 3 4 4 2 3" xfId="45653" xr:uid="{5D6C72B9-873E-44E5-AC31-EB487BE482BC}"/>
    <cellStyle name="Standard 7 3 3 4 4 2 4" xfId="34357" xr:uid="{040C0D79-D654-4CEE-A24B-1C489CC07A62}"/>
    <cellStyle name="Standard 7 3 3 4 4 3" xfId="17413" xr:uid="{93E14EEB-85A7-4616-AB0C-2977D61CA69B}"/>
    <cellStyle name="Standard 7 3 3 4 4 3 2" xfId="51301" xr:uid="{364D7646-3F7B-4372-8E56-7004E4529B77}"/>
    <cellStyle name="Standard 7 3 3 4 4 4" xfId="40005" xr:uid="{254316B9-B98B-4DDF-A11B-1DEFB7690492}"/>
    <cellStyle name="Standard 7 3 3 4 4 5" xfId="28709" xr:uid="{50689E61-48E2-408B-B449-15288C435F32}"/>
    <cellStyle name="Standard 7 3 3 4 5" xfId="8941" xr:uid="{529CF6A5-5BD3-428A-B748-A41C23199943}"/>
    <cellStyle name="Standard 7 3 3 4 5 2" xfId="20237" xr:uid="{22F2B587-0B33-4B39-AF4B-21469B973DC7}"/>
    <cellStyle name="Standard 7 3 3 4 5 2 2" xfId="54125" xr:uid="{930C605B-16E9-49EC-AF1D-6F9ECB7F050B}"/>
    <cellStyle name="Standard 7 3 3 4 5 3" xfId="42829" xr:uid="{2A9A1D47-09D1-4587-9F0A-1DB28ED0A3BA}"/>
    <cellStyle name="Standard 7 3 3 4 5 4" xfId="31533" xr:uid="{AB3E1BB3-672A-4EA6-A33F-B4782D180FD6}"/>
    <cellStyle name="Standard 7 3 3 4 6" xfId="14589" xr:uid="{DF2EC0BE-42B3-481D-BAD8-3BFD7CCF0495}"/>
    <cellStyle name="Standard 7 3 3 4 6 2" xfId="48477" xr:uid="{0EAAFCED-1E01-46F5-A305-0AE9B0B55B89}"/>
    <cellStyle name="Standard 7 3 3 4 7" xfId="37181" xr:uid="{024B2C67-F7EB-4F0D-A4F6-ECDFE1E20CDC}"/>
    <cellStyle name="Standard 7 3 3 4 8" xfId="25885" xr:uid="{001C9134-7447-4FFD-B1CC-55225AB64260}"/>
    <cellStyle name="Standard 7 3 3 5" xfId="3825" xr:uid="{C1CC8C08-26C3-4E5A-8289-0FE32D062122}"/>
    <cellStyle name="Standard 7 3 3 5 2" xfId="6979" xr:uid="{D192126D-D807-490C-96A7-EA973915402B}"/>
    <cellStyle name="Standard 7 3 3 5 2 2" xfId="12628" xr:uid="{BF800C3D-BD5D-447F-B417-E347D80FF490}"/>
    <cellStyle name="Standard 7 3 3 5 2 2 2" xfId="23924" xr:uid="{7AB03FA5-FD9A-4306-8406-E892BE5076DE}"/>
    <cellStyle name="Standard 7 3 3 5 2 2 2 2" xfId="57812" xr:uid="{DD7CDEBF-6740-404B-9DA6-BA71F5CD21CB}"/>
    <cellStyle name="Standard 7 3 3 5 2 2 3" xfId="46516" xr:uid="{61CDEE2E-A843-404E-9FBF-8F25CD49F2B7}"/>
    <cellStyle name="Standard 7 3 3 5 2 2 4" xfId="35220" xr:uid="{4FF900FE-49A1-41C5-8374-8F149C72CCC4}"/>
    <cellStyle name="Standard 7 3 3 5 2 3" xfId="18276" xr:uid="{9E58853A-0AFF-4CD4-B895-8F8B1B293860}"/>
    <cellStyle name="Standard 7 3 3 5 2 3 2" xfId="52164" xr:uid="{E8D1B5E2-BF13-481E-970E-E89F87085A10}"/>
    <cellStyle name="Standard 7 3 3 5 2 4" xfId="40868" xr:uid="{77238432-AD04-4BA6-9483-A1463EA25B1E}"/>
    <cellStyle name="Standard 7 3 3 5 2 5" xfId="29572" xr:uid="{CE743A97-F506-436E-86FF-B07C1F734E82}"/>
    <cellStyle name="Standard 7 3 3 5 3" xfId="9804" xr:uid="{C75AD876-EF52-4B00-982D-DC22F9738AEC}"/>
    <cellStyle name="Standard 7 3 3 5 3 2" xfId="21100" xr:uid="{C3223F1A-5E1A-428B-87E7-8D5B0CDAF208}"/>
    <cellStyle name="Standard 7 3 3 5 3 2 2" xfId="54988" xr:uid="{844BA34D-06A8-4729-940B-4FDE7F70FF74}"/>
    <cellStyle name="Standard 7 3 3 5 3 3" xfId="43692" xr:uid="{82300AED-BFD7-4FBC-9D48-A3C2A8731906}"/>
    <cellStyle name="Standard 7 3 3 5 3 4" xfId="32396" xr:uid="{22EB76B9-E312-4A97-ADB5-74F8153693D4}"/>
    <cellStyle name="Standard 7 3 3 5 4" xfId="15452" xr:uid="{5EAF4BEC-FF77-4094-9D44-643C41DA6C88}"/>
    <cellStyle name="Standard 7 3 3 5 4 2" xfId="49340" xr:uid="{34D1C8C8-D044-445D-93D5-387492FC03FC}"/>
    <cellStyle name="Standard 7 3 3 5 5" xfId="38044" xr:uid="{BB536AE4-9DE8-484A-B214-2445ADB7465B}"/>
    <cellStyle name="Standard 7 3 3 5 6" xfId="26748" xr:uid="{16E4013B-92C8-4CB7-931C-A54017197A86}"/>
    <cellStyle name="Standard 7 3 3 6" xfId="4926" xr:uid="{615438A0-76F0-43D0-A459-AC275219633E}"/>
    <cellStyle name="Standard 7 3 3 6 2" xfId="7752" xr:uid="{6DAEA3B9-93BB-41F5-A8A9-22A4F7E3D400}"/>
    <cellStyle name="Standard 7 3 3 6 2 2" xfId="13401" xr:uid="{264CFFBF-536B-451F-B2EF-4EF8293BB4DB}"/>
    <cellStyle name="Standard 7 3 3 6 2 2 2" xfId="24697" xr:uid="{6A1DF544-A8F1-4990-8A22-5979092DA2A3}"/>
    <cellStyle name="Standard 7 3 3 6 2 2 2 2" xfId="58585" xr:uid="{C58B5F6A-3CCF-4462-AF1D-1962D61F458D}"/>
    <cellStyle name="Standard 7 3 3 6 2 2 3" xfId="47289" xr:uid="{9FA460E3-B9A7-4174-97C1-133875CAC2E0}"/>
    <cellStyle name="Standard 7 3 3 6 2 2 4" xfId="35993" xr:uid="{896D3FF0-CDAA-4C97-B50E-3F95BFBC0EC8}"/>
    <cellStyle name="Standard 7 3 3 6 2 3" xfId="19049" xr:uid="{FB260DE6-5DD4-4A23-A6A1-D34EA98E1DDC}"/>
    <cellStyle name="Standard 7 3 3 6 2 3 2" xfId="52937" xr:uid="{B0E2E70A-FB0F-4B84-9F1F-9EA12FB784AE}"/>
    <cellStyle name="Standard 7 3 3 6 2 4" xfId="41641" xr:uid="{1288EFAA-46AE-4416-81CD-8C015791476B}"/>
    <cellStyle name="Standard 7 3 3 6 2 5" xfId="30345" xr:uid="{B787F98D-465F-4837-AB54-E018FAE9D559}"/>
    <cellStyle name="Standard 7 3 3 6 3" xfId="10577" xr:uid="{EA614DC1-5C95-4FAD-ABEE-41E08A30FDF3}"/>
    <cellStyle name="Standard 7 3 3 6 3 2" xfId="21873" xr:uid="{3FA4EAD3-0D69-4BE3-B0DC-C0A299384F6A}"/>
    <cellStyle name="Standard 7 3 3 6 3 2 2" xfId="55761" xr:uid="{9834B4D4-26E5-42F1-9466-EEAC7AE22FC3}"/>
    <cellStyle name="Standard 7 3 3 6 3 3" xfId="44465" xr:uid="{BC02FAAD-E215-4236-A296-A2CCE2947908}"/>
    <cellStyle name="Standard 7 3 3 6 3 4" xfId="33169" xr:uid="{D77CF873-8EB2-4A2E-A80D-8FEACA7230A2}"/>
    <cellStyle name="Standard 7 3 3 6 4" xfId="16225" xr:uid="{D43BD68A-9C24-4FC1-A633-EAA02AA651DF}"/>
    <cellStyle name="Standard 7 3 3 6 4 2" xfId="50113" xr:uid="{321F1D8A-3EBE-49F1-BD11-5EDBBCE403F6}"/>
    <cellStyle name="Standard 7 3 3 6 5" xfId="38817" xr:uid="{1071914D-9047-429F-A258-0C5B7AE5397E}"/>
    <cellStyle name="Standard 7 3 3 6 6" xfId="27521" xr:uid="{3906241E-CF76-49F2-904E-BB65055B11D2}"/>
    <cellStyle name="Standard 7 3 3 7" xfId="3531" xr:uid="{5433D983-1816-4D01-8C41-C1EDF4CA01C7}"/>
    <cellStyle name="Standard 7 3 3 7 2" xfId="6687" xr:uid="{EA15DB82-321E-453D-B866-A2A7FC177CCD}"/>
    <cellStyle name="Standard 7 3 3 7 2 2" xfId="12336" xr:uid="{A25EFAFC-B8CB-4977-8115-02F46C74A017}"/>
    <cellStyle name="Standard 7 3 3 7 2 2 2" xfId="23632" xr:uid="{F70CFB21-3C6F-4A77-8A1A-D198F21CF870}"/>
    <cellStyle name="Standard 7 3 3 7 2 2 2 2" xfId="57520" xr:uid="{3758C7F9-613D-4272-91B6-B62DE1FFB572}"/>
    <cellStyle name="Standard 7 3 3 7 2 2 3" xfId="46224" xr:uid="{4604802A-EF3A-4EC5-B34A-1F5BCF7DE68E}"/>
    <cellStyle name="Standard 7 3 3 7 2 2 4" xfId="34928" xr:uid="{42BD9C92-768A-4A0B-BCF6-A9E7E8E128B2}"/>
    <cellStyle name="Standard 7 3 3 7 2 3" xfId="17984" xr:uid="{7F425807-F27F-4ABD-8B81-422420CF1A29}"/>
    <cellStyle name="Standard 7 3 3 7 2 3 2" xfId="51872" xr:uid="{9DDDB9FB-09A0-494A-8F64-E25FA0FB28BC}"/>
    <cellStyle name="Standard 7 3 3 7 2 4" xfId="40576" xr:uid="{9A4D546F-BB7B-405D-833C-7E7174A56881}"/>
    <cellStyle name="Standard 7 3 3 7 2 5" xfId="29280" xr:uid="{17E73E49-042C-46B2-8DB9-48D83232E71C}"/>
    <cellStyle name="Standard 7 3 3 7 3" xfId="9512" xr:uid="{FB4740B5-174D-40F6-BBF2-A3A00959C3A3}"/>
    <cellStyle name="Standard 7 3 3 7 3 2" xfId="20808" xr:uid="{9171521E-B26A-4B92-A661-1E9A9EC7AB5B}"/>
    <cellStyle name="Standard 7 3 3 7 3 2 2" xfId="54696" xr:uid="{F521FFC1-7E0E-414E-A4E6-C6F6E1C0CEE1}"/>
    <cellStyle name="Standard 7 3 3 7 3 3" xfId="43400" xr:uid="{325C18F0-501A-404F-A734-BAD813695B0B}"/>
    <cellStyle name="Standard 7 3 3 7 3 4" xfId="32104" xr:uid="{2B4FCF40-C0D7-4DB5-BF77-D490BDD53703}"/>
    <cellStyle name="Standard 7 3 3 7 4" xfId="15160" xr:uid="{FE55E7E8-FF37-40E7-ABD5-89B9E377DA39}"/>
    <cellStyle name="Standard 7 3 3 7 4 2" xfId="49048" xr:uid="{FD272439-24F6-4F03-8537-296DA81E64EE}"/>
    <cellStyle name="Standard 7 3 3 7 5" xfId="37752" xr:uid="{172C4557-D9F3-4900-A4EA-96DCD785991D}"/>
    <cellStyle name="Standard 7 3 3 7 6" xfId="26456" xr:uid="{B9967523-54EF-43D8-8263-81CB5F0406F8}"/>
    <cellStyle name="Standard 7 3 3 8" xfId="5615" xr:uid="{F4FB2FE0-4B29-46AA-A664-9BEF316D58F6}"/>
    <cellStyle name="Standard 7 3 3 8 2" xfId="11265" xr:uid="{F737D433-5083-4B0E-AB49-DFFE845E59D1}"/>
    <cellStyle name="Standard 7 3 3 8 2 2" xfId="22561" xr:uid="{C7151236-F6C5-4EDE-8FE4-8ACB4B4EA971}"/>
    <cellStyle name="Standard 7 3 3 8 2 2 2" xfId="56449" xr:uid="{A83EBECD-0A61-4AB5-BAF7-8E27434D07A7}"/>
    <cellStyle name="Standard 7 3 3 8 2 3" xfId="45153" xr:uid="{083A490A-F03E-42E2-96DA-368CF04061D6}"/>
    <cellStyle name="Standard 7 3 3 8 2 4" xfId="33857" xr:uid="{648F410B-1096-48C8-BE86-90A26183B8CD}"/>
    <cellStyle name="Standard 7 3 3 8 3" xfId="16913" xr:uid="{0874908D-1C57-409A-8B1D-EBC0A4C40897}"/>
    <cellStyle name="Standard 7 3 3 8 3 2" xfId="50801" xr:uid="{F3E22509-646D-4805-98F5-4027B9C74B3A}"/>
    <cellStyle name="Standard 7 3 3 8 4" xfId="39505" xr:uid="{1B8E4988-BD94-46E1-B055-7DFE83E40579}"/>
    <cellStyle name="Standard 7 3 3 8 5" xfId="28209" xr:uid="{E5691422-7AB1-4687-B3A9-3B8CF402934F}"/>
    <cellStyle name="Standard 7 3 3 9" xfId="8441" xr:uid="{E73954EC-D4C6-4CA3-A724-D02E78080C67}"/>
    <cellStyle name="Standard 7 3 3 9 2" xfId="19737" xr:uid="{485A957B-404E-43A4-8B1C-F27FD31E86A1}"/>
    <cellStyle name="Standard 7 3 3 9 2 2" xfId="53625" xr:uid="{4FFD2930-E216-4130-963D-2C046682B1FF}"/>
    <cellStyle name="Standard 7 3 3 9 3" xfId="42329" xr:uid="{8A7F08A8-316D-4CB5-BCED-8069D7CADAFC}"/>
    <cellStyle name="Standard 7 3 3 9 4" xfId="31033" xr:uid="{A70CE83F-56BC-4B24-80F2-1408D0C78B14}"/>
    <cellStyle name="Standard 7 3 4" xfId="1590" xr:uid="{9BBCBFC6-CB2C-4A26-BBE5-F33CEC26C828}"/>
    <cellStyle name="Standard 7 3 4 10" xfId="36769" xr:uid="{D0B286C6-F947-4E78-811E-327C93494D72}"/>
    <cellStyle name="Standard 7 3 4 11" xfId="25473" xr:uid="{71282084-6196-4C44-AB02-93F02807FBE0}"/>
    <cellStyle name="Standard 7 3 4 2" xfId="2776" xr:uid="{6529B5B1-5ADB-4F71-8A06-3F41679993CE}"/>
    <cellStyle name="Standard 7 3 4 2 2" xfId="3278" xr:uid="{092617A9-D961-4F17-88D1-368D78DBADEE}"/>
    <cellStyle name="Standard 7 3 4 2 2 2" xfId="5402" xr:uid="{B5E961C6-7091-4B87-9953-F8855CDD6C5E}"/>
    <cellStyle name="Standard 7 3 4 2 2 2 2" xfId="8228" xr:uid="{D7ECC103-90DA-4096-AB00-D42CCCE24BDA}"/>
    <cellStyle name="Standard 7 3 4 2 2 2 2 2" xfId="13877" xr:uid="{3EAA5CAE-33B6-4B1C-BA00-AA4BC447478C}"/>
    <cellStyle name="Standard 7 3 4 2 2 2 2 2 2" xfId="25173" xr:uid="{8C55DD44-8567-4EF7-80F2-3A78BC5BAF87}"/>
    <cellStyle name="Standard 7 3 4 2 2 2 2 2 2 2" xfId="59061" xr:uid="{C3E0C0A9-2123-42F5-90D4-AA6B51360DEA}"/>
    <cellStyle name="Standard 7 3 4 2 2 2 2 2 3" xfId="47765" xr:uid="{21E847E0-3D7F-40F0-969B-18A92FA6E601}"/>
    <cellStyle name="Standard 7 3 4 2 2 2 2 2 4" xfId="36469" xr:uid="{7789AEEF-5019-4EF5-B861-289DBF4B3534}"/>
    <cellStyle name="Standard 7 3 4 2 2 2 2 3" xfId="19525" xr:uid="{A196FB65-A58C-43D8-B58F-E07F4E68F7CD}"/>
    <cellStyle name="Standard 7 3 4 2 2 2 2 3 2" xfId="53413" xr:uid="{F6DF74F3-F8C6-4FB6-98BA-FECA01A85280}"/>
    <cellStyle name="Standard 7 3 4 2 2 2 2 4" xfId="42117" xr:uid="{F95902BB-CD8F-4206-B3C9-54BA32BFEC41}"/>
    <cellStyle name="Standard 7 3 4 2 2 2 2 5" xfId="30821" xr:uid="{CA19876F-2CA7-4F80-ACA2-2646565AE0A5}"/>
    <cellStyle name="Standard 7 3 4 2 2 2 3" xfId="11053" xr:uid="{ACF38762-D11F-408B-8A55-8BFADDB58251}"/>
    <cellStyle name="Standard 7 3 4 2 2 2 3 2" xfId="22349" xr:uid="{0FF3A9DC-5463-42E7-B126-DEE35FC7AB95}"/>
    <cellStyle name="Standard 7 3 4 2 2 2 3 2 2" xfId="56237" xr:uid="{5C4E44BC-3838-49DE-B1BC-FDCD4AD7E9FB}"/>
    <cellStyle name="Standard 7 3 4 2 2 2 3 3" xfId="44941" xr:uid="{82217974-BC72-4F0A-BFD7-675F51BC38E6}"/>
    <cellStyle name="Standard 7 3 4 2 2 2 3 4" xfId="33645" xr:uid="{804D6F6D-7C78-4725-94AD-DE0B1567CF70}"/>
    <cellStyle name="Standard 7 3 4 2 2 2 4" xfId="16701" xr:uid="{0048BF8F-015E-4A35-B57A-AC5DD68DF2A2}"/>
    <cellStyle name="Standard 7 3 4 2 2 2 4 2" xfId="50589" xr:uid="{BC77CE89-359F-43C1-8143-B6EE280CDBCE}"/>
    <cellStyle name="Standard 7 3 4 2 2 2 5" xfId="39293" xr:uid="{67836BDF-27D5-4398-8BC0-41E37733DA57}"/>
    <cellStyle name="Standard 7 3 4 2 2 2 6" xfId="27997" xr:uid="{E4DB7645-93D9-44C5-863C-33514C492BFF}"/>
    <cellStyle name="Standard 7 3 4 2 2 3" xfId="6449" xr:uid="{52143272-36C8-405A-AD30-4B254521D3EF}"/>
    <cellStyle name="Standard 7 3 4 2 2 3 2" xfId="12099" xr:uid="{6929F711-3931-43D2-9E8A-E0908221430E}"/>
    <cellStyle name="Standard 7 3 4 2 2 3 2 2" xfId="23395" xr:uid="{91E0780D-41F2-42E7-B421-134EF55E9411}"/>
    <cellStyle name="Standard 7 3 4 2 2 3 2 2 2" xfId="57283" xr:uid="{F4D06F41-572B-475D-BB55-098109EFEB97}"/>
    <cellStyle name="Standard 7 3 4 2 2 3 2 3" xfId="45987" xr:uid="{4E9569DD-B386-426B-A73F-15BCE175D2A5}"/>
    <cellStyle name="Standard 7 3 4 2 2 3 2 4" xfId="34691" xr:uid="{F42D220F-6AF1-41BE-8730-3FDC852C4B98}"/>
    <cellStyle name="Standard 7 3 4 2 2 3 3" xfId="17747" xr:uid="{5F9400D5-D221-4290-9639-E7A41DC48AB9}"/>
    <cellStyle name="Standard 7 3 4 2 2 3 3 2" xfId="51635" xr:uid="{D4A494FF-DF98-430D-81D3-00F1E41AD813}"/>
    <cellStyle name="Standard 7 3 4 2 2 3 4" xfId="40339" xr:uid="{D7C35199-0EA4-4163-9F61-49174F3DCA4F}"/>
    <cellStyle name="Standard 7 3 4 2 2 3 5" xfId="29043" xr:uid="{DED0AC50-7664-48B3-A82B-96985948CC9B}"/>
    <cellStyle name="Standard 7 3 4 2 2 4" xfId="9275" xr:uid="{0A08A11D-1643-49C0-8A19-EAC85BB8FAA4}"/>
    <cellStyle name="Standard 7 3 4 2 2 4 2" xfId="20571" xr:uid="{B341751A-9976-457C-AD80-F752CA93D8E3}"/>
    <cellStyle name="Standard 7 3 4 2 2 4 2 2" xfId="54459" xr:uid="{10AD79EA-BD2B-4479-8D46-39824D5F2B9D}"/>
    <cellStyle name="Standard 7 3 4 2 2 4 3" xfId="43163" xr:uid="{1E0F045A-3D90-4948-843F-CFF99E140B53}"/>
    <cellStyle name="Standard 7 3 4 2 2 4 4" xfId="31867" xr:uid="{08D664C3-4A59-42EB-967D-836E7F845694}"/>
    <cellStyle name="Standard 7 3 4 2 2 5" xfId="14923" xr:uid="{2D98593D-1FD4-4433-877A-494DB6ECFEB6}"/>
    <cellStyle name="Standard 7 3 4 2 2 5 2" xfId="48811" xr:uid="{CA5D9D47-F1D4-4B31-A934-19FF78E03D34}"/>
    <cellStyle name="Standard 7 3 4 2 2 6" xfId="37515" xr:uid="{4CD2D3FD-6575-4B88-965A-EE16D410C83A}"/>
    <cellStyle name="Standard 7 3 4 2 2 7" xfId="26219" xr:uid="{4B5B27D5-599E-41DE-B343-8E91D9ADF58C}"/>
    <cellStyle name="Standard 7 3 4 2 3" xfId="4624" xr:uid="{66FF1262-DCBD-42EC-9C6D-04BFE93BCCAE}"/>
    <cellStyle name="Standard 7 3 4 2 3 2" xfId="7494" xr:uid="{1F9F3EE6-0A01-4ACD-BF5B-FF2D75E69E54}"/>
    <cellStyle name="Standard 7 3 4 2 3 2 2" xfId="13143" xr:uid="{A737F0E1-FC9D-4BD9-B76A-4FF9439D7D67}"/>
    <cellStyle name="Standard 7 3 4 2 3 2 2 2" xfId="24439" xr:uid="{393EA530-3590-4DAF-BBCD-5B854A73A2FE}"/>
    <cellStyle name="Standard 7 3 4 2 3 2 2 2 2" xfId="58327" xr:uid="{2F685677-A493-4B26-B9A2-E2885E0F5D31}"/>
    <cellStyle name="Standard 7 3 4 2 3 2 2 3" xfId="47031" xr:uid="{6AD91CA5-50EB-4AE5-979B-71C941C313C9}"/>
    <cellStyle name="Standard 7 3 4 2 3 2 2 4" xfId="35735" xr:uid="{709A7554-5E06-46DC-88E9-449048A10CD5}"/>
    <cellStyle name="Standard 7 3 4 2 3 2 3" xfId="18791" xr:uid="{0A0BB679-E82B-4765-B807-B7ADA571BD88}"/>
    <cellStyle name="Standard 7 3 4 2 3 2 3 2" xfId="52679" xr:uid="{F31812A3-4D0C-4AC8-A3FD-AAE9713976BA}"/>
    <cellStyle name="Standard 7 3 4 2 3 2 4" xfId="41383" xr:uid="{D3E77950-8E79-4BB7-823F-EACA984B23D9}"/>
    <cellStyle name="Standard 7 3 4 2 3 2 5" xfId="30087" xr:uid="{D108A1C1-815D-4F1D-89AB-C9F55E5874E4}"/>
    <cellStyle name="Standard 7 3 4 2 3 3" xfId="10319" xr:uid="{B2EF91A0-868C-4B7E-BDCF-C64EC2B26D33}"/>
    <cellStyle name="Standard 7 3 4 2 3 3 2" xfId="21615" xr:uid="{6973A03F-D31E-47FD-A60A-AA29003C1F87}"/>
    <cellStyle name="Standard 7 3 4 2 3 3 2 2" xfId="55503" xr:uid="{665697F0-7C91-4BB1-851B-3BB63E5C99DF}"/>
    <cellStyle name="Standard 7 3 4 2 3 3 3" xfId="44207" xr:uid="{0D4C8413-6584-4C56-B650-7CCF418F421C}"/>
    <cellStyle name="Standard 7 3 4 2 3 3 4" xfId="32911" xr:uid="{4AAF259C-D46D-43BA-BC9C-E869CF203BCC}"/>
    <cellStyle name="Standard 7 3 4 2 3 4" xfId="15967" xr:uid="{EBD4C126-0E3A-43CF-A9D3-1D9BC525F7B7}"/>
    <cellStyle name="Standard 7 3 4 2 3 4 2" xfId="49855" xr:uid="{DC0AC599-5562-474C-A910-D1344D8AB818}"/>
    <cellStyle name="Standard 7 3 4 2 3 5" xfId="38559" xr:uid="{8F14130C-30CA-4C51-B824-B9B55BE932F4}"/>
    <cellStyle name="Standard 7 3 4 2 3 6" xfId="27263" xr:uid="{C723B636-86E0-4497-AF41-FAA8A6BF54BC}"/>
    <cellStyle name="Standard 7 3 4 2 4" xfId="5949" xr:uid="{5F12268E-3CCC-4226-B5C6-5F4537AADB41}"/>
    <cellStyle name="Standard 7 3 4 2 4 2" xfId="11599" xr:uid="{CC607838-3C11-4E99-B204-CECFBF43928A}"/>
    <cellStyle name="Standard 7 3 4 2 4 2 2" xfId="22895" xr:uid="{EB955616-7D1F-4421-B3CC-5A5498E9398C}"/>
    <cellStyle name="Standard 7 3 4 2 4 2 2 2" xfId="56783" xr:uid="{ECA49632-CE52-456B-A2E7-96792D1A8088}"/>
    <cellStyle name="Standard 7 3 4 2 4 2 3" xfId="45487" xr:uid="{C5219ACF-D677-4926-8670-1AE9A2D869CB}"/>
    <cellStyle name="Standard 7 3 4 2 4 2 4" xfId="34191" xr:uid="{69C93BD9-E2F8-4B56-BC4F-7C624CB18824}"/>
    <cellStyle name="Standard 7 3 4 2 4 3" xfId="17247" xr:uid="{4D000039-BF97-47B0-BDA4-E83EBFF03E24}"/>
    <cellStyle name="Standard 7 3 4 2 4 3 2" xfId="51135" xr:uid="{A4359E34-0955-44F4-8B13-84CBBCC0AF46}"/>
    <cellStyle name="Standard 7 3 4 2 4 4" xfId="39839" xr:uid="{7DD568F5-56DB-47D3-A989-06104B703DFD}"/>
    <cellStyle name="Standard 7 3 4 2 4 5" xfId="28543" xr:uid="{1D48F6F0-2C5F-4C3C-ABDC-1CF28648FB42}"/>
    <cellStyle name="Standard 7 3 4 2 5" xfId="8775" xr:uid="{5BC45450-FF2B-47F0-9A75-1154C35B7695}"/>
    <cellStyle name="Standard 7 3 4 2 5 2" xfId="20071" xr:uid="{947FF0D4-1CC2-4224-AE57-F470498A9256}"/>
    <cellStyle name="Standard 7 3 4 2 5 2 2" xfId="53959" xr:uid="{9122A65E-84CA-4CF7-B235-609F56815DC4}"/>
    <cellStyle name="Standard 7 3 4 2 5 3" xfId="42663" xr:uid="{E0BF5AF7-C107-4113-A282-C1813B284695}"/>
    <cellStyle name="Standard 7 3 4 2 5 4" xfId="31367" xr:uid="{EFBA8723-FCD1-4FBB-B099-6E773F312D78}"/>
    <cellStyle name="Standard 7 3 4 2 6" xfId="14423" xr:uid="{0BA35143-0C0E-4331-B342-B789C0E167D9}"/>
    <cellStyle name="Standard 7 3 4 2 6 2" xfId="48311" xr:uid="{FDD58FCD-E833-4056-BBE7-BD4A3B833BA9}"/>
    <cellStyle name="Standard 7 3 4 2 7" xfId="37015" xr:uid="{4E2A5B32-82BE-4993-B420-D7BADE61C629}"/>
    <cellStyle name="Standard 7 3 4 2 8" xfId="25719" xr:uid="{32B91044-8B0D-49DB-952C-866C3EB54D60}"/>
    <cellStyle name="Standard 7 3 4 3" xfId="3032" xr:uid="{222349B7-38AA-476B-9C2C-F35D4278883A}"/>
    <cellStyle name="Standard 7 3 4 3 2" xfId="5401" xr:uid="{BBEA884A-8DAE-472C-B1AF-E23F0D0C94D5}"/>
    <cellStyle name="Standard 7 3 4 3 2 2" xfId="8227" xr:uid="{8DBEA111-C616-47BC-A29C-DEEF5876B57A}"/>
    <cellStyle name="Standard 7 3 4 3 2 2 2" xfId="13876" xr:uid="{06FCF86C-6422-4915-A07C-4E89089776F8}"/>
    <cellStyle name="Standard 7 3 4 3 2 2 2 2" xfId="25172" xr:uid="{E97EC696-9383-4868-B8C0-C61E0C64616B}"/>
    <cellStyle name="Standard 7 3 4 3 2 2 2 2 2" xfId="59060" xr:uid="{15E6C49C-6400-47A1-BFBE-E99E52D8BBD5}"/>
    <cellStyle name="Standard 7 3 4 3 2 2 2 3" xfId="47764" xr:uid="{B36AA7C5-513F-4CA3-8F37-8EC888024E41}"/>
    <cellStyle name="Standard 7 3 4 3 2 2 2 4" xfId="36468" xr:uid="{38D868CA-18CD-45C5-8B7D-66CDEAEED773}"/>
    <cellStyle name="Standard 7 3 4 3 2 2 3" xfId="19524" xr:uid="{9A96B508-70E1-49B7-B672-E072C1136286}"/>
    <cellStyle name="Standard 7 3 4 3 2 2 3 2" xfId="53412" xr:uid="{4B3CE40B-EC95-4AFD-94F8-94317727311B}"/>
    <cellStyle name="Standard 7 3 4 3 2 2 4" xfId="42116" xr:uid="{239F1A0A-B29F-4E48-94D7-5337109A9402}"/>
    <cellStyle name="Standard 7 3 4 3 2 2 5" xfId="30820" xr:uid="{6E7096EB-AD2B-474E-AAD2-13F26C4A04F6}"/>
    <cellStyle name="Standard 7 3 4 3 2 3" xfId="11052" xr:uid="{DAFC321A-14C9-460F-B80A-A0E6A6B1C79E}"/>
    <cellStyle name="Standard 7 3 4 3 2 3 2" xfId="22348" xr:uid="{8519451B-8DC1-4912-9DF1-D88AEC7968AD}"/>
    <cellStyle name="Standard 7 3 4 3 2 3 2 2" xfId="56236" xr:uid="{34B2717F-0C6F-4428-BF2A-E438BD32FF87}"/>
    <cellStyle name="Standard 7 3 4 3 2 3 3" xfId="44940" xr:uid="{00BBA5BE-DF0C-4D38-8448-EDE981103453}"/>
    <cellStyle name="Standard 7 3 4 3 2 3 4" xfId="33644" xr:uid="{D16D5078-4D49-415A-A993-8F9F6660F654}"/>
    <cellStyle name="Standard 7 3 4 3 2 4" xfId="16700" xr:uid="{31855A24-3284-414C-8CFE-109BF25AD382}"/>
    <cellStyle name="Standard 7 3 4 3 2 4 2" xfId="50588" xr:uid="{A41DB713-FB57-4B04-98B1-BE9E2273D80D}"/>
    <cellStyle name="Standard 7 3 4 3 2 5" xfId="39292" xr:uid="{E5CAC7C7-38DD-4F67-AE11-F30A64C1F050}"/>
    <cellStyle name="Standard 7 3 4 3 2 6" xfId="27996" xr:uid="{ED30E6E1-9815-4A37-A576-345B8C923362}"/>
    <cellStyle name="Standard 7 3 4 3 3" xfId="4623" xr:uid="{F963BADE-8EAC-484F-8F84-DC7D02E6180B}"/>
    <cellStyle name="Standard 7 3 4 3 3 2" xfId="7493" xr:uid="{F0B0BF0C-14EB-4C32-A498-F87A250B9A91}"/>
    <cellStyle name="Standard 7 3 4 3 3 2 2" xfId="13142" xr:uid="{D915A1FE-37C8-468C-A014-650AF2584E59}"/>
    <cellStyle name="Standard 7 3 4 3 3 2 2 2" xfId="24438" xr:uid="{1D64EB49-875D-4673-B331-17A615706F3D}"/>
    <cellStyle name="Standard 7 3 4 3 3 2 2 2 2" xfId="58326" xr:uid="{3BD2A722-7DE2-4C89-8F60-F9FB15C076FB}"/>
    <cellStyle name="Standard 7 3 4 3 3 2 2 3" xfId="47030" xr:uid="{478A305D-7699-415E-A1D4-0BAC0E2B5FEE}"/>
    <cellStyle name="Standard 7 3 4 3 3 2 2 4" xfId="35734" xr:uid="{481E0433-4468-4CE9-8589-5F45C9E1A655}"/>
    <cellStyle name="Standard 7 3 4 3 3 2 3" xfId="18790" xr:uid="{63A8BDFE-99C5-42D0-99AD-AF3C48CB81B0}"/>
    <cellStyle name="Standard 7 3 4 3 3 2 3 2" xfId="52678" xr:uid="{9D2B9DD7-2E6C-45DB-8CAA-6C3CA54F00AB}"/>
    <cellStyle name="Standard 7 3 4 3 3 2 4" xfId="41382" xr:uid="{9C8554FB-637B-40C7-9B01-391BC81DEDDA}"/>
    <cellStyle name="Standard 7 3 4 3 3 2 5" xfId="30086" xr:uid="{C903A6EE-97DA-47DA-9ABB-F89DB86D7F99}"/>
    <cellStyle name="Standard 7 3 4 3 3 3" xfId="10318" xr:uid="{88646544-F301-4D84-BA65-B86D810415F9}"/>
    <cellStyle name="Standard 7 3 4 3 3 3 2" xfId="21614" xr:uid="{5F67827F-DF44-474F-BD3A-28FF0F8FE9CE}"/>
    <cellStyle name="Standard 7 3 4 3 3 3 2 2" xfId="55502" xr:uid="{587ECB9D-BACF-4FBF-A96C-32485A0DF482}"/>
    <cellStyle name="Standard 7 3 4 3 3 3 3" xfId="44206" xr:uid="{5D970B3D-8C9F-4AF4-AC4E-5FB0CFA02CC0}"/>
    <cellStyle name="Standard 7 3 4 3 3 3 4" xfId="32910" xr:uid="{5B9BABF4-CB01-4DCA-8050-E7A745D8ADFC}"/>
    <cellStyle name="Standard 7 3 4 3 3 4" xfId="15966" xr:uid="{2BC3611A-2D14-4781-844E-F09407FAC9DD}"/>
    <cellStyle name="Standard 7 3 4 3 3 4 2" xfId="49854" xr:uid="{901DF69A-15BF-413F-89C5-BD50397AC570}"/>
    <cellStyle name="Standard 7 3 4 3 3 5" xfId="38558" xr:uid="{A7DC5861-AF28-4206-B1BE-03C90AB479DC}"/>
    <cellStyle name="Standard 7 3 4 3 3 6" xfId="27262" xr:uid="{D14CFB38-EFDB-492E-A021-9D70F006D5BF}"/>
    <cellStyle name="Standard 7 3 4 3 4" xfId="6203" xr:uid="{61C577C7-C160-406B-9AB0-57B6C3FB22C0}"/>
    <cellStyle name="Standard 7 3 4 3 4 2" xfId="11853" xr:uid="{47A46D64-5367-40AA-B57B-1015ED092097}"/>
    <cellStyle name="Standard 7 3 4 3 4 2 2" xfId="23149" xr:uid="{BC981E07-FD32-4BF8-894C-91F8AC4E2BA7}"/>
    <cellStyle name="Standard 7 3 4 3 4 2 2 2" xfId="57037" xr:uid="{FA0DD3F5-40BD-4F76-93C3-27A1BB6AA67A}"/>
    <cellStyle name="Standard 7 3 4 3 4 2 3" xfId="45741" xr:uid="{849EEE4F-1C30-4386-843A-8443134D0B79}"/>
    <cellStyle name="Standard 7 3 4 3 4 2 4" xfId="34445" xr:uid="{BEF28881-91BB-4AB4-92AA-BCD0CFE4D3EC}"/>
    <cellStyle name="Standard 7 3 4 3 4 3" xfId="17501" xr:uid="{6E8DF515-4CCC-48C0-B1D0-06BB021169ED}"/>
    <cellStyle name="Standard 7 3 4 3 4 3 2" xfId="51389" xr:uid="{54B51734-3365-43E9-9FC6-5D2681FDD7B2}"/>
    <cellStyle name="Standard 7 3 4 3 4 4" xfId="40093" xr:uid="{150E02BE-F354-4993-BABF-33D3B11806B1}"/>
    <cellStyle name="Standard 7 3 4 3 4 5" xfId="28797" xr:uid="{E5E5A19E-DFCC-43BD-BD2C-276E0A047B20}"/>
    <cellStyle name="Standard 7 3 4 3 5" xfId="9029" xr:uid="{F7996AD0-B8C7-45CF-BF8A-5132BC50DB92}"/>
    <cellStyle name="Standard 7 3 4 3 5 2" xfId="20325" xr:uid="{7609C7B7-A15D-436A-AFCA-DA08E1553486}"/>
    <cellStyle name="Standard 7 3 4 3 5 2 2" xfId="54213" xr:uid="{A3F2BEF1-B0AD-43DC-B752-21AAA2424F01}"/>
    <cellStyle name="Standard 7 3 4 3 5 3" xfId="42917" xr:uid="{B0B1C9FE-E64A-494D-B8EF-7C494ED63EDD}"/>
    <cellStyle name="Standard 7 3 4 3 5 4" xfId="31621" xr:uid="{8ACBB6F1-1EF4-4BC2-951A-C31707C07007}"/>
    <cellStyle name="Standard 7 3 4 3 6" xfId="14677" xr:uid="{D10B7F70-8F3A-43BA-9483-F478815BBF1A}"/>
    <cellStyle name="Standard 7 3 4 3 6 2" xfId="48565" xr:uid="{EE914BD9-7454-47DF-AD8A-810A2A836ADC}"/>
    <cellStyle name="Standard 7 3 4 3 7" xfId="37269" xr:uid="{5A5F8D7F-F547-48A4-8DF3-64662FDB85AF}"/>
    <cellStyle name="Standard 7 3 4 3 8" xfId="25973" xr:uid="{007C29B4-253F-4057-A27F-38ACEA8A4274}"/>
    <cellStyle name="Standard 7 3 4 4" xfId="3891" xr:uid="{CD5215B1-ABB6-4A5F-9D03-831A6A8EC193}"/>
    <cellStyle name="Standard 7 3 4 4 2" xfId="7045" xr:uid="{D8AD7CD2-0102-49E0-AB53-FE939C27F16E}"/>
    <cellStyle name="Standard 7 3 4 4 2 2" xfId="12694" xr:uid="{FB89E423-8DF9-41A9-809F-4ECC4728C3EB}"/>
    <cellStyle name="Standard 7 3 4 4 2 2 2" xfId="23990" xr:uid="{E8A5F3F1-7895-43E9-BD10-B57443E484D8}"/>
    <cellStyle name="Standard 7 3 4 4 2 2 2 2" xfId="57878" xr:uid="{49F7D41E-FAB6-494F-840E-B4A3A825E003}"/>
    <cellStyle name="Standard 7 3 4 4 2 2 3" xfId="46582" xr:uid="{C6728E5D-BFCF-4433-B47B-DC194D7A57AE}"/>
    <cellStyle name="Standard 7 3 4 4 2 2 4" xfId="35286" xr:uid="{0E2514D5-C4C2-4F4F-8299-FA4E91EDD184}"/>
    <cellStyle name="Standard 7 3 4 4 2 3" xfId="18342" xr:uid="{51756102-CA99-4EA8-A58A-8C6E53920874}"/>
    <cellStyle name="Standard 7 3 4 4 2 3 2" xfId="52230" xr:uid="{AB1D796B-B95C-4ECA-8618-BEFD8CB7B5C8}"/>
    <cellStyle name="Standard 7 3 4 4 2 4" xfId="40934" xr:uid="{41CFD400-B6FA-43FE-B180-DCBEB71165F2}"/>
    <cellStyle name="Standard 7 3 4 4 2 5" xfId="29638" xr:uid="{F5B4A620-3420-49AC-8E42-DF13A8761F71}"/>
    <cellStyle name="Standard 7 3 4 4 3" xfId="9870" xr:uid="{484194B9-25BC-4FC7-AA53-03FB446871D3}"/>
    <cellStyle name="Standard 7 3 4 4 3 2" xfId="21166" xr:uid="{05371EF7-3D0D-4429-8468-DA56875657EC}"/>
    <cellStyle name="Standard 7 3 4 4 3 2 2" xfId="55054" xr:uid="{F2EA6AE3-AFA2-4134-A354-C6DFFD88579A}"/>
    <cellStyle name="Standard 7 3 4 4 3 3" xfId="43758" xr:uid="{4C6CB342-99EF-4F17-8D90-13E21AA072FF}"/>
    <cellStyle name="Standard 7 3 4 4 3 4" xfId="32462" xr:uid="{C685CEFB-0536-47F1-8B99-9C9711CC8A3C}"/>
    <cellStyle name="Standard 7 3 4 4 4" xfId="15518" xr:uid="{ECD1FB1A-C7EB-489B-93DB-20CDB786CC12}"/>
    <cellStyle name="Standard 7 3 4 4 4 2" xfId="49406" xr:uid="{A3C7826B-8088-435B-8536-88EA0F7B361F}"/>
    <cellStyle name="Standard 7 3 4 4 5" xfId="38110" xr:uid="{E0595D04-44B7-42C9-8799-22EAF2A82467}"/>
    <cellStyle name="Standard 7 3 4 4 6" xfId="26814" xr:uid="{7041ADC7-7DB4-46ED-844D-F53C6EC54841}"/>
    <cellStyle name="Standard 7 3 4 5" xfId="4992" xr:uid="{0BE5998D-1DEA-473C-A6BA-8F49D19724C7}"/>
    <cellStyle name="Standard 7 3 4 5 2" xfId="7818" xr:uid="{D6011FF8-49AF-4B35-B8B6-8AC97ACF476D}"/>
    <cellStyle name="Standard 7 3 4 5 2 2" xfId="13467" xr:uid="{37C05487-7C75-483A-A682-F484DAB3C4C3}"/>
    <cellStyle name="Standard 7 3 4 5 2 2 2" xfId="24763" xr:uid="{26682BC8-877E-4EDC-9FA4-04BF23E29B9D}"/>
    <cellStyle name="Standard 7 3 4 5 2 2 2 2" xfId="58651" xr:uid="{A2D60C21-5257-46E0-B7C2-C53C6F0A1001}"/>
    <cellStyle name="Standard 7 3 4 5 2 2 3" xfId="47355" xr:uid="{77738052-5D22-4C75-9455-A8600517023F}"/>
    <cellStyle name="Standard 7 3 4 5 2 2 4" xfId="36059" xr:uid="{1F8775B5-A2C1-4CB4-8664-248F292D4336}"/>
    <cellStyle name="Standard 7 3 4 5 2 3" xfId="19115" xr:uid="{6A82FCEA-FAEA-455C-953F-12942E345072}"/>
    <cellStyle name="Standard 7 3 4 5 2 3 2" xfId="53003" xr:uid="{F56F0EDC-A3EF-415C-B9B3-0BC15754C24F}"/>
    <cellStyle name="Standard 7 3 4 5 2 4" xfId="41707" xr:uid="{7DEF7097-9C22-4C28-AA69-CBDF4DE3DCE9}"/>
    <cellStyle name="Standard 7 3 4 5 2 5" xfId="30411" xr:uid="{8630B786-CA34-4C03-AADE-D167697687BC}"/>
    <cellStyle name="Standard 7 3 4 5 3" xfId="10643" xr:uid="{09824583-9923-4B80-9713-4BB79B6809A1}"/>
    <cellStyle name="Standard 7 3 4 5 3 2" xfId="21939" xr:uid="{E32C54EC-6A2C-4E28-944C-35023E717912}"/>
    <cellStyle name="Standard 7 3 4 5 3 2 2" xfId="55827" xr:uid="{B95685CF-59B3-452D-B3EF-AB9BF163E5CC}"/>
    <cellStyle name="Standard 7 3 4 5 3 3" xfId="44531" xr:uid="{08BEF14A-1149-4A47-8046-43AB0860C642}"/>
    <cellStyle name="Standard 7 3 4 5 3 4" xfId="33235" xr:uid="{37F6BDB9-7F16-48DE-8E9B-E42522CAC6AE}"/>
    <cellStyle name="Standard 7 3 4 5 4" xfId="16291" xr:uid="{9045D2BF-D2E1-4C6C-96CC-D80C058CF690}"/>
    <cellStyle name="Standard 7 3 4 5 4 2" xfId="50179" xr:uid="{AD04B834-1E49-4368-B162-564CA1195359}"/>
    <cellStyle name="Standard 7 3 4 5 5" xfId="38883" xr:uid="{F5921430-2F8F-4C4B-A20D-AD9AF105895A}"/>
    <cellStyle name="Standard 7 3 4 5 6" xfId="27587" xr:uid="{0E5316D9-E28B-4DFF-BF45-0F7E6AF86656}"/>
    <cellStyle name="Standard 7 3 4 6" xfId="3598" xr:uid="{C71846AC-51FE-49DE-AF3C-F42C05E54E86}"/>
    <cellStyle name="Standard 7 3 4 6 2" xfId="6754" xr:uid="{C3B1F61C-22E8-41FF-852F-C9C9E843E200}"/>
    <cellStyle name="Standard 7 3 4 6 2 2" xfId="12403" xr:uid="{4E73C7BB-CAD2-43AF-A096-1868833A8616}"/>
    <cellStyle name="Standard 7 3 4 6 2 2 2" xfId="23699" xr:uid="{280AFE16-A439-40C8-979D-3D15DEA58CB7}"/>
    <cellStyle name="Standard 7 3 4 6 2 2 2 2" xfId="57587" xr:uid="{BEB3FC88-E05C-421F-BDA9-58391FB0923E}"/>
    <cellStyle name="Standard 7 3 4 6 2 2 3" xfId="46291" xr:uid="{0A389B3D-553B-47C8-B610-A6DF65FF57A0}"/>
    <cellStyle name="Standard 7 3 4 6 2 2 4" xfId="34995" xr:uid="{D011BF09-4329-4BFC-9E56-969492DD4D29}"/>
    <cellStyle name="Standard 7 3 4 6 2 3" xfId="18051" xr:uid="{6ABB8AF5-B7E8-4BC3-900E-4C4295B0FD49}"/>
    <cellStyle name="Standard 7 3 4 6 2 3 2" xfId="51939" xr:uid="{F27B68A7-7FD3-420D-A749-D3B5D9D8372E}"/>
    <cellStyle name="Standard 7 3 4 6 2 4" xfId="40643" xr:uid="{8BD8C38A-22F2-4A86-91A7-012DF5B491D6}"/>
    <cellStyle name="Standard 7 3 4 6 2 5" xfId="29347" xr:uid="{FD84465C-3F6F-4833-B73B-DAFE189E753E}"/>
    <cellStyle name="Standard 7 3 4 6 3" xfId="9579" xr:uid="{423D16E0-3B64-4190-8C1D-89AE702057A2}"/>
    <cellStyle name="Standard 7 3 4 6 3 2" xfId="20875" xr:uid="{C2B37088-B8B8-49DD-97D3-EE3CD2D23120}"/>
    <cellStyle name="Standard 7 3 4 6 3 2 2" xfId="54763" xr:uid="{A84450CF-0CFB-48C6-9967-2107E01528BB}"/>
    <cellStyle name="Standard 7 3 4 6 3 3" xfId="43467" xr:uid="{EFF2BA7B-1C50-42E6-B10A-0D085DFB883C}"/>
    <cellStyle name="Standard 7 3 4 6 3 4" xfId="32171" xr:uid="{EAFC2DAF-4777-4367-B135-56E485E4F15C}"/>
    <cellStyle name="Standard 7 3 4 6 4" xfId="15227" xr:uid="{6C6A6DA7-C2B6-49AA-B080-300FF6931459}"/>
    <cellStyle name="Standard 7 3 4 6 4 2" xfId="49115" xr:uid="{EC5F39C4-4639-4162-9E4E-B9D0F7061820}"/>
    <cellStyle name="Standard 7 3 4 6 5" xfId="37819" xr:uid="{3DF038E5-DC5E-4445-8B6F-D812C104B9E0}"/>
    <cellStyle name="Standard 7 3 4 6 6" xfId="26523" xr:uid="{BCA36C09-A4AE-4ABC-8778-3C2C70DF6B05}"/>
    <cellStyle name="Standard 7 3 4 7" xfId="5703" xr:uid="{3122A4E2-047A-4662-B946-DB3660CEC294}"/>
    <cellStyle name="Standard 7 3 4 7 2" xfId="11353" xr:uid="{DE8B8EB1-A0ED-4243-A513-07BD20287BFE}"/>
    <cellStyle name="Standard 7 3 4 7 2 2" xfId="22649" xr:uid="{A183CEDC-DA97-4FBB-9CF9-873C1D030627}"/>
    <cellStyle name="Standard 7 3 4 7 2 2 2" xfId="56537" xr:uid="{907097C8-4119-46D3-AE30-77188AD354E3}"/>
    <cellStyle name="Standard 7 3 4 7 2 3" xfId="45241" xr:uid="{F524E26C-F749-44C5-A028-6F833DAD4F06}"/>
    <cellStyle name="Standard 7 3 4 7 2 4" xfId="33945" xr:uid="{3E0ACBC0-5333-4375-8E27-89FCD475CDB7}"/>
    <cellStyle name="Standard 7 3 4 7 3" xfId="17001" xr:uid="{0DB8C499-013E-4E95-A272-CD1131497F2E}"/>
    <cellStyle name="Standard 7 3 4 7 3 2" xfId="50889" xr:uid="{0FAA40DB-E1F8-4254-9B79-5BFF049B03DB}"/>
    <cellStyle name="Standard 7 3 4 7 4" xfId="39593" xr:uid="{9649DB60-FAB6-485C-B675-27AE8934A664}"/>
    <cellStyle name="Standard 7 3 4 7 5" xfId="28297" xr:uid="{A312FAF0-F529-4E3C-8D2D-745817EAD33F}"/>
    <cellStyle name="Standard 7 3 4 8" xfId="8529" xr:uid="{61B4B1CB-413C-497F-863D-6000AFC207E9}"/>
    <cellStyle name="Standard 7 3 4 8 2" xfId="19825" xr:uid="{2123F2C9-7EAE-4738-ABDA-476A2DE9C2FD}"/>
    <cellStyle name="Standard 7 3 4 8 2 2" xfId="53713" xr:uid="{01B6196E-8F7A-41E3-B857-3DC62725A329}"/>
    <cellStyle name="Standard 7 3 4 8 3" xfId="42417" xr:uid="{43392B68-7331-42E9-BF45-B7C930818D89}"/>
    <cellStyle name="Standard 7 3 4 8 4" xfId="31121" xr:uid="{5A6222DE-7624-40BA-9571-C3A72B013B87}"/>
    <cellStyle name="Standard 7 3 4 9" xfId="14177" xr:uid="{5AEA8FC0-121C-48B7-BB23-9DAA75F9E878}"/>
    <cellStyle name="Standard 7 3 4 9 2" xfId="48065" xr:uid="{0BDDCEBD-5C4A-4330-A2CF-B2A1C6486C9E}"/>
    <cellStyle name="Standard 7 3 5" xfId="2645" xr:uid="{B86C9EAF-F553-4292-9AFF-6105502EB847}"/>
    <cellStyle name="Standard 7 3 5 2" xfId="3147" xr:uid="{D2A0A21A-8FCE-4E05-BA7F-94B96D48C715}"/>
    <cellStyle name="Standard 7 3 5 2 2" xfId="5403" xr:uid="{8006B16E-4FE8-41EA-9CA5-45B4A003591D}"/>
    <cellStyle name="Standard 7 3 5 2 2 2" xfId="8229" xr:uid="{45EF9989-0BF3-46D5-B1CB-6F520E62006E}"/>
    <cellStyle name="Standard 7 3 5 2 2 2 2" xfId="13878" xr:uid="{33515862-14E7-4881-9B03-15CE65E92F60}"/>
    <cellStyle name="Standard 7 3 5 2 2 2 2 2" xfId="25174" xr:uid="{5BB0C616-266A-47F6-9E24-B29A83C16A75}"/>
    <cellStyle name="Standard 7 3 5 2 2 2 2 2 2" xfId="59062" xr:uid="{0EADBFB4-04BD-4AA0-84E5-F5DBB86F38AC}"/>
    <cellStyle name="Standard 7 3 5 2 2 2 2 3" xfId="47766" xr:uid="{9F6D5A21-29B3-4BDC-A2DE-CFAA8556345D}"/>
    <cellStyle name="Standard 7 3 5 2 2 2 2 4" xfId="36470" xr:uid="{87000C50-D17E-4F24-B923-567441012C12}"/>
    <cellStyle name="Standard 7 3 5 2 2 2 3" xfId="19526" xr:uid="{070F11D4-F7F8-4066-A336-7FE9C0A810CE}"/>
    <cellStyle name="Standard 7 3 5 2 2 2 3 2" xfId="53414" xr:uid="{21238DD3-11CF-42F6-A4ED-593C4C9934EB}"/>
    <cellStyle name="Standard 7 3 5 2 2 2 4" xfId="42118" xr:uid="{497563A2-FF8C-46D5-A93E-355431188397}"/>
    <cellStyle name="Standard 7 3 5 2 2 2 5" xfId="30822" xr:uid="{A76C136B-0522-4329-9BC1-ECC803264D52}"/>
    <cellStyle name="Standard 7 3 5 2 2 3" xfId="11054" xr:uid="{603E8F55-E115-4B96-B48B-899425C74401}"/>
    <cellStyle name="Standard 7 3 5 2 2 3 2" xfId="22350" xr:uid="{582011D1-B03A-4332-B551-68E6677A9770}"/>
    <cellStyle name="Standard 7 3 5 2 2 3 2 2" xfId="56238" xr:uid="{817F6923-35D9-4475-8530-DB3710D8BCD8}"/>
    <cellStyle name="Standard 7 3 5 2 2 3 3" xfId="44942" xr:uid="{4C7D5F27-679F-4560-83F8-51D5C2FAE454}"/>
    <cellStyle name="Standard 7 3 5 2 2 3 4" xfId="33646" xr:uid="{1DCA416B-3F44-4ED1-9ABA-B0E4298361F6}"/>
    <cellStyle name="Standard 7 3 5 2 2 4" xfId="16702" xr:uid="{67220B55-E633-4387-894D-3C29D81EFD08}"/>
    <cellStyle name="Standard 7 3 5 2 2 4 2" xfId="50590" xr:uid="{0218CED4-9C05-49EA-AFCE-B36204840C27}"/>
    <cellStyle name="Standard 7 3 5 2 2 5" xfId="39294" xr:uid="{25FC8B84-477F-4A60-B4A8-6F3BE0DF0EDD}"/>
    <cellStyle name="Standard 7 3 5 2 2 6" xfId="27998" xr:uid="{51C8349C-52A6-4BFB-8E7A-FE9523C54B96}"/>
    <cellStyle name="Standard 7 3 5 2 3" xfId="6318" xr:uid="{5BEB3575-C046-4A13-ADDE-A823124A3AFA}"/>
    <cellStyle name="Standard 7 3 5 2 3 2" xfId="11968" xr:uid="{55BF2127-E078-4133-A5DC-BBA7974E856E}"/>
    <cellStyle name="Standard 7 3 5 2 3 2 2" xfId="23264" xr:uid="{914DE7D9-C172-42F9-8210-4A7111FA25F1}"/>
    <cellStyle name="Standard 7 3 5 2 3 2 2 2" xfId="57152" xr:uid="{F2CB10F6-5695-4624-9C1F-392133791205}"/>
    <cellStyle name="Standard 7 3 5 2 3 2 3" xfId="45856" xr:uid="{A9303C3C-6687-456A-9126-812019C0D2D2}"/>
    <cellStyle name="Standard 7 3 5 2 3 2 4" xfId="34560" xr:uid="{3CF9296B-E749-4BE7-AB6D-49C78BCE2264}"/>
    <cellStyle name="Standard 7 3 5 2 3 3" xfId="17616" xr:uid="{FFAC83F7-C3C9-4679-AC80-B661197F15D9}"/>
    <cellStyle name="Standard 7 3 5 2 3 3 2" xfId="51504" xr:uid="{8662BA89-D1F1-4FF8-A124-5C31CBA4A061}"/>
    <cellStyle name="Standard 7 3 5 2 3 4" xfId="40208" xr:uid="{225F1F74-4EB6-4D6D-9FBB-F8E02451773E}"/>
    <cellStyle name="Standard 7 3 5 2 3 5" xfId="28912" xr:uid="{D7AAAB5F-DB35-484E-9563-2440A755DDBA}"/>
    <cellStyle name="Standard 7 3 5 2 4" xfId="9144" xr:uid="{E9C8AFD8-7076-442C-B4A5-A444EC053146}"/>
    <cellStyle name="Standard 7 3 5 2 4 2" xfId="20440" xr:uid="{87FC96BE-86BB-4AE0-BACC-DB62969A6F3C}"/>
    <cellStyle name="Standard 7 3 5 2 4 2 2" xfId="54328" xr:uid="{F8FE35E3-CAD2-447D-BEA2-F9C62724DD31}"/>
    <cellStyle name="Standard 7 3 5 2 4 3" xfId="43032" xr:uid="{A2036550-52EF-4963-8A68-F7734B65A149}"/>
    <cellStyle name="Standard 7 3 5 2 4 4" xfId="31736" xr:uid="{79D4BD04-6D9D-420F-AB44-0EBCE77AF60E}"/>
    <cellStyle name="Standard 7 3 5 2 5" xfId="14792" xr:uid="{D0214494-1979-4633-B596-92AA42E522CD}"/>
    <cellStyle name="Standard 7 3 5 2 5 2" xfId="48680" xr:uid="{49C572B0-CB3D-4C2D-92DA-AA3655852D71}"/>
    <cellStyle name="Standard 7 3 5 2 6" xfId="37384" xr:uid="{457C2113-CE5E-4878-8885-E20B6297B165}"/>
    <cellStyle name="Standard 7 3 5 2 7" xfId="26088" xr:uid="{538E52C1-4AED-4C5E-9B5F-090AE8EF7A56}"/>
    <cellStyle name="Standard 7 3 5 3" xfId="4625" xr:uid="{87788B02-CAA1-4931-9AD6-3F068A6C25FB}"/>
    <cellStyle name="Standard 7 3 5 3 2" xfId="7495" xr:uid="{17BD60C3-61E2-4BD3-A20E-4E712C9A6A15}"/>
    <cellStyle name="Standard 7 3 5 3 2 2" xfId="13144" xr:uid="{AEACF41C-D0D3-4C8C-9A33-7022EC8A63CE}"/>
    <cellStyle name="Standard 7 3 5 3 2 2 2" xfId="24440" xr:uid="{A4AF70B5-78CC-48E1-B719-08E51B0E75BC}"/>
    <cellStyle name="Standard 7 3 5 3 2 2 2 2" xfId="58328" xr:uid="{15F19399-65A5-41C9-9D7D-FE2D7DA469C5}"/>
    <cellStyle name="Standard 7 3 5 3 2 2 3" xfId="47032" xr:uid="{F9E31AA4-8AE0-4838-9E25-F90F747E1D90}"/>
    <cellStyle name="Standard 7 3 5 3 2 2 4" xfId="35736" xr:uid="{7905C5A7-9A37-4D3F-ADEC-F5E15B5A48A0}"/>
    <cellStyle name="Standard 7 3 5 3 2 3" xfId="18792" xr:uid="{F0E82675-101E-4558-89AA-52A986C7A55C}"/>
    <cellStyle name="Standard 7 3 5 3 2 3 2" xfId="52680" xr:uid="{DAD2AF70-F116-453C-BD3E-13AE5AB06082}"/>
    <cellStyle name="Standard 7 3 5 3 2 4" xfId="41384" xr:uid="{E0C1FB98-5E97-47EB-A9EE-703307DED866}"/>
    <cellStyle name="Standard 7 3 5 3 2 5" xfId="30088" xr:uid="{DACA4900-CE4E-46E8-AD34-2D983A8770DD}"/>
    <cellStyle name="Standard 7 3 5 3 3" xfId="10320" xr:uid="{A77F47A8-F899-4617-ADE3-0FF646E2E071}"/>
    <cellStyle name="Standard 7 3 5 3 3 2" xfId="21616" xr:uid="{1F8AD1AF-4CDB-4272-B30C-77D524B03B18}"/>
    <cellStyle name="Standard 7 3 5 3 3 2 2" xfId="55504" xr:uid="{D10AE2F6-AE34-4A3A-BE1E-34AE0482B581}"/>
    <cellStyle name="Standard 7 3 5 3 3 3" xfId="44208" xr:uid="{7B93652A-4019-4036-AE97-CDB382111756}"/>
    <cellStyle name="Standard 7 3 5 3 3 4" xfId="32912" xr:uid="{E21D34DD-901E-425A-AE74-1B42F6DFF938}"/>
    <cellStyle name="Standard 7 3 5 3 4" xfId="15968" xr:uid="{EC9DB4ED-23C0-41C1-A2D8-0C8EF60005D4}"/>
    <cellStyle name="Standard 7 3 5 3 4 2" xfId="49856" xr:uid="{44DBF42B-9588-46AD-AD40-E60945915ED8}"/>
    <cellStyle name="Standard 7 3 5 3 5" xfId="38560" xr:uid="{DAEE46AA-D7C2-41BE-BD57-B09D3187C7AD}"/>
    <cellStyle name="Standard 7 3 5 3 6" xfId="27264" xr:uid="{DBCEFCED-78F3-465B-ABF9-0064C02D320C}"/>
    <cellStyle name="Standard 7 3 5 4" xfId="5818" xr:uid="{8DC64650-5ED2-4C75-801E-8C746352F3F3}"/>
    <cellStyle name="Standard 7 3 5 4 2" xfId="11468" xr:uid="{EA55D2CC-12BC-4065-93D5-48388A63A63D}"/>
    <cellStyle name="Standard 7 3 5 4 2 2" xfId="22764" xr:uid="{C2E7A22B-2BD3-4000-ABBA-D86B2E7E30AD}"/>
    <cellStyle name="Standard 7 3 5 4 2 2 2" xfId="56652" xr:uid="{FF67AF06-5792-4FDC-9AC5-9B47047F7F64}"/>
    <cellStyle name="Standard 7 3 5 4 2 3" xfId="45356" xr:uid="{5DFC1140-C26F-43BA-914B-1F09CEE3BCE6}"/>
    <cellStyle name="Standard 7 3 5 4 2 4" xfId="34060" xr:uid="{58FFE6F2-1AC9-4C0E-B7BD-64603D8079E9}"/>
    <cellStyle name="Standard 7 3 5 4 3" xfId="17116" xr:uid="{96C7F9D2-2225-4BF3-B6F7-5AE6B1455917}"/>
    <cellStyle name="Standard 7 3 5 4 3 2" xfId="51004" xr:uid="{EE07BA5F-3F53-49C7-9C44-6B3155D79D6B}"/>
    <cellStyle name="Standard 7 3 5 4 4" xfId="39708" xr:uid="{DAD83BA5-D21A-4EDB-B347-F44A3825B501}"/>
    <cellStyle name="Standard 7 3 5 4 5" xfId="28412" xr:uid="{74A85B8F-A3B2-4653-A59B-C2D3E0D93D58}"/>
    <cellStyle name="Standard 7 3 5 5" xfId="8644" xr:uid="{9FD7F588-E4B9-4208-AB88-E4B570289B6F}"/>
    <cellStyle name="Standard 7 3 5 5 2" xfId="19940" xr:uid="{568D1CF9-2501-4D36-9337-17A2F795A943}"/>
    <cellStyle name="Standard 7 3 5 5 2 2" xfId="53828" xr:uid="{3C3F542C-1A7A-4DC2-A685-C3AC566080FE}"/>
    <cellStyle name="Standard 7 3 5 5 3" xfId="42532" xr:uid="{73F77D5D-1B94-4B33-BA7D-7A25C5275C6E}"/>
    <cellStyle name="Standard 7 3 5 5 4" xfId="31236" xr:uid="{46C7E9EF-4EB2-42C2-9E92-1B289B764B87}"/>
    <cellStyle name="Standard 7 3 5 6" xfId="14292" xr:uid="{5AF3B688-5BC7-49D7-AA01-6148E7BE252B}"/>
    <cellStyle name="Standard 7 3 5 6 2" xfId="48180" xr:uid="{163E1FA6-8676-4A31-BF06-94576B9A46F3}"/>
    <cellStyle name="Standard 7 3 5 7" xfId="36884" xr:uid="{61243C8F-3DC8-43AA-9734-AC0BE976535E}"/>
    <cellStyle name="Standard 7 3 5 8" xfId="25588" xr:uid="{F9F9763A-A45B-4565-A354-1B1909664E71}"/>
    <cellStyle name="Standard 7 3 6" xfId="2899" xr:uid="{53846ACF-84D1-4056-B310-2DCEB6724534}"/>
    <cellStyle name="Standard 7 3 6 2" xfId="5396" xr:uid="{8AB102CE-CBD6-4A9B-943E-2CF1F7E193F9}"/>
    <cellStyle name="Standard 7 3 6 2 2" xfId="8222" xr:uid="{0007C787-BA57-4DEA-B19D-BAC44E7F872B}"/>
    <cellStyle name="Standard 7 3 6 2 2 2" xfId="13871" xr:uid="{8F183E9F-87CE-4387-9B3E-00880CB6186B}"/>
    <cellStyle name="Standard 7 3 6 2 2 2 2" xfId="25167" xr:uid="{15DBCB8C-7E6E-4917-A4A4-9489835153A4}"/>
    <cellStyle name="Standard 7 3 6 2 2 2 2 2" xfId="59055" xr:uid="{CCF40986-93AF-4A93-9F22-4EAE4201EA51}"/>
    <cellStyle name="Standard 7 3 6 2 2 2 3" xfId="47759" xr:uid="{8867D025-6FF9-40E0-BBB3-FD68ED48C558}"/>
    <cellStyle name="Standard 7 3 6 2 2 2 4" xfId="36463" xr:uid="{7918A76A-4DA2-4FFF-887C-108C88EC69FA}"/>
    <cellStyle name="Standard 7 3 6 2 2 3" xfId="19519" xr:uid="{C1C1E59E-579F-4448-8A1A-C620043AA213}"/>
    <cellStyle name="Standard 7 3 6 2 2 3 2" xfId="53407" xr:uid="{9AAD66A4-3D20-40CF-865C-E7AA7399E115}"/>
    <cellStyle name="Standard 7 3 6 2 2 4" xfId="42111" xr:uid="{CDB053B4-8F0A-4222-88E9-3D1B2F6466AB}"/>
    <cellStyle name="Standard 7 3 6 2 2 5" xfId="30815" xr:uid="{A7D5F531-1B70-4304-99FB-C99D802470C0}"/>
    <cellStyle name="Standard 7 3 6 2 3" xfId="11047" xr:uid="{2DAF6B41-959D-491D-BD4F-FCCDFB105CF5}"/>
    <cellStyle name="Standard 7 3 6 2 3 2" xfId="22343" xr:uid="{E3E7CE85-11C1-4ACA-BB94-555CC4E18FCD}"/>
    <cellStyle name="Standard 7 3 6 2 3 2 2" xfId="56231" xr:uid="{6C3AE13A-DF39-479E-B63D-8C5780B8F456}"/>
    <cellStyle name="Standard 7 3 6 2 3 3" xfId="44935" xr:uid="{167FDEA5-4F56-40E8-9A74-25263AB7ADE6}"/>
    <cellStyle name="Standard 7 3 6 2 3 4" xfId="33639" xr:uid="{2064D6C6-A0E4-407C-AA1E-513FA81721B6}"/>
    <cellStyle name="Standard 7 3 6 2 4" xfId="16695" xr:uid="{BA115142-46DC-4367-9280-51613775E5C8}"/>
    <cellStyle name="Standard 7 3 6 2 4 2" xfId="50583" xr:uid="{94C74844-B0B2-4F34-8B52-5540C558524F}"/>
    <cellStyle name="Standard 7 3 6 2 5" xfId="39287" xr:uid="{8AB63477-4E27-4A82-91C3-D7D9490F73DE}"/>
    <cellStyle name="Standard 7 3 6 2 6" xfId="27991" xr:uid="{106F9454-4CD8-41E4-BB72-69AEA61C140B}"/>
    <cellStyle name="Standard 7 3 6 3" xfId="4618" xr:uid="{755D430C-07EC-470C-9E17-327920F42994}"/>
    <cellStyle name="Standard 7 3 6 3 2" xfId="7488" xr:uid="{07A766C7-E079-4F86-82E6-E242246DC3AE}"/>
    <cellStyle name="Standard 7 3 6 3 2 2" xfId="13137" xr:uid="{4A603B95-7626-4F59-B40A-EBC9743219C2}"/>
    <cellStyle name="Standard 7 3 6 3 2 2 2" xfId="24433" xr:uid="{7A2446CA-5E6B-452A-8300-BFC8A7253744}"/>
    <cellStyle name="Standard 7 3 6 3 2 2 2 2" xfId="58321" xr:uid="{B2E7BA81-98BA-4929-8F87-FDA1A4D2709E}"/>
    <cellStyle name="Standard 7 3 6 3 2 2 3" xfId="47025" xr:uid="{99481E37-B5E3-4690-8AA0-4A2E314B8FF3}"/>
    <cellStyle name="Standard 7 3 6 3 2 2 4" xfId="35729" xr:uid="{18D21503-0A26-457E-8546-91AAD18811A9}"/>
    <cellStyle name="Standard 7 3 6 3 2 3" xfId="18785" xr:uid="{AA7E6ED9-3B87-45CB-9578-489C3EDB53A1}"/>
    <cellStyle name="Standard 7 3 6 3 2 3 2" xfId="52673" xr:uid="{EA862CFB-7CF9-4425-81D2-3D4D5B0AB87A}"/>
    <cellStyle name="Standard 7 3 6 3 2 4" xfId="41377" xr:uid="{AC87AE6D-B1DB-4A91-8A8E-E3A29EEFCFB9}"/>
    <cellStyle name="Standard 7 3 6 3 2 5" xfId="30081" xr:uid="{7D44E3EE-F789-4A10-B3E8-46BF80AA1BCB}"/>
    <cellStyle name="Standard 7 3 6 3 3" xfId="10313" xr:uid="{057CA23A-4C5E-4275-A1F9-65E03ABE666E}"/>
    <cellStyle name="Standard 7 3 6 3 3 2" xfId="21609" xr:uid="{68D3A7A5-558E-4A7F-92E8-2D90129185CA}"/>
    <cellStyle name="Standard 7 3 6 3 3 2 2" xfId="55497" xr:uid="{3214C49D-8044-4E25-9FE1-8EA2DFA2556A}"/>
    <cellStyle name="Standard 7 3 6 3 3 3" xfId="44201" xr:uid="{9913AF1C-E4EE-493E-B1C0-4E3FC8DE7D3E}"/>
    <cellStyle name="Standard 7 3 6 3 3 4" xfId="32905" xr:uid="{22F72573-16DB-416D-95E6-5A69CD568E93}"/>
    <cellStyle name="Standard 7 3 6 3 4" xfId="15961" xr:uid="{4511A964-1141-439D-9ECD-5014A790142B}"/>
    <cellStyle name="Standard 7 3 6 3 4 2" xfId="49849" xr:uid="{36268F4C-36EF-46BA-9EAA-D1955D63DD21}"/>
    <cellStyle name="Standard 7 3 6 3 5" xfId="38553" xr:uid="{2BC7A081-D99D-4133-A04B-460DA34FCEFB}"/>
    <cellStyle name="Standard 7 3 6 3 6" xfId="27257" xr:uid="{7CFDCF66-56EF-496C-A7CB-DC9F41962113}"/>
    <cellStyle name="Standard 7 3 6 4" xfId="6070" xr:uid="{67435B70-C92B-4D16-85F6-2FD9862F7003}"/>
    <cellStyle name="Standard 7 3 6 4 2" xfId="11720" xr:uid="{83DC1F49-B616-4821-81CC-9701A8F4342D}"/>
    <cellStyle name="Standard 7 3 6 4 2 2" xfId="23016" xr:uid="{1F378C76-B129-404F-9C54-8814692F6D5D}"/>
    <cellStyle name="Standard 7 3 6 4 2 2 2" xfId="56904" xr:uid="{94708D09-F67E-48ED-A7A5-D757B6E3628B}"/>
    <cellStyle name="Standard 7 3 6 4 2 3" xfId="45608" xr:uid="{6379E2EB-6103-4E34-B8BF-BFF6887B5010}"/>
    <cellStyle name="Standard 7 3 6 4 2 4" xfId="34312" xr:uid="{9B740C3F-2F7A-4A73-8137-0FBA607FBF10}"/>
    <cellStyle name="Standard 7 3 6 4 3" xfId="17368" xr:uid="{19A06E2E-21E3-44C7-896B-D7D74075BED6}"/>
    <cellStyle name="Standard 7 3 6 4 3 2" xfId="51256" xr:uid="{8285B42E-7527-43E5-A446-7222B0FCEB3D}"/>
    <cellStyle name="Standard 7 3 6 4 4" xfId="39960" xr:uid="{27CE7711-BB61-471D-88CE-72B680FDF107}"/>
    <cellStyle name="Standard 7 3 6 4 5" xfId="28664" xr:uid="{C4379CB3-512D-4BBA-818E-DA9B4A101953}"/>
    <cellStyle name="Standard 7 3 6 5" xfId="8896" xr:uid="{7D58527B-A3C2-47B8-AF5C-F9FC761648D1}"/>
    <cellStyle name="Standard 7 3 6 5 2" xfId="20192" xr:uid="{657992B8-30E7-4357-A8FF-7079E00CD843}"/>
    <cellStyle name="Standard 7 3 6 5 2 2" xfId="54080" xr:uid="{52A188AA-3AB7-43B2-BEE1-3BCAF21E22DB}"/>
    <cellStyle name="Standard 7 3 6 5 3" xfId="42784" xr:uid="{CF0DA473-2B3F-4E94-BB2F-67278BC490F1}"/>
    <cellStyle name="Standard 7 3 6 5 4" xfId="31488" xr:uid="{44DA750E-5E4D-4679-B9F8-4F02CA891993}"/>
    <cellStyle name="Standard 7 3 6 6" xfId="14544" xr:uid="{C6C3B5E3-0347-45BD-A4D2-341060986433}"/>
    <cellStyle name="Standard 7 3 6 6 2" xfId="48432" xr:uid="{34988BA5-597E-4849-AD94-D44B0292FFA4}"/>
    <cellStyle name="Standard 7 3 6 7" xfId="37136" xr:uid="{EBA4F86F-5DDC-4955-9DF3-3E1F6CE8C64A}"/>
    <cellStyle name="Standard 7 3 6 8" xfId="25840" xr:uid="{890B38AB-EB83-46FD-8599-5B98D651B5F0}"/>
    <cellStyle name="Standard 7 3 7" xfId="3781" xr:uid="{6AE7E2F6-542B-4CC9-907E-0DE534B4C4E6}"/>
    <cellStyle name="Standard 7 3 7 2" xfId="6935" xr:uid="{C5676F1E-F7C1-46CF-BD33-CB53E099219C}"/>
    <cellStyle name="Standard 7 3 7 2 2" xfId="12584" xr:uid="{E0C7C127-10DA-4F53-9586-3A06CFBFAE3F}"/>
    <cellStyle name="Standard 7 3 7 2 2 2" xfId="23880" xr:uid="{F6B10E0C-BFE1-4055-ADBB-4138203A8957}"/>
    <cellStyle name="Standard 7 3 7 2 2 2 2" xfId="57768" xr:uid="{FC6D02EE-E88A-48B1-8B24-86A3673F212E}"/>
    <cellStyle name="Standard 7 3 7 2 2 3" xfId="46472" xr:uid="{71E67D7D-7574-4D4D-816C-611B6F444DEA}"/>
    <cellStyle name="Standard 7 3 7 2 2 4" xfId="35176" xr:uid="{39C7BA36-0795-48D7-8C32-C4F0D2B9EC5B}"/>
    <cellStyle name="Standard 7 3 7 2 3" xfId="18232" xr:uid="{E68E3459-DF50-441E-B367-1B30F3C77CD4}"/>
    <cellStyle name="Standard 7 3 7 2 3 2" xfId="52120" xr:uid="{BEBE0A11-ED8E-4539-B604-D72402C58F57}"/>
    <cellStyle name="Standard 7 3 7 2 4" xfId="40824" xr:uid="{AAB857B5-2BFE-4EDF-93C3-7B45B391D17D}"/>
    <cellStyle name="Standard 7 3 7 2 5" xfId="29528" xr:uid="{812351CA-2D99-4FEC-BB26-2AF3350BB270}"/>
    <cellStyle name="Standard 7 3 7 3" xfId="9760" xr:uid="{4A68DD98-32B2-4AC4-B654-810CD828E1C4}"/>
    <cellStyle name="Standard 7 3 7 3 2" xfId="21056" xr:uid="{B9D54AF7-F6FF-429E-80CB-10CD3A20B20B}"/>
    <cellStyle name="Standard 7 3 7 3 2 2" xfId="54944" xr:uid="{A1EB86BE-2C03-465B-8489-AE14F4B3A6DA}"/>
    <cellStyle name="Standard 7 3 7 3 3" xfId="43648" xr:uid="{387B8708-E2A1-4388-BEB8-937682FECCEF}"/>
    <cellStyle name="Standard 7 3 7 3 4" xfId="32352" xr:uid="{E1905B63-1D4C-462F-A993-FA36D974C794}"/>
    <cellStyle name="Standard 7 3 7 4" xfId="15408" xr:uid="{0FE9B83B-112F-447A-B406-7C5A842642AB}"/>
    <cellStyle name="Standard 7 3 7 4 2" xfId="49296" xr:uid="{9AF53042-55FC-4150-B704-4151D0273168}"/>
    <cellStyle name="Standard 7 3 7 5" xfId="38000" xr:uid="{56F10EE2-39EB-47EE-8EEA-2C4193D478A3}"/>
    <cellStyle name="Standard 7 3 7 6" xfId="26704" xr:uid="{4B2CA8D5-F8CC-42EB-B18D-F6AB49844F44}"/>
    <cellStyle name="Standard 7 3 8" xfId="4882" xr:uid="{C55EC52E-1A89-403C-A52C-022103FB3EDC}"/>
    <cellStyle name="Standard 7 3 8 2" xfId="7708" xr:uid="{64F4E985-CBBE-4467-884E-AD59585C1810}"/>
    <cellStyle name="Standard 7 3 8 2 2" xfId="13357" xr:uid="{C15B4726-93FB-45BC-97FE-CE8D603CD006}"/>
    <cellStyle name="Standard 7 3 8 2 2 2" xfId="24653" xr:uid="{FFFFCBB4-DA95-4FFE-9BC8-42B5B6D6828B}"/>
    <cellStyle name="Standard 7 3 8 2 2 2 2" xfId="58541" xr:uid="{E69920B6-0274-4624-90FC-FE5B7AD16360}"/>
    <cellStyle name="Standard 7 3 8 2 2 3" xfId="47245" xr:uid="{ADB8EAC6-4671-48F2-AE4E-7B1F59AA92EF}"/>
    <cellStyle name="Standard 7 3 8 2 2 4" xfId="35949" xr:uid="{1162EA4C-93D0-49EC-B07D-A998F38C4A54}"/>
    <cellStyle name="Standard 7 3 8 2 3" xfId="19005" xr:uid="{D874851C-8A10-40D1-9128-BD3293E050E6}"/>
    <cellStyle name="Standard 7 3 8 2 3 2" xfId="52893" xr:uid="{179059FF-1494-4DDA-B479-86B7029FB397}"/>
    <cellStyle name="Standard 7 3 8 2 4" xfId="41597" xr:uid="{EBC6E551-B3AC-4B89-BFAD-5E566615D1A0}"/>
    <cellStyle name="Standard 7 3 8 2 5" xfId="30301" xr:uid="{A9679D17-9F37-4CA2-BAFD-713A2E353CAC}"/>
    <cellStyle name="Standard 7 3 8 3" xfId="10533" xr:uid="{B377EE7C-AB37-4BB1-9B33-031E69DC96EF}"/>
    <cellStyle name="Standard 7 3 8 3 2" xfId="21829" xr:uid="{FA8AA894-5B00-4207-8C9D-E227518841B5}"/>
    <cellStyle name="Standard 7 3 8 3 2 2" xfId="55717" xr:uid="{15BA015E-626B-4C34-81B9-1FA114417911}"/>
    <cellStyle name="Standard 7 3 8 3 3" xfId="44421" xr:uid="{96B5EF1A-ED7A-4BE7-A655-73211EC12CDC}"/>
    <cellStyle name="Standard 7 3 8 3 4" xfId="33125" xr:uid="{623E35F6-BD8E-4F11-9FD0-0B93C1E12AD7}"/>
    <cellStyle name="Standard 7 3 8 4" xfId="16181" xr:uid="{259A52BA-945A-4C59-8E12-1B4D979ABCB1}"/>
    <cellStyle name="Standard 7 3 8 4 2" xfId="50069" xr:uid="{C9BC0A6E-8797-47D3-A7D7-09C564A29F14}"/>
    <cellStyle name="Standard 7 3 8 5" xfId="38773" xr:uid="{2659A195-619F-4998-9019-87A8A055F005}"/>
    <cellStyle name="Standard 7 3 8 6" xfId="27477" xr:uid="{5B3872AF-C452-460A-831B-692C44D95CD8}"/>
    <cellStyle name="Standard 7 3 9" xfId="3485" xr:uid="{6EBD5EEB-E7C4-4120-A8F7-38C53428E8D7}"/>
    <cellStyle name="Standard 7 3 9 2" xfId="6642" xr:uid="{8338B7A8-C605-48B9-B2DB-49186261CE9F}"/>
    <cellStyle name="Standard 7 3 9 2 2" xfId="12291" xr:uid="{B6BA7AC3-34DC-4413-BDFA-DD305F470662}"/>
    <cellStyle name="Standard 7 3 9 2 2 2" xfId="23587" xr:uid="{843B4998-936A-4F3F-B70C-9AC89AB310EC}"/>
    <cellStyle name="Standard 7 3 9 2 2 2 2" xfId="57475" xr:uid="{08816A90-D714-4E2B-95D9-019D586D5974}"/>
    <cellStyle name="Standard 7 3 9 2 2 3" xfId="46179" xr:uid="{9BBF81B1-B742-408A-8C7C-F1A8E7225F1D}"/>
    <cellStyle name="Standard 7 3 9 2 2 4" xfId="34883" xr:uid="{9C5F5BA8-E1D6-4A62-B5C1-A8392E1F7471}"/>
    <cellStyle name="Standard 7 3 9 2 3" xfId="17939" xr:uid="{0370DD85-2335-4179-8A01-60326264D4C1}"/>
    <cellStyle name="Standard 7 3 9 2 3 2" xfId="51827" xr:uid="{52C4CB0F-0B0E-412C-8107-48AF2BE1773B}"/>
    <cellStyle name="Standard 7 3 9 2 4" xfId="40531" xr:uid="{737AD843-97D3-4BEE-AC14-1FA5622CDEE2}"/>
    <cellStyle name="Standard 7 3 9 2 5" xfId="29235" xr:uid="{C8E84FA3-EB6C-4C0A-8935-171D52524419}"/>
    <cellStyle name="Standard 7 3 9 3" xfId="9467" xr:uid="{0782332A-F2F4-410B-BE24-8488E12D4B53}"/>
    <cellStyle name="Standard 7 3 9 3 2" xfId="20763" xr:uid="{AA0EE906-A397-4198-A3BB-7F2F7327E311}"/>
    <cellStyle name="Standard 7 3 9 3 2 2" xfId="54651" xr:uid="{BC08373D-8A9C-4D4E-ADE6-6B1070EF4B50}"/>
    <cellStyle name="Standard 7 3 9 3 3" xfId="43355" xr:uid="{5A2CB041-4B67-4CCC-9A30-82C67DF2A2E5}"/>
    <cellStyle name="Standard 7 3 9 3 4" xfId="32059" xr:uid="{AD2D22EA-6C2A-45A1-B06B-F507401A7C5C}"/>
    <cellStyle name="Standard 7 3 9 4" xfId="15115" xr:uid="{EF1351DF-2ABF-461E-B2A4-59072C9BBFD6}"/>
    <cellStyle name="Standard 7 3 9 4 2" xfId="49003" xr:uid="{98D40DF5-A8AB-449F-A370-4C0A2E7E355F}"/>
    <cellStyle name="Standard 7 3 9 5" xfId="37707" xr:uid="{E836AFA1-D9B6-4CBA-ACDA-5D7EA53E2160}"/>
    <cellStyle name="Standard 7 3 9 6" xfId="26411" xr:uid="{9B3D3F01-55D4-48E7-A090-A67FD46C6B23}"/>
    <cellStyle name="Standard 7 4" xfId="277" xr:uid="{794486A2-DA54-424D-BC3D-97FF96140D51}"/>
    <cellStyle name="Standard 7 4 10" xfId="8406" xr:uid="{BA358D01-FAFA-48B6-A286-E3E8EA07C72F}"/>
    <cellStyle name="Standard 7 4 10 2" xfId="19702" xr:uid="{41F657C4-9FCD-4923-B8DA-9BB0C0A1C96B}"/>
    <cellStyle name="Standard 7 4 10 2 2" xfId="53590" xr:uid="{3B4D98EE-E589-4B8C-A811-84A0ADBE0F1A}"/>
    <cellStyle name="Standard 7 4 10 3" xfId="42294" xr:uid="{A3AE9CF6-8EAE-4E40-9BE2-45D6B5E04958}"/>
    <cellStyle name="Standard 7 4 10 4" xfId="30998" xr:uid="{939751A0-FB1F-4825-AFC0-95E1A78A56E6}"/>
    <cellStyle name="Standard 7 4 11" xfId="14054" xr:uid="{1424D037-2556-4E46-B675-B083267FC6BF}"/>
    <cellStyle name="Standard 7 4 11 2" xfId="47942" xr:uid="{E1373970-693C-40BA-83C0-2C01B87059B7}"/>
    <cellStyle name="Standard 7 4 12" xfId="36646" xr:uid="{C4FF81E2-9124-4EBB-88F6-2F54765747A1}"/>
    <cellStyle name="Standard 7 4 13" xfId="25350" xr:uid="{4809D13F-A02C-4B3A-8310-C1147A408606}"/>
    <cellStyle name="Standard 7 4 2" xfId="697" xr:uid="{4FE61107-436A-490F-9EE6-DCCE6A2DE90F}"/>
    <cellStyle name="Standard 7 4 2 10" xfId="14099" xr:uid="{7C6D12C6-02C6-401F-81D3-A878179F6131}"/>
    <cellStyle name="Standard 7 4 2 10 2" xfId="47987" xr:uid="{1E3F129C-8506-4B5C-851C-A019D0AA130D}"/>
    <cellStyle name="Standard 7 4 2 11" xfId="36691" xr:uid="{65BDECFA-9654-4AB5-BAD3-CD4B9B92FAFC}"/>
    <cellStyle name="Standard 7 4 2 12" xfId="25395" xr:uid="{ECF2CA4F-6203-4900-9F6C-54D72DFEE3D0}"/>
    <cellStyle name="Standard 7 4 2 2" xfId="1933" xr:uid="{855DE978-AA8D-499D-B26A-9229F6469ED7}"/>
    <cellStyle name="Standard 7 4 2 2 10" xfId="36824" xr:uid="{AFF2CABA-05DB-4853-B09E-2D3BF38F8E24}"/>
    <cellStyle name="Standard 7 4 2 2 11" xfId="25528" xr:uid="{C60DC917-FD4C-4B7B-A4A4-41933AD87AE5}"/>
    <cellStyle name="Standard 7 4 2 2 2" xfId="2831" xr:uid="{DFC3FF65-DF74-4681-955E-16369DB02B6C}"/>
    <cellStyle name="Standard 7 4 2 2 2 2" xfId="3333" xr:uid="{BE4AD394-ABAB-4463-982D-B9DAEA473F3B}"/>
    <cellStyle name="Standard 7 4 2 2 2 2 2" xfId="5407" xr:uid="{A5340753-2378-4CEC-A6C3-57F1C2444A93}"/>
    <cellStyle name="Standard 7 4 2 2 2 2 2 2" xfId="8233" xr:uid="{73D5C1F8-5E53-4159-AF03-51757029F6F2}"/>
    <cellStyle name="Standard 7 4 2 2 2 2 2 2 2" xfId="13882" xr:uid="{8A86951B-F14F-4E90-AD61-294B3B8776EB}"/>
    <cellStyle name="Standard 7 4 2 2 2 2 2 2 2 2" xfId="25178" xr:uid="{CCD8D201-5814-42AF-901F-4D3FC16D2B69}"/>
    <cellStyle name="Standard 7 4 2 2 2 2 2 2 2 2 2" xfId="59066" xr:uid="{B61997AE-EF29-44E0-AB62-205D5502EBFE}"/>
    <cellStyle name="Standard 7 4 2 2 2 2 2 2 2 3" xfId="47770" xr:uid="{8779A2C9-42E2-48F1-BBA6-BEA13BF729DC}"/>
    <cellStyle name="Standard 7 4 2 2 2 2 2 2 2 4" xfId="36474" xr:uid="{5D7343CC-7267-438D-A610-FC8A57935686}"/>
    <cellStyle name="Standard 7 4 2 2 2 2 2 2 3" xfId="19530" xr:uid="{0F68EFB9-A0CD-461C-A8B2-E8EE6065AB8E}"/>
    <cellStyle name="Standard 7 4 2 2 2 2 2 2 3 2" xfId="53418" xr:uid="{58C04BEA-4CD9-4EE2-9C49-F80D200A40EB}"/>
    <cellStyle name="Standard 7 4 2 2 2 2 2 2 4" xfId="42122" xr:uid="{80F4B6D6-3F3B-4200-BF66-FB593685DF3F}"/>
    <cellStyle name="Standard 7 4 2 2 2 2 2 2 5" xfId="30826" xr:uid="{A2DBE580-445D-411D-B067-778B9CE81878}"/>
    <cellStyle name="Standard 7 4 2 2 2 2 2 3" xfId="11058" xr:uid="{DD1DD875-EB77-443F-ACA1-122E7557DBC0}"/>
    <cellStyle name="Standard 7 4 2 2 2 2 2 3 2" xfId="22354" xr:uid="{2A2511AE-8912-4CB1-82C1-77470D7E614B}"/>
    <cellStyle name="Standard 7 4 2 2 2 2 2 3 2 2" xfId="56242" xr:uid="{0FDE4731-8D08-4F50-B61D-18983DAC8533}"/>
    <cellStyle name="Standard 7 4 2 2 2 2 2 3 3" xfId="44946" xr:uid="{F6824FB0-2759-43B3-BF50-844D14E06FFC}"/>
    <cellStyle name="Standard 7 4 2 2 2 2 2 3 4" xfId="33650" xr:uid="{E3E676BC-BAC8-4FF9-8BDC-499F0F3C8744}"/>
    <cellStyle name="Standard 7 4 2 2 2 2 2 4" xfId="16706" xr:uid="{D29FDDCE-6EF5-4F99-A2CA-E788263D16DF}"/>
    <cellStyle name="Standard 7 4 2 2 2 2 2 4 2" xfId="50594" xr:uid="{7B18A399-9422-4118-9E84-B56E900124AF}"/>
    <cellStyle name="Standard 7 4 2 2 2 2 2 5" xfId="39298" xr:uid="{3D3BFE6D-FCCD-451A-84AC-764A3EC04055}"/>
    <cellStyle name="Standard 7 4 2 2 2 2 2 6" xfId="28002" xr:uid="{9F87D24C-F930-440B-8F23-0AA61ED302ED}"/>
    <cellStyle name="Standard 7 4 2 2 2 2 3" xfId="6504" xr:uid="{EA393096-F262-4F22-AC2D-F050CC0BDBF3}"/>
    <cellStyle name="Standard 7 4 2 2 2 2 3 2" xfId="12154" xr:uid="{90CC5367-0003-4D2B-88E7-B692261D37A7}"/>
    <cellStyle name="Standard 7 4 2 2 2 2 3 2 2" xfId="23450" xr:uid="{CDEF3060-8480-4D1E-8B4C-066E07AF067B}"/>
    <cellStyle name="Standard 7 4 2 2 2 2 3 2 2 2" xfId="57338" xr:uid="{2901A298-F692-4623-AF20-AFDF7F9384F3}"/>
    <cellStyle name="Standard 7 4 2 2 2 2 3 2 3" xfId="46042" xr:uid="{05B1B4A8-DEF6-4548-AAE6-FF60774CDDC5}"/>
    <cellStyle name="Standard 7 4 2 2 2 2 3 2 4" xfId="34746" xr:uid="{74059510-A8F1-411C-B252-B7E45725F980}"/>
    <cellStyle name="Standard 7 4 2 2 2 2 3 3" xfId="17802" xr:uid="{E27A6269-4DFC-42FC-9938-A2EDD0503358}"/>
    <cellStyle name="Standard 7 4 2 2 2 2 3 3 2" xfId="51690" xr:uid="{8DB8E818-AC70-4EA2-86DD-FEF26DD393F2}"/>
    <cellStyle name="Standard 7 4 2 2 2 2 3 4" xfId="40394" xr:uid="{5A955379-51DF-499D-8456-465363FAA223}"/>
    <cellStyle name="Standard 7 4 2 2 2 2 3 5" xfId="29098" xr:uid="{8B16A57C-7D8B-488A-9B47-A76C802D5920}"/>
    <cellStyle name="Standard 7 4 2 2 2 2 4" xfId="9330" xr:uid="{EBD0CF78-9531-426D-B455-A111958AC4A1}"/>
    <cellStyle name="Standard 7 4 2 2 2 2 4 2" xfId="20626" xr:uid="{12B71888-11C7-4E1A-9EC0-6B6F559527AA}"/>
    <cellStyle name="Standard 7 4 2 2 2 2 4 2 2" xfId="54514" xr:uid="{751D3776-DCC5-4049-90E5-FC16C218FCBE}"/>
    <cellStyle name="Standard 7 4 2 2 2 2 4 3" xfId="43218" xr:uid="{759BB252-699F-4DF7-9F2E-980F88410749}"/>
    <cellStyle name="Standard 7 4 2 2 2 2 4 4" xfId="31922" xr:uid="{AF0ECB74-90E2-46ED-8AF2-F08896D0CF44}"/>
    <cellStyle name="Standard 7 4 2 2 2 2 5" xfId="14978" xr:uid="{676E6E11-CD17-4597-AA19-B170A914FDD6}"/>
    <cellStyle name="Standard 7 4 2 2 2 2 5 2" xfId="48866" xr:uid="{79F71903-E181-4AD4-860D-6E0BE40FCB99}"/>
    <cellStyle name="Standard 7 4 2 2 2 2 6" xfId="37570" xr:uid="{B8A4702F-CE61-4BB5-91B7-F4BE4F14BF86}"/>
    <cellStyle name="Standard 7 4 2 2 2 2 7" xfId="26274" xr:uid="{E5A34858-1312-4586-B72D-F020D85B552D}"/>
    <cellStyle name="Standard 7 4 2 2 2 3" xfId="4629" xr:uid="{76FBC2F2-88B6-490D-A868-D7532481A9F1}"/>
    <cellStyle name="Standard 7 4 2 2 2 3 2" xfId="7499" xr:uid="{C4E65362-0345-4018-BD72-503788D54187}"/>
    <cellStyle name="Standard 7 4 2 2 2 3 2 2" xfId="13148" xr:uid="{D9EC94F3-E0DC-4BF3-A833-61B138D757C7}"/>
    <cellStyle name="Standard 7 4 2 2 2 3 2 2 2" xfId="24444" xr:uid="{FEB57431-A636-4FA2-B401-6D73035B3258}"/>
    <cellStyle name="Standard 7 4 2 2 2 3 2 2 2 2" xfId="58332" xr:uid="{162C5B17-A739-48D1-B3FA-5EE30178C7F7}"/>
    <cellStyle name="Standard 7 4 2 2 2 3 2 2 3" xfId="47036" xr:uid="{73D6A498-1AC9-4543-99CB-B5F2ABB7A74D}"/>
    <cellStyle name="Standard 7 4 2 2 2 3 2 2 4" xfId="35740" xr:uid="{FE894376-99A4-455E-86FE-FC119C81F550}"/>
    <cellStyle name="Standard 7 4 2 2 2 3 2 3" xfId="18796" xr:uid="{68C5BC43-AB1A-4EFF-AF91-9695D4F2FD20}"/>
    <cellStyle name="Standard 7 4 2 2 2 3 2 3 2" xfId="52684" xr:uid="{72E7FDD2-E89C-43D8-8BC8-D04D5A3CEB32}"/>
    <cellStyle name="Standard 7 4 2 2 2 3 2 4" xfId="41388" xr:uid="{A00D0DF9-ACC8-4B7A-8876-82ACFE35EB19}"/>
    <cellStyle name="Standard 7 4 2 2 2 3 2 5" xfId="30092" xr:uid="{2645FC2D-85ED-4D9C-A1DF-F31374CF62C6}"/>
    <cellStyle name="Standard 7 4 2 2 2 3 3" xfId="10324" xr:uid="{0BC63857-1E8E-4BE8-BE9B-36C172D106D1}"/>
    <cellStyle name="Standard 7 4 2 2 2 3 3 2" xfId="21620" xr:uid="{0118CDF4-20F5-44F3-BB76-775F13EECD25}"/>
    <cellStyle name="Standard 7 4 2 2 2 3 3 2 2" xfId="55508" xr:uid="{C0B519C6-7070-40EC-B12E-1FD0BCD1A7E5}"/>
    <cellStyle name="Standard 7 4 2 2 2 3 3 3" xfId="44212" xr:uid="{45C15D95-A309-440C-BC49-BEC27642574D}"/>
    <cellStyle name="Standard 7 4 2 2 2 3 3 4" xfId="32916" xr:uid="{6DD48333-5CFE-4847-A91A-DCDB9207F465}"/>
    <cellStyle name="Standard 7 4 2 2 2 3 4" xfId="15972" xr:uid="{1A88FCD3-3511-43D7-A50A-A282A67E005A}"/>
    <cellStyle name="Standard 7 4 2 2 2 3 4 2" xfId="49860" xr:uid="{6AD0FAEB-0EC6-4E41-8BD4-4868F9AE777B}"/>
    <cellStyle name="Standard 7 4 2 2 2 3 5" xfId="38564" xr:uid="{12209319-3B70-40F6-9990-6C19B1DA7A37}"/>
    <cellStyle name="Standard 7 4 2 2 2 3 6" xfId="27268" xr:uid="{6CEF9509-754A-4141-8A57-5D8EFB79F8FF}"/>
    <cellStyle name="Standard 7 4 2 2 2 4" xfId="6004" xr:uid="{777DAE59-4616-4685-9E85-3DA1B2221214}"/>
    <cellStyle name="Standard 7 4 2 2 2 4 2" xfId="11654" xr:uid="{1FB04088-E470-4470-98B7-A03A4F7748C1}"/>
    <cellStyle name="Standard 7 4 2 2 2 4 2 2" xfId="22950" xr:uid="{11A6B07C-C5CF-429C-B26A-0E4063B33051}"/>
    <cellStyle name="Standard 7 4 2 2 2 4 2 2 2" xfId="56838" xr:uid="{E41B4E19-BF15-4BC2-81CE-D7099A882317}"/>
    <cellStyle name="Standard 7 4 2 2 2 4 2 3" xfId="45542" xr:uid="{DD5D3177-AE71-4553-AD56-437FB3DDA203}"/>
    <cellStyle name="Standard 7 4 2 2 2 4 2 4" xfId="34246" xr:uid="{AF45199C-B09A-4FE6-AD0C-4C03BA5E28A0}"/>
    <cellStyle name="Standard 7 4 2 2 2 4 3" xfId="17302" xr:uid="{E22DB5D8-711D-498E-8CCF-1530C95C6DA2}"/>
    <cellStyle name="Standard 7 4 2 2 2 4 3 2" xfId="51190" xr:uid="{6933B291-7F91-45DE-8B95-F6F7F2307991}"/>
    <cellStyle name="Standard 7 4 2 2 2 4 4" xfId="39894" xr:uid="{FE0658AC-9EBF-404B-B3B5-82FF80B26E6A}"/>
    <cellStyle name="Standard 7 4 2 2 2 4 5" xfId="28598" xr:uid="{EE71EE09-186B-4F07-942C-BB12AE2EC535}"/>
    <cellStyle name="Standard 7 4 2 2 2 5" xfId="8830" xr:uid="{39550CAB-683D-4000-8E31-A4DCC492505E}"/>
    <cellStyle name="Standard 7 4 2 2 2 5 2" xfId="20126" xr:uid="{36AD601C-5CCB-4510-A186-2A2353CF184C}"/>
    <cellStyle name="Standard 7 4 2 2 2 5 2 2" xfId="54014" xr:uid="{90B9F357-ED21-44B4-AFF6-5DDFBC556B58}"/>
    <cellStyle name="Standard 7 4 2 2 2 5 3" xfId="42718" xr:uid="{F540D6A1-9940-40B7-BEFD-FFE2F9E42505}"/>
    <cellStyle name="Standard 7 4 2 2 2 5 4" xfId="31422" xr:uid="{903C51F9-2519-4DBD-AE6B-3AFF7EDD9773}"/>
    <cellStyle name="Standard 7 4 2 2 2 6" xfId="14478" xr:uid="{A5C69A90-D39A-4DAE-86C4-0EBB08A41B0D}"/>
    <cellStyle name="Standard 7 4 2 2 2 6 2" xfId="48366" xr:uid="{F6C56643-864D-4E21-AA96-1B036FC882A1}"/>
    <cellStyle name="Standard 7 4 2 2 2 7" xfId="37070" xr:uid="{20F65FAE-34B1-430C-B038-C75AC82764D0}"/>
    <cellStyle name="Standard 7 4 2 2 2 8" xfId="25774" xr:uid="{7633D285-89CA-4144-9386-7CD6E0BF059C}"/>
    <cellStyle name="Standard 7 4 2 2 3" xfId="3087" xr:uid="{C132ECAA-7B1B-4755-9F07-699D7732F5ED}"/>
    <cellStyle name="Standard 7 4 2 2 3 2" xfId="5406" xr:uid="{61B92403-FBD4-4DDA-8EE9-676C10652C28}"/>
    <cellStyle name="Standard 7 4 2 2 3 2 2" xfId="8232" xr:uid="{D8DE9A04-77A7-4E8E-82D2-1259DFA28103}"/>
    <cellStyle name="Standard 7 4 2 2 3 2 2 2" xfId="13881" xr:uid="{977892A5-F80F-4DA9-8A8B-FA517472EF82}"/>
    <cellStyle name="Standard 7 4 2 2 3 2 2 2 2" xfId="25177" xr:uid="{1B132B2F-07D3-48AC-A186-D35DEBF44F2D}"/>
    <cellStyle name="Standard 7 4 2 2 3 2 2 2 2 2" xfId="59065" xr:uid="{28CB702D-D6F3-45C8-A774-7345C044272C}"/>
    <cellStyle name="Standard 7 4 2 2 3 2 2 2 3" xfId="47769" xr:uid="{A198EB21-4C6D-45E2-B22C-B7E9BF4A09DA}"/>
    <cellStyle name="Standard 7 4 2 2 3 2 2 2 4" xfId="36473" xr:uid="{22BB5B5B-EF75-48C7-A713-855C4DAE0111}"/>
    <cellStyle name="Standard 7 4 2 2 3 2 2 3" xfId="19529" xr:uid="{76B51BE3-9E45-4E2A-A457-49F4B9D11AD3}"/>
    <cellStyle name="Standard 7 4 2 2 3 2 2 3 2" xfId="53417" xr:uid="{177A8EF5-9CAB-49FA-8603-21E69A805E6C}"/>
    <cellStyle name="Standard 7 4 2 2 3 2 2 4" xfId="42121" xr:uid="{68D512DB-69DF-4F91-944A-E8EEB7437FB4}"/>
    <cellStyle name="Standard 7 4 2 2 3 2 2 5" xfId="30825" xr:uid="{5CE712D3-12A8-43A2-AB9D-0FBCE2E40E43}"/>
    <cellStyle name="Standard 7 4 2 2 3 2 3" xfId="11057" xr:uid="{BA9C4DE5-61A5-4A75-99C5-56DD7F1A4C46}"/>
    <cellStyle name="Standard 7 4 2 2 3 2 3 2" xfId="22353" xr:uid="{9FDD1FC0-8BCF-4A26-8443-4118AA126C7B}"/>
    <cellStyle name="Standard 7 4 2 2 3 2 3 2 2" xfId="56241" xr:uid="{EB914243-EC2A-405A-9F56-1695CEFCBAF4}"/>
    <cellStyle name="Standard 7 4 2 2 3 2 3 3" xfId="44945" xr:uid="{8F0D8122-3168-422C-97DA-45B531778D1A}"/>
    <cellStyle name="Standard 7 4 2 2 3 2 3 4" xfId="33649" xr:uid="{5348129A-D903-4A90-B616-E124F2348E62}"/>
    <cellStyle name="Standard 7 4 2 2 3 2 4" xfId="16705" xr:uid="{BDCB3D8C-A655-4E2A-ACD0-03FF6E8AEA37}"/>
    <cellStyle name="Standard 7 4 2 2 3 2 4 2" xfId="50593" xr:uid="{6DE1F8BA-475B-4974-8063-458780E60791}"/>
    <cellStyle name="Standard 7 4 2 2 3 2 5" xfId="39297" xr:uid="{4F1B527C-F562-4093-B0AD-420D0DDEBA60}"/>
    <cellStyle name="Standard 7 4 2 2 3 2 6" xfId="28001" xr:uid="{41500341-B09D-46AB-A993-F96E74057BC7}"/>
    <cellStyle name="Standard 7 4 2 2 3 3" xfId="4628" xr:uid="{659DFAD0-E896-43EE-A00F-D84666EC8952}"/>
    <cellStyle name="Standard 7 4 2 2 3 3 2" xfId="7498" xr:uid="{37D696A7-9584-45D6-9BAC-7C879AC4023A}"/>
    <cellStyle name="Standard 7 4 2 2 3 3 2 2" xfId="13147" xr:uid="{3C74C6A1-7457-4C6B-AA33-347EFC1BE47A}"/>
    <cellStyle name="Standard 7 4 2 2 3 3 2 2 2" xfId="24443" xr:uid="{6DDF62E4-2F2C-4598-BD1C-50513BC0ACAF}"/>
    <cellStyle name="Standard 7 4 2 2 3 3 2 2 2 2" xfId="58331" xr:uid="{2FE16BB0-C3EC-4ABC-8AEB-8B3651990277}"/>
    <cellStyle name="Standard 7 4 2 2 3 3 2 2 3" xfId="47035" xr:uid="{4D327D09-DC7C-4402-9893-561BC5ECA3CD}"/>
    <cellStyle name="Standard 7 4 2 2 3 3 2 2 4" xfId="35739" xr:uid="{22489A43-65E7-4778-9786-71C2A597D840}"/>
    <cellStyle name="Standard 7 4 2 2 3 3 2 3" xfId="18795" xr:uid="{2C1EFC8A-8EFA-42FA-A81B-4DE3D6A2072C}"/>
    <cellStyle name="Standard 7 4 2 2 3 3 2 3 2" xfId="52683" xr:uid="{685F11E2-D2A8-456E-A8A5-0C8CFFC33F4F}"/>
    <cellStyle name="Standard 7 4 2 2 3 3 2 4" xfId="41387" xr:uid="{99E42A1F-298B-4AA1-94D8-C4721CCEB2D3}"/>
    <cellStyle name="Standard 7 4 2 2 3 3 2 5" xfId="30091" xr:uid="{ABBBB7B7-6FDB-4DF5-A8F0-C120BA677CC0}"/>
    <cellStyle name="Standard 7 4 2 2 3 3 3" xfId="10323" xr:uid="{9F18E88C-FF78-4398-AEE4-1C8B7C607405}"/>
    <cellStyle name="Standard 7 4 2 2 3 3 3 2" xfId="21619" xr:uid="{57C5ABAA-C5B4-4A1D-A494-A1A6F0A3E22E}"/>
    <cellStyle name="Standard 7 4 2 2 3 3 3 2 2" xfId="55507" xr:uid="{B3E96DFC-3ADA-4FAB-9AFD-1712971AAFC6}"/>
    <cellStyle name="Standard 7 4 2 2 3 3 3 3" xfId="44211" xr:uid="{5932F3E1-D5AC-4B22-8DCE-941A6C8F1243}"/>
    <cellStyle name="Standard 7 4 2 2 3 3 3 4" xfId="32915" xr:uid="{8F863D28-5C00-4D31-9083-439E61D57F51}"/>
    <cellStyle name="Standard 7 4 2 2 3 3 4" xfId="15971" xr:uid="{8F651BC0-D6EF-4863-AB3C-C6A2D175DDBE}"/>
    <cellStyle name="Standard 7 4 2 2 3 3 4 2" xfId="49859" xr:uid="{13A66436-0369-4AEA-B214-4AB7FD4B1917}"/>
    <cellStyle name="Standard 7 4 2 2 3 3 5" xfId="38563" xr:uid="{4D594C7A-0451-43F7-B6DE-437F6BB9631E}"/>
    <cellStyle name="Standard 7 4 2 2 3 3 6" xfId="27267" xr:uid="{3DEAD04E-3BDB-422B-88AE-3AFDEC4FB7D1}"/>
    <cellStyle name="Standard 7 4 2 2 3 4" xfId="6258" xr:uid="{C040358D-5E4C-4C88-ADE8-A6209954E2DF}"/>
    <cellStyle name="Standard 7 4 2 2 3 4 2" xfId="11908" xr:uid="{5318276B-DE25-43C9-B181-288B920A0691}"/>
    <cellStyle name="Standard 7 4 2 2 3 4 2 2" xfId="23204" xr:uid="{46F6BE3A-A9BD-42AA-8DA4-4F554C312BB0}"/>
    <cellStyle name="Standard 7 4 2 2 3 4 2 2 2" xfId="57092" xr:uid="{4CFDD8F5-9D10-4C6C-A90A-E4661EEC2081}"/>
    <cellStyle name="Standard 7 4 2 2 3 4 2 3" xfId="45796" xr:uid="{BAF98A39-08A0-4C2C-A2E4-7DB066BAB08C}"/>
    <cellStyle name="Standard 7 4 2 2 3 4 2 4" xfId="34500" xr:uid="{E8A592C4-7CD9-4923-B191-B5801AAC2ED9}"/>
    <cellStyle name="Standard 7 4 2 2 3 4 3" xfId="17556" xr:uid="{2FF35644-8472-425F-831F-31BFE7C8A0A1}"/>
    <cellStyle name="Standard 7 4 2 2 3 4 3 2" xfId="51444" xr:uid="{E942B257-635E-434A-9306-0C71070783F2}"/>
    <cellStyle name="Standard 7 4 2 2 3 4 4" xfId="40148" xr:uid="{67F30E87-8C8B-498D-B72C-70769112C85E}"/>
    <cellStyle name="Standard 7 4 2 2 3 4 5" xfId="28852" xr:uid="{9993F070-0654-4B67-9643-4D5445182D7A}"/>
    <cellStyle name="Standard 7 4 2 2 3 5" xfId="9084" xr:uid="{92186628-C466-480C-82FD-45F490C4B2BE}"/>
    <cellStyle name="Standard 7 4 2 2 3 5 2" xfId="20380" xr:uid="{122693B0-05C3-4A8D-89E0-042AB81F330F}"/>
    <cellStyle name="Standard 7 4 2 2 3 5 2 2" xfId="54268" xr:uid="{1C37FDB3-8584-4E91-9755-A0637FA70CAA}"/>
    <cellStyle name="Standard 7 4 2 2 3 5 3" xfId="42972" xr:uid="{0D220A5E-BE05-41D8-A78C-3EA6D84AAF77}"/>
    <cellStyle name="Standard 7 4 2 2 3 5 4" xfId="31676" xr:uid="{EE4C45D9-ED00-4BBF-9749-371770689EFF}"/>
    <cellStyle name="Standard 7 4 2 2 3 6" xfId="14732" xr:uid="{209B24FF-B59B-4CEA-A555-510BEA37F53F}"/>
    <cellStyle name="Standard 7 4 2 2 3 6 2" xfId="48620" xr:uid="{FDD6DE8D-217A-4B52-9235-2A28C46E5AB7}"/>
    <cellStyle name="Standard 7 4 2 2 3 7" xfId="37324" xr:uid="{77ED5D7C-132A-4B20-ACF8-154B37C02F8A}"/>
    <cellStyle name="Standard 7 4 2 2 3 8" xfId="26028" xr:uid="{5AF38375-687A-41F4-A9BD-5705142DB93E}"/>
    <cellStyle name="Standard 7 4 2 2 4" xfId="3945" xr:uid="{20D2262B-77F8-4C1D-AAB4-F9985EF00E95}"/>
    <cellStyle name="Standard 7 4 2 2 4 2" xfId="7099" xr:uid="{7C5170D8-1900-4698-BD1D-8B2803455ECE}"/>
    <cellStyle name="Standard 7 4 2 2 4 2 2" xfId="12748" xr:uid="{A55814D3-6A7C-4123-9DBF-C7A6445D2569}"/>
    <cellStyle name="Standard 7 4 2 2 4 2 2 2" xfId="24044" xr:uid="{BCAA5928-F879-4F2A-B1AA-D50461186499}"/>
    <cellStyle name="Standard 7 4 2 2 4 2 2 2 2" xfId="57932" xr:uid="{CF209A24-5119-4D46-9C28-C6F20CDB8C72}"/>
    <cellStyle name="Standard 7 4 2 2 4 2 2 3" xfId="46636" xr:uid="{48DBBBDE-AACD-4418-A316-968CA3BAEB56}"/>
    <cellStyle name="Standard 7 4 2 2 4 2 2 4" xfId="35340" xr:uid="{4AD60C61-FA98-4028-A335-EFF5BBE593A3}"/>
    <cellStyle name="Standard 7 4 2 2 4 2 3" xfId="18396" xr:uid="{474CBA9F-DFA3-40C2-A851-B07705C1049D}"/>
    <cellStyle name="Standard 7 4 2 2 4 2 3 2" xfId="52284" xr:uid="{93D413EF-475B-4E31-AEBF-C7DA4DEB64A2}"/>
    <cellStyle name="Standard 7 4 2 2 4 2 4" xfId="40988" xr:uid="{092577D8-8F2B-40BD-B924-F359E7102244}"/>
    <cellStyle name="Standard 7 4 2 2 4 2 5" xfId="29692" xr:uid="{5EA90A4F-D07F-4895-95DD-5A9D74846304}"/>
    <cellStyle name="Standard 7 4 2 2 4 3" xfId="9924" xr:uid="{FBCB61C9-2C16-4455-8247-9D3F46AF600C}"/>
    <cellStyle name="Standard 7 4 2 2 4 3 2" xfId="21220" xr:uid="{BDEDD212-9643-48EA-970F-EBAC52017253}"/>
    <cellStyle name="Standard 7 4 2 2 4 3 2 2" xfId="55108" xr:uid="{12B86466-E5E8-4721-914D-0627D9F49A24}"/>
    <cellStyle name="Standard 7 4 2 2 4 3 3" xfId="43812" xr:uid="{E92E9CD3-B7BE-48D2-8A43-5CFCACA40E9F}"/>
    <cellStyle name="Standard 7 4 2 2 4 3 4" xfId="32516" xr:uid="{F65FD093-426D-4579-8173-8539BBA718AC}"/>
    <cellStyle name="Standard 7 4 2 2 4 4" xfId="15572" xr:uid="{D60715AA-2714-4094-83BE-614BF2AB06A8}"/>
    <cellStyle name="Standard 7 4 2 2 4 4 2" xfId="49460" xr:uid="{DCEA29FA-05D0-41AE-9E17-8F5DC5D12465}"/>
    <cellStyle name="Standard 7 4 2 2 4 5" xfId="38164" xr:uid="{4F3073C2-B8CE-4771-8383-F3EC86F5467A}"/>
    <cellStyle name="Standard 7 4 2 2 4 6" xfId="26868" xr:uid="{A87E2448-608C-4538-B357-C77265B8EF26}"/>
    <cellStyle name="Standard 7 4 2 2 5" xfId="5046" xr:uid="{0C0FC8C5-7E55-4C61-9375-88E87DB7011A}"/>
    <cellStyle name="Standard 7 4 2 2 5 2" xfId="7872" xr:uid="{6C8498D2-1023-4C41-92F7-8CC67F4E9901}"/>
    <cellStyle name="Standard 7 4 2 2 5 2 2" xfId="13521" xr:uid="{A31BFCD9-040A-4692-BE0A-A8A9C6B50683}"/>
    <cellStyle name="Standard 7 4 2 2 5 2 2 2" xfId="24817" xr:uid="{D7C73764-AE20-4A31-AC42-FECBAE521269}"/>
    <cellStyle name="Standard 7 4 2 2 5 2 2 2 2" xfId="58705" xr:uid="{2ED1252C-A4AF-4321-B726-70B5E416239B}"/>
    <cellStyle name="Standard 7 4 2 2 5 2 2 3" xfId="47409" xr:uid="{6D52547C-665B-4345-8800-AB4BB42D6936}"/>
    <cellStyle name="Standard 7 4 2 2 5 2 2 4" xfId="36113" xr:uid="{7B469988-65B3-4E59-8433-76141E4C9344}"/>
    <cellStyle name="Standard 7 4 2 2 5 2 3" xfId="19169" xr:uid="{4DEFC36B-07B5-4846-A11F-C6067D3221BF}"/>
    <cellStyle name="Standard 7 4 2 2 5 2 3 2" xfId="53057" xr:uid="{952F101E-C423-4713-A277-2F12E52D46D7}"/>
    <cellStyle name="Standard 7 4 2 2 5 2 4" xfId="41761" xr:uid="{98F8742E-DD58-46E9-8759-581F5E713E5C}"/>
    <cellStyle name="Standard 7 4 2 2 5 2 5" xfId="30465" xr:uid="{44DBC915-274C-4FE0-B722-0FD9958C0F5A}"/>
    <cellStyle name="Standard 7 4 2 2 5 3" xfId="10697" xr:uid="{B7C13E0C-5218-479E-91B9-691A417D1460}"/>
    <cellStyle name="Standard 7 4 2 2 5 3 2" xfId="21993" xr:uid="{E39CECF8-CA9F-4A98-B697-DDB06EECED85}"/>
    <cellStyle name="Standard 7 4 2 2 5 3 2 2" xfId="55881" xr:uid="{817C2EFD-05C9-4687-8AA1-6FA0E17787DC}"/>
    <cellStyle name="Standard 7 4 2 2 5 3 3" xfId="44585" xr:uid="{00EE7126-53EF-4D26-A35F-739044A45B38}"/>
    <cellStyle name="Standard 7 4 2 2 5 3 4" xfId="33289" xr:uid="{D620DBA8-AEFA-4B28-9159-A3485B45407A}"/>
    <cellStyle name="Standard 7 4 2 2 5 4" xfId="16345" xr:uid="{EB3A617A-FE84-4645-82A0-DB068EF81120}"/>
    <cellStyle name="Standard 7 4 2 2 5 4 2" xfId="50233" xr:uid="{C229D3B6-A917-4C7F-B289-467F79815C11}"/>
    <cellStyle name="Standard 7 4 2 2 5 5" xfId="38937" xr:uid="{FCEFF6C2-B193-44D9-ABD6-3A7064324266}"/>
    <cellStyle name="Standard 7 4 2 2 5 6" xfId="27641" xr:uid="{8D731324-7C1E-4704-8110-4866151D013C}"/>
    <cellStyle name="Standard 7 4 2 2 6" xfId="3653" xr:uid="{3FEEBFE7-59F4-4A47-B2F1-80BF1326BAC6}"/>
    <cellStyle name="Standard 7 4 2 2 6 2" xfId="6809" xr:uid="{F8EC0880-E947-4334-849D-A922202E9B93}"/>
    <cellStyle name="Standard 7 4 2 2 6 2 2" xfId="12458" xr:uid="{8EC9647D-0609-4223-B500-1255D41669E9}"/>
    <cellStyle name="Standard 7 4 2 2 6 2 2 2" xfId="23754" xr:uid="{08612EF4-07F7-4127-BB87-9C3D833258FC}"/>
    <cellStyle name="Standard 7 4 2 2 6 2 2 2 2" xfId="57642" xr:uid="{9EFB0818-1BCF-49E5-B4E0-8E45546D3C35}"/>
    <cellStyle name="Standard 7 4 2 2 6 2 2 3" xfId="46346" xr:uid="{86888D72-284B-4B88-B381-61ED3188D629}"/>
    <cellStyle name="Standard 7 4 2 2 6 2 2 4" xfId="35050" xr:uid="{2C82ED5B-9960-4451-9C0A-8465AFC80AE2}"/>
    <cellStyle name="Standard 7 4 2 2 6 2 3" xfId="18106" xr:uid="{155C96D1-B346-4B6B-B701-34EC4E37B53E}"/>
    <cellStyle name="Standard 7 4 2 2 6 2 3 2" xfId="51994" xr:uid="{ED907DF7-6AD9-4ECE-97B9-DA70B1616FEB}"/>
    <cellStyle name="Standard 7 4 2 2 6 2 4" xfId="40698" xr:uid="{A20E8373-126A-4E3E-A3C3-D718FB8F7E02}"/>
    <cellStyle name="Standard 7 4 2 2 6 2 5" xfId="29402" xr:uid="{E904C74A-8CB8-4A38-BC19-5D80929E0906}"/>
    <cellStyle name="Standard 7 4 2 2 6 3" xfId="9634" xr:uid="{5540F04A-8912-4673-98D3-77988574B89F}"/>
    <cellStyle name="Standard 7 4 2 2 6 3 2" xfId="20930" xr:uid="{375DCE3E-75C9-4EEC-A0F9-DA65552D24E8}"/>
    <cellStyle name="Standard 7 4 2 2 6 3 2 2" xfId="54818" xr:uid="{2FA11582-11C1-4207-909A-2FB044E624C9}"/>
    <cellStyle name="Standard 7 4 2 2 6 3 3" xfId="43522" xr:uid="{CDAE6E2E-A123-412C-A17F-E6F73A98345B}"/>
    <cellStyle name="Standard 7 4 2 2 6 3 4" xfId="32226" xr:uid="{C66D9BB1-0F26-4FC0-8FA2-C006CA4B1665}"/>
    <cellStyle name="Standard 7 4 2 2 6 4" xfId="15282" xr:uid="{E4A38C36-6548-4480-AB8F-9BE9955F5217}"/>
    <cellStyle name="Standard 7 4 2 2 6 4 2" xfId="49170" xr:uid="{5C396433-E427-4E1C-A4BF-BA780916D1AF}"/>
    <cellStyle name="Standard 7 4 2 2 6 5" xfId="37874" xr:uid="{7B819054-5608-47BB-9745-7D8D0586A227}"/>
    <cellStyle name="Standard 7 4 2 2 6 6" xfId="26578" xr:uid="{0198F691-89D4-496F-A8D4-48748F73717A}"/>
    <cellStyle name="Standard 7 4 2 2 7" xfId="5758" xr:uid="{B67050F8-6F6F-44EE-8A34-764B7FA70532}"/>
    <cellStyle name="Standard 7 4 2 2 7 2" xfId="11408" xr:uid="{046ABFF1-6B5C-403A-A93D-A56DFD1F70F1}"/>
    <cellStyle name="Standard 7 4 2 2 7 2 2" xfId="22704" xr:uid="{05C4E27F-A438-4B09-9384-BA997C1E3135}"/>
    <cellStyle name="Standard 7 4 2 2 7 2 2 2" xfId="56592" xr:uid="{62AD77FD-C4FA-451F-ADC5-4CDBECCE9F81}"/>
    <cellStyle name="Standard 7 4 2 2 7 2 3" xfId="45296" xr:uid="{9F2C7CC3-7926-45CC-B3C7-AAD4F9D6BD48}"/>
    <cellStyle name="Standard 7 4 2 2 7 2 4" xfId="34000" xr:uid="{6AFBC497-835B-4A3A-9129-0CC39B910603}"/>
    <cellStyle name="Standard 7 4 2 2 7 3" xfId="17056" xr:uid="{40EB5ED2-7713-44FA-9362-3FB5BA0FBB7E}"/>
    <cellStyle name="Standard 7 4 2 2 7 3 2" xfId="50944" xr:uid="{B0AC48AA-21F0-4227-8AB7-CE71B05BDFEF}"/>
    <cellStyle name="Standard 7 4 2 2 7 4" xfId="39648" xr:uid="{CF0BA304-6B3D-42BB-93BE-CE810FD6D20C}"/>
    <cellStyle name="Standard 7 4 2 2 7 5" xfId="28352" xr:uid="{457C4158-E2FA-4BFC-962A-6B5B473A788D}"/>
    <cellStyle name="Standard 7 4 2 2 8" xfId="8584" xr:uid="{9229E7FE-3E9C-4EEB-B1F1-4E99EAB64AF2}"/>
    <cellStyle name="Standard 7 4 2 2 8 2" xfId="19880" xr:uid="{D98D47EF-53F5-4DF6-8235-59C702BE0BAB}"/>
    <cellStyle name="Standard 7 4 2 2 8 2 2" xfId="53768" xr:uid="{B30024C9-A5AE-4AF5-A6A3-0C885797603C}"/>
    <cellStyle name="Standard 7 4 2 2 8 3" xfId="42472" xr:uid="{5340171C-8E1C-4851-855B-AFADD6848AE6}"/>
    <cellStyle name="Standard 7 4 2 2 8 4" xfId="31176" xr:uid="{880442F4-EEB6-48FB-AAE9-2A3AABE8274A}"/>
    <cellStyle name="Standard 7 4 2 2 9" xfId="14232" xr:uid="{7C50E554-8221-45ED-B310-A43391A24B4A}"/>
    <cellStyle name="Standard 7 4 2 2 9 2" xfId="48120" xr:uid="{E37B24B9-7129-49D3-AFE7-D3EBD5468FA4}"/>
    <cellStyle name="Standard 7 4 2 3" xfId="2699" xr:uid="{E644B2E4-820F-42EC-9CBF-15A49F18C227}"/>
    <cellStyle name="Standard 7 4 2 3 2" xfId="3201" xr:uid="{375A3A11-04FE-4310-8F4C-56AEB072E78F}"/>
    <cellStyle name="Standard 7 4 2 3 2 2" xfId="5408" xr:uid="{F6DA2515-925A-4C85-9880-E06DA6614781}"/>
    <cellStyle name="Standard 7 4 2 3 2 2 2" xfId="8234" xr:uid="{5139A026-18A3-4B5C-AB99-CE66704422C3}"/>
    <cellStyle name="Standard 7 4 2 3 2 2 2 2" xfId="13883" xr:uid="{5ED82271-79E9-49E7-A618-D55CB11874A3}"/>
    <cellStyle name="Standard 7 4 2 3 2 2 2 2 2" xfId="25179" xr:uid="{36B45C80-FB6B-4413-B784-4AB521940A36}"/>
    <cellStyle name="Standard 7 4 2 3 2 2 2 2 2 2" xfId="59067" xr:uid="{EE207008-3C1F-4F92-8E4A-60CAF039E696}"/>
    <cellStyle name="Standard 7 4 2 3 2 2 2 2 3" xfId="47771" xr:uid="{10CE880E-0C4A-4BD7-8050-0CABAED41B23}"/>
    <cellStyle name="Standard 7 4 2 3 2 2 2 2 4" xfId="36475" xr:uid="{89DBB41E-A030-4A74-B134-47FC3B2F7F2F}"/>
    <cellStyle name="Standard 7 4 2 3 2 2 2 3" xfId="19531" xr:uid="{9B9DB850-FA24-41E1-B3B8-626FD64488DD}"/>
    <cellStyle name="Standard 7 4 2 3 2 2 2 3 2" xfId="53419" xr:uid="{C7E0F99E-5A14-485E-AF37-2A97DFAB6C2D}"/>
    <cellStyle name="Standard 7 4 2 3 2 2 2 4" xfId="42123" xr:uid="{8C22259F-D762-4DE4-9F29-7665F5DE7D11}"/>
    <cellStyle name="Standard 7 4 2 3 2 2 2 5" xfId="30827" xr:uid="{8E1E64DA-A774-4E58-B80F-2DF3A8EC3E39}"/>
    <cellStyle name="Standard 7 4 2 3 2 2 3" xfId="11059" xr:uid="{703BC1DE-B96A-44E0-BF13-45144CB3AE0C}"/>
    <cellStyle name="Standard 7 4 2 3 2 2 3 2" xfId="22355" xr:uid="{53CB1DFF-E2FE-453B-AD69-C8024CCFBABF}"/>
    <cellStyle name="Standard 7 4 2 3 2 2 3 2 2" xfId="56243" xr:uid="{D2CCEF78-591A-4667-B4DE-FF5C93D478FF}"/>
    <cellStyle name="Standard 7 4 2 3 2 2 3 3" xfId="44947" xr:uid="{3A4CB171-94F8-4C54-991A-3A616D588D4F}"/>
    <cellStyle name="Standard 7 4 2 3 2 2 3 4" xfId="33651" xr:uid="{01DDA43B-9154-41DB-B71C-6B00257C04A8}"/>
    <cellStyle name="Standard 7 4 2 3 2 2 4" xfId="16707" xr:uid="{165F246D-488D-422D-8AD4-FF14828921D6}"/>
    <cellStyle name="Standard 7 4 2 3 2 2 4 2" xfId="50595" xr:uid="{C26B5CB0-3F6D-4682-897E-046738F1EC16}"/>
    <cellStyle name="Standard 7 4 2 3 2 2 5" xfId="39299" xr:uid="{6A3594AA-0BB1-4174-BB01-4653D4AEC12A}"/>
    <cellStyle name="Standard 7 4 2 3 2 2 6" xfId="28003" xr:uid="{3FDA48F5-CD9D-4E5B-80D3-55CC19FC7576}"/>
    <cellStyle name="Standard 7 4 2 3 2 3" xfId="6372" xr:uid="{03656C19-6605-4E2B-90FC-227B5F1427A4}"/>
    <cellStyle name="Standard 7 4 2 3 2 3 2" xfId="12022" xr:uid="{D1A27997-0A81-4965-8D0A-F09BC1449CE6}"/>
    <cellStyle name="Standard 7 4 2 3 2 3 2 2" xfId="23318" xr:uid="{0E871D40-1C17-4C8A-9C8F-4E5ECFD045B4}"/>
    <cellStyle name="Standard 7 4 2 3 2 3 2 2 2" xfId="57206" xr:uid="{FF6DE3A8-4235-48F9-B913-EB6EAD3B7FE6}"/>
    <cellStyle name="Standard 7 4 2 3 2 3 2 3" xfId="45910" xr:uid="{BC2F5AD5-E643-454F-8472-55425687D7FD}"/>
    <cellStyle name="Standard 7 4 2 3 2 3 2 4" xfId="34614" xr:uid="{E961BCA2-927D-475F-9E64-F3D368BF3387}"/>
    <cellStyle name="Standard 7 4 2 3 2 3 3" xfId="17670" xr:uid="{936374AD-1AC7-44F2-ACA8-BE57C00FD805}"/>
    <cellStyle name="Standard 7 4 2 3 2 3 3 2" xfId="51558" xr:uid="{1933E84B-8FDF-470D-A392-F20F492FC7BB}"/>
    <cellStyle name="Standard 7 4 2 3 2 3 4" xfId="40262" xr:uid="{402405E7-4FD1-446F-90A2-B41B86F1FE31}"/>
    <cellStyle name="Standard 7 4 2 3 2 3 5" xfId="28966" xr:uid="{4C2DC212-E1E5-44F4-8961-7BB194A4B501}"/>
    <cellStyle name="Standard 7 4 2 3 2 4" xfId="9198" xr:uid="{86203307-DF5E-40F8-B903-B735331BA910}"/>
    <cellStyle name="Standard 7 4 2 3 2 4 2" xfId="20494" xr:uid="{46DAAF8E-FFBD-450C-8C4E-4B3C38FDB334}"/>
    <cellStyle name="Standard 7 4 2 3 2 4 2 2" xfId="54382" xr:uid="{9F3C132A-5920-46CE-A5BF-3891C2E34C20}"/>
    <cellStyle name="Standard 7 4 2 3 2 4 3" xfId="43086" xr:uid="{5886531C-1DA7-43D3-A871-36F2B93C06CA}"/>
    <cellStyle name="Standard 7 4 2 3 2 4 4" xfId="31790" xr:uid="{D1E01A73-5768-4843-B813-13AE77B55AA2}"/>
    <cellStyle name="Standard 7 4 2 3 2 5" xfId="14846" xr:uid="{B186C0FB-09F6-4126-B000-77DC4CFA6A96}"/>
    <cellStyle name="Standard 7 4 2 3 2 5 2" xfId="48734" xr:uid="{777DDFD9-3652-4709-9274-F72ECD7E70FB}"/>
    <cellStyle name="Standard 7 4 2 3 2 6" xfId="37438" xr:uid="{5DB8ECE7-987E-402E-AE3E-D6929156A827}"/>
    <cellStyle name="Standard 7 4 2 3 2 7" xfId="26142" xr:uid="{A1EA33EC-3A9E-4FAB-92DD-249DD94FF517}"/>
    <cellStyle name="Standard 7 4 2 3 3" xfId="4630" xr:uid="{705674B2-4E7D-411F-8105-FFC8C94DFA29}"/>
    <cellStyle name="Standard 7 4 2 3 3 2" xfId="7500" xr:uid="{3557C1FF-ADDC-467B-93EF-99FD8865720B}"/>
    <cellStyle name="Standard 7 4 2 3 3 2 2" xfId="13149" xr:uid="{272D12E2-90D0-422D-97C9-017F324387B7}"/>
    <cellStyle name="Standard 7 4 2 3 3 2 2 2" xfId="24445" xr:uid="{137DE6DB-FCAA-41A4-93F6-A519B908583A}"/>
    <cellStyle name="Standard 7 4 2 3 3 2 2 2 2" xfId="58333" xr:uid="{EB3B4181-A8F7-41F0-94F0-46ADC44A9247}"/>
    <cellStyle name="Standard 7 4 2 3 3 2 2 3" xfId="47037" xr:uid="{920A1272-3ED9-4BEA-B503-080B5E4D4D5A}"/>
    <cellStyle name="Standard 7 4 2 3 3 2 2 4" xfId="35741" xr:uid="{219B28E7-DB49-4338-98F9-0CCD832FFC97}"/>
    <cellStyle name="Standard 7 4 2 3 3 2 3" xfId="18797" xr:uid="{80236F3C-BC18-4626-BFBF-9BB784BC5B99}"/>
    <cellStyle name="Standard 7 4 2 3 3 2 3 2" xfId="52685" xr:uid="{CD71B685-C1B7-44C3-9403-4CCD10A37211}"/>
    <cellStyle name="Standard 7 4 2 3 3 2 4" xfId="41389" xr:uid="{8055CED6-62BB-4052-BBF7-804C08B9E756}"/>
    <cellStyle name="Standard 7 4 2 3 3 2 5" xfId="30093" xr:uid="{1B8D1742-76F1-49F8-B1D4-6EB3DFC23C45}"/>
    <cellStyle name="Standard 7 4 2 3 3 3" xfId="10325" xr:uid="{69DF7007-9C87-485E-88C2-D9CC573DA024}"/>
    <cellStyle name="Standard 7 4 2 3 3 3 2" xfId="21621" xr:uid="{726486A4-D58B-4C65-BC0E-CF55C3122934}"/>
    <cellStyle name="Standard 7 4 2 3 3 3 2 2" xfId="55509" xr:uid="{A0651269-F657-4372-B585-7B87C313A080}"/>
    <cellStyle name="Standard 7 4 2 3 3 3 3" xfId="44213" xr:uid="{59DD8558-2669-4A9F-9FBE-9183ADD495A4}"/>
    <cellStyle name="Standard 7 4 2 3 3 3 4" xfId="32917" xr:uid="{43338647-214B-45AC-9CD8-7071670B433C}"/>
    <cellStyle name="Standard 7 4 2 3 3 4" xfId="15973" xr:uid="{4CE546CC-7D7A-4FDD-A75C-D5BC811E14D3}"/>
    <cellStyle name="Standard 7 4 2 3 3 4 2" xfId="49861" xr:uid="{BF96EF61-3D53-4F79-A8EB-766D2BED51F1}"/>
    <cellStyle name="Standard 7 4 2 3 3 5" xfId="38565" xr:uid="{D1E0121E-A36A-483F-8E5E-6054E97106A4}"/>
    <cellStyle name="Standard 7 4 2 3 3 6" xfId="27269" xr:uid="{D623CDBD-44F9-4A1A-B047-C73F4D6A9FD6}"/>
    <cellStyle name="Standard 7 4 2 3 4" xfId="5872" xr:uid="{DEBD6867-2E51-4F90-A695-A463A81A1CBE}"/>
    <cellStyle name="Standard 7 4 2 3 4 2" xfId="11522" xr:uid="{3DFDC378-7801-49D7-995C-8E6FF5292212}"/>
    <cellStyle name="Standard 7 4 2 3 4 2 2" xfId="22818" xr:uid="{16370A30-305D-4F09-83EB-377D8033D487}"/>
    <cellStyle name="Standard 7 4 2 3 4 2 2 2" xfId="56706" xr:uid="{86700FB7-9372-45BD-880A-DFD3B7E33D00}"/>
    <cellStyle name="Standard 7 4 2 3 4 2 3" xfId="45410" xr:uid="{D73C9BA2-B43B-4C5C-AD6C-D6D897C113DA}"/>
    <cellStyle name="Standard 7 4 2 3 4 2 4" xfId="34114" xr:uid="{969E9F4B-A09E-48FE-83DE-F51A4763D369}"/>
    <cellStyle name="Standard 7 4 2 3 4 3" xfId="17170" xr:uid="{FA5E3893-AD46-4195-8A55-51C0EE6C95CE}"/>
    <cellStyle name="Standard 7 4 2 3 4 3 2" xfId="51058" xr:uid="{E38E250A-1583-47FE-8208-68F17F34CDCC}"/>
    <cellStyle name="Standard 7 4 2 3 4 4" xfId="39762" xr:uid="{195077E0-96A2-4739-AD7A-FD019DF25C62}"/>
    <cellStyle name="Standard 7 4 2 3 4 5" xfId="28466" xr:uid="{B545AE5E-0103-4CB4-A399-C2D59B0398B5}"/>
    <cellStyle name="Standard 7 4 2 3 5" xfId="8698" xr:uid="{144E5864-CF56-440C-A776-C0CDD2504E49}"/>
    <cellStyle name="Standard 7 4 2 3 5 2" xfId="19994" xr:uid="{FB435AE7-6119-4DC0-8BCA-3CABBE554A3A}"/>
    <cellStyle name="Standard 7 4 2 3 5 2 2" xfId="53882" xr:uid="{F56F29A8-A6B2-46B9-8D26-00C128CACAC9}"/>
    <cellStyle name="Standard 7 4 2 3 5 3" xfId="42586" xr:uid="{9D0FE85B-4160-40DC-84E1-161644A7E1FE}"/>
    <cellStyle name="Standard 7 4 2 3 5 4" xfId="31290" xr:uid="{04AA17D4-DDD0-465D-B116-0334A3E3AA29}"/>
    <cellStyle name="Standard 7 4 2 3 6" xfId="14346" xr:uid="{FC3EBC09-9A33-4700-9336-4888CCED4C07}"/>
    <cellStyle name="Standard 7 4 2 3 6 2" xfId="48234" xr:uid="{4F70B2D3-CDAD-48E8-85FA-FED6E7D332F5}"/>
    <cellStyle name="Standard 7 4 2 3 7" xfId="36938" xr:uid="{E4DE5F01-0959-4C8B-83D6-CDD13BE2A1AA}"/>
    <cellStyle name="Standard 7 4 2 3 8" xfId="25642" xr:uid="{20FBBA2B-DB19-4FA6-BAAB-CB7925C54D8B}"/>
    <cellStyle name="Standard 7 4 2 4" xfId="2954" xr:uid="{7658680F-5263-4DD4-8F3F-CB9A37E8D37B}"/>
    <cellStyle name="Standard 7 4 2 4 2" xfId="5405" xr:uid="{D452621F-64B5-485B-99F2-CB7BCEB08E54}"/>
    <cellStyle name="Standard 7 4 2 4 2 2" xfId="8231" xr:uid="{B3B19BFA-BD0A-4F2D-ADDD-281267E8BD69}"/>
    <cellStyle name="Standard 7 4 2 4 2 2 2" xfId="13880" xr:uid="{9BE8E400-E18B-4D94-B7C7-300B05BD9076}"/>
    <cellStyle name="Standard 7 4 2 4 2 2 2 2" xfId="25176" xr:uid="{E6A00FCE-6303-477B-972B-0A8820F1DC2F}"/>
    <cellStyle name="Standard 7 4 2 4 2 2 2 2 2" xfId="59064" xr:uid="{0D0ED621-ED18-4C89-99AB-F4B2E250BD7D}"/>
    <cellStyle name="Standard 7 4 2 4 2 2 2 3" xfId="47768" xr:uid="{32753708-508C-4770-B0D8-C8E1159EBD85}"/>
    <cellStyle name="Standard 7 4 2 4 2 2 2 4" xfId="36472" xr:uid="{1A45D46F-8710-4E4B-A62F-D9E3C833503F}"/>
    <cellStyle name="Standard 7 4 2 4 2 2 3" xfId="19528" xr:uid="{BF920B35-B237-4562-97A3-4E357BDC162A}"/>
    <cellStyle name="Standard 7 4 2 4 2 2 3 2" xfId="53416" xr:uid="{B7272643-BC9C-40B6-8E5D-C9EB0F04AE37}"/>
    <cellStyle name="Standard 7 4 2 4 2 2 4" xfId="42120" xr:uid="{E474127B-E500-455D-9DDD-2D2618277AA9}"/>
    <cellStyle name="Standard 7 4 2 4 2 2 5" xfId="30824" xr:uid="{0E405EDF-12BD-454D-A0E2-B1128AC7FF24}"/>
    <cellStyle name="Standard 7 4 2 4 2 3" xfId="11056" xr:uid="{59ECB76E-2119-430D-8FFD-6E9BC4C41C5B}"/>
    <cellStyle name="Standard 7 4 2 4 2 3 2" xfId="22352" xr:uid="{FA40B2BF-17A8-4AA7-9DED-F450D178D4DE}"/>
    <cellStyle name="Standard 7 4 2 4 2 3 2 2" xfId="56240" xr:uid="{988EB588-F758-44D0-846F-4202996400C8}"/>
    <cellStyle name="Standard 7 4 2 4 2 3 3" xfId="44944" xr:uid="{63CBF9C1-4162-4ACC-BAF8-04D0EB9884D7}"/>
    <cellStyle name="Standard 7 4 2 4 2 3 4" xfId="33648" xr:uid="{B68943AE-752B-4507-A11A-F4CC56595442}"/>
    <cellStyle name="Standard 7 4 2 4 2 4" xfId="16704" xr:uid="{6F0F387F-C0CB-4DEB-9F0D-AFB36D35DFFD}"/>
    <cellStyle name="Standard 7 4 2 4 2 4 2" xfId="50592" xr:uid="{8EE9A90D-539D-482A-B241-19ED08316B14}"/>
    <cellStyle name="Standard 7 4 2 4 2 5" xfId="39296" xr:uid="{9194F866-DFD2-4A24-9218-C7389096EE93}"/>
    <cellStyle name="Standard 7 4 2 4 2 6" xfId="28000" xr:uid="{8B0EB5BE-BD33-4553-A2DB-CF94125EDD7C}"/>
    <cellStyle name="Standard 7 4 2 4 3" xfId="4627" xr:uid="{55A196F2-468C-46E1-A5C1-30C6B8835B92}"/>
    <cellStyle name="Standard 7 4 2 4 3 2" xfId="7497" xr:uid="{32182EE6-51F2-4B52-BD1D-D508CB1504C5}"/>
    <cellStyle name="Standard 7 4 2 4 3 2 2" xfId="13146" xr:uid="{EC46E711-E61C-4CE2-99CD-70D84F5ED029}"/>
    <cellStyle name="Standard 7 4 2 4 3 2 2 2" xfId="24442" xr:uid="{8A832F85-46DB-4A6F-B348-DB863E8C3D8C}"/>
    <cellStyle name="Standard 7 4 2 4 3 2 2 2 2" xfId="58330" xr:uid="{265E4B72-2B1F-40A5-BF25-50695CC06FA6}"/>
    <cellStyle name="Standard 7 4 2 4 3 2 2 3" xfId="47034" xr:uid="{3BD22256-791B-46E2-B249-65E8969DB472}"/>
    <cellStyle name="Standard 7 4 2 4 3 2 2 4" xfId="35738" xr:uid="{A137EF7F-243C-42AC-AD22-37723F0236A6}"/>
    <cellStyle name="Standard 7 4 2 4 3 2 3" xfId="18794" xr:uid="{751FD9F7-48E9-4B3B-A831-4A9D2CE5A9B0}"/>
    <cellStyle name="Standard 7 4 2 4 3 2 3 2" xfId="52682" xr:uid="{61864E41-AEC6-4CA5-95A4-2859F8D32E21}"/>
    <cellStyle name="Standard 7 4 2 4 3 2 4" xfId="41386" xr:uid="{E606222E-D775-4A21-A1CF-0FF856F19FB9}"/>
    <cellStyle name="Standard 7 4 2 4 3 2 5" xfId="30090" xr:uid="{E13A6FE9-8939-40E7-8B18-3B5B04627A6E}"/>
    <cellStyle name="Standard 7 4 2 4 3 3" xfId="10322" xr:uid="{050CE26E-F74C-413F-A918-6E1B5868C5F9}"/>
    <cellStyle name="Standard 7 4 2 4 3 3 2" xfId="21618" xr:uid="{388A7130-E5C1-42DB-9FF5-DD70822023A0}"/>
    <cellStyle name="Standard 7 4 2 4 3 3 2 2" xfId="55506" xr:uid="{D5C76B74-1952-4A74-BF89-E1CEF7695A10}"/>
    <cellStyle name="Standard 7 4 2 4 3 3 3" xfId="44210" xr:uid="{90CA25D0-5677-48EC-A620-E803C30A6E4D}"/>
    <cellStyle name="Standard 7 4 2 4 3 3 4" xfId="32914" xr:uid="{F1AF58C9-0B3A-4A74-870C-BF001FC8E306}"/>
    <cellStyle name="Standard 7 4 2 4 3 4" xfId="15970" xr:uid="{6282142E-D49B-4E80-A3AC-142D8BBEFD8E}"/>
    <cellStyle name="Standard 7 4 2 4 3 4 2" xfId="49858" xr:uid="{2ACE3642-EF55-4F19-990A-AF18975DFC20}"/>
    <cellStyle name="Standard 7 4 2 4 3 5" xfId="38562" xr:uid="{D72279DC-223D-40E8-A48E-0BF2AC7F7918}"/>
    <cellStyle name="Standard 7 4 2 4 3 6" xfId="27266" xr:uid="{7EA0A74C-B3C1-4079-BBB1-59D8F8211BA3}"/>
    <cellStyle name="Standard 7 4 2 4 4" xfId="6125" xr:uid="{A067F345-2401-4195-B545-71C1AF5C113A}"/>
    <cellStyle name="Standard 7 4 2 4 4 2" xfId="11775" xr:uid="{29BE70BC-B13A-4BCB-81F6-3A72F494D487}"/>
    <cellStyle name="Standard 7 4 2 4 4 2 2" xfId="23071" xr:uid="{7756C166-52C8-4B69-AE75-B6F2A5E4FB70}"/>
    <cellStyle name="Standard 7 4 2 4 4 2 2 2" xfId="56959" xr:uid="{0B3C0282-8D5A-4575-83F3-DF5F28842390}"/>
    <cellStyle name="Standard 7 4 2 4 4 2 3" xfId="45663" xr:uid="{2879D969-3D3B-416B-9B7D-566ED9E4F0AC}"/>
    <cellStyle name="Standard 7 4 2 4 4 2 4" xfId="34367" xr:uid="{DF4E40CE-5E24-43E7-9E3A-44183C69C4C2}"/>
    <cellStyle name="Standard 7 4 2 4 4 3" xfId="17423" xr:uid="{AAC37095-1D78-4376-9D7E-94D643F579A9}"/>
    <cellStyle name="Standard 7 4 2 4 4 3 2" xfId="51311" xr:uid="{5A0D2B72-9391-44AB-B424-621EF9EABC41}"/>
    <cellStyle name="Standard 7 4 2 4 4 4" xfId="40015" xr:uid="{659328BD-33E9-48D0-9200-DBDF68D9C05B}"/>
    <cellStyle name="Standard 7 4 2 4 4 5" xfId="28719" xr:uid="{F78C23AC-14C2-4B0B-867C-FC944E5D3C40}"/>
    <cellStyle name="Standard 7 4 2 4 5" xfId="8951" xr:uid="{76A9AC01-A915-4BC1-B29F-53D7AC07DF72}"/>
    <cellStyle name="Standard 7 4 2 4 5 2" xfId="20247" xr:uid="{47BD4913-2946-4134-BF33-F782E7D6B0F9}"/>
    <cellStyle name="Standard 7 4 2 4 5 2 2" xfId="54135" xr:uid="{CA54A8BB-728E-4E29-9229-DB554361EFD4}"/>
    <cellStyle name="Standard 7 4 2 4 5 3" xfId="42839" xr:uid="{EA271CDF-5EA0-46E2-9AE8-C516BE922223}"/>
    <cellStyle name="Standard 7 4 2 4 5 4" xfId="31543" xr:uid="{931D7075-F4D9-418E-8B07-F63ABCB338E6}"/>
    <cellStyle name="Standard 7 4 2 4 6" xfId="14599" xr:uid="{45749E20-C720-48D1-A0E9-E3960E3B5B06}"/>
    <cellStyle name="Standard 7 4 2 4 6 2" xfId="48487" xr:uid="{FD378E78-B460-4D17-85AC-35CC6744B64D}"/>
    <cellStyle name="Standard 7 4 2 4 7" xfId="37191" xr:uid="{21F5206C-3345-4BE3-AF26-3386B13611BC}"/>
    <cellStyle name="Standard 7 4 2 4 8" xfId="25895" xr:uid="{F2C2BE7B-6F38-4C25-BF17-0F1752CB36EC}"/>
    <cellStyle name="Standard 7 4 2 5" xfId="3835" xr:uid="{3B1F821D-4549-47CB-A628-79A51F129226}"/>
    <cellStyle name="Standard 7 4 2 5 2" xfId="6989" xr:uid="{D219C2C1-8E39-4679-B95A-15F7FDD79614}"/>
    <cellStyle name="Standard 7 4 2 5 2 2" xfId="12638" xr:uid="{ADC4AE22-B189-4AD2-A180-322D95531322}"/>
    <cellStyle name="Standard 7 4 2 5 2 2 2" xfId="23934" xr:uid="{D6500C9C-2959-46C0-8267-50248360717E}"/>
    <cellStyle name="Standard 7 4 2 5 2 2 2 2" xfId="57822" xr:uid="{392EE3FE-E88A-457F-9534-48E07BA0F867}"/>
    <cellStyle name="Standard 7 4 2 5 2 2 3" xfId="46526" xr:uid="{2DC22332-4D28-4546-B8D4-D45241300CC8}"/>
    <cellStyle name="Standard 7 4 2 5 2 2 4" xfId="35230" xr:uid="{909251DC-A69C-407D-8C51-AF7255F7A6EA}"/>
    <cellStyle name="Standard 7 4 2 5 2 3" xfId="18286" xr:uid="{2656F7E9-732C-4D15-AC66-07F393563FFB}"/>
    <cellStyle name="Standard 7 4 2 5 2 3 2" xfId="52174" xr:uid="{2F1C0787-AC1E-4CFA-80AF-D06128AB1672}"/>
    <cellStyle name="Standard 7 4 2 5 2 4" xfId="40878" xr:uid="{DE216315-D0A2-4A5D-B0D0-6CC3B1FC2C59}"/>
    <cellStyle name="Standard 7 4 2 5 2 5" xfId="29582" xr:uid="{40DB0953-BD1F-49C0-A189-CFF959507C03}"/>
    <cellStyle name="Standard 7 4 2 5 3" xfId="9814" xr:uid="{BEB0802E-CAB2-45F8-A38D-D1F03B5833A4}"/>
    <cellStyle name="Standard 7 4 2 5 3 2" xfId="21110" xr:uid="{55B354C7-D563-49C8-88C1-F49A0692E808}"/>
    <cellStyle name="Standard 7 4 2 5 3 2 2" xfId="54998" xr:uid="{3774D587-B499-48CA-B2E5-331CD9E69CFF}"/>
    <cellStyle name="Standard 7 4 2 5 3 3" xfId="43702" xr:uid="{3CEFB9E5-2D47-4CAD-89B9-405B1E5C5FBE}"/>
    <cellStyle name="Standard 7 4 2 5 3 4" xfId="32406" xr:uid="{AF474DE3-9AAD-4F6E-BBFE-DA12EF158941}"/>
    <cellStyle name="Standard 7 4 2 5 4" xfId="15462" xr:uid="{EF66E26B-A7E0-4FF7-81D6-33C7D702FEE1}"/>
    <cellStyle name="Standard 7 4 2 5 4 2" xfId="49350" xr:uid="{1CF8D2A4-D7FB-4E3A-ABC2-3F7119E5912E}"/>
    <cellStyle name="Standard 7 4 2 5 5" xfId="38054" xr:uid="{B7FE790D-2590-4AF4-80B4-5520AD6F63A7}"/>
    <cellStyle name="Standard 7 4 2 5 6" xfId="26758" xr:uid="{5C039313-52D6-45AA-B24E-D538D4B29325}"/>
    <cellStyle name="Standard 7 4 2 6" xfId="4936" xr:uid="{A0ABBE21-ACD1-4049-A75F-CEAADDB409D7}"/>
    <cellStyle name="Standard 7 4 2 6 2" xfId="7762" xr:uid="{ACB4C3D3-3678-42EE-84FF-4E712BC80098}"/>
    <cellStyle name="Standard 7 4 2 6 2 2" xfId="13411" xr:uid="{B3FD6295-2A3E-427E-A079-206F15C3736B}"/>
    <cellStyle name="Standard 7 4 2 6 2 2 2" xfId="24707" xr:uid="{4EDAFE60-B6C9-4C3D-8263-1312C286561D}"/>
    <cellStyle name="Standard 7 4 2 6 2 2 2 2" xfId="58595" xr:uid="{B217E076-57ED-4F3F-9129-0500B75DD19B}"/>
    <cellStyle name="Standard 7 4 2 6 2 2 3" xfId="47299" xr:uid="{14BB509F-E457-4693-AA1B-07CD34D4DAF6}"/>
    <cellStyle name="Standard 7 4 2 6 2 2 4" xfId="36003" xr:uid="{DB720725-4F8A-4B48-913F-83F9F60727D4}"/>
    <cellStyle name="Standard 7 4 2 6 2 3" xfId="19059" xr:uid="{78D57396-E75D-4A0F-9294-23BE9D200A74}"/>
    <cellStyle name="Standard 7 4 2 6 2 3 2" xfId="52947" xr:uid="{4606B46F-AA6E-4BE5-BE44-641EE02F5DD6}"/>
    <cellStyle name="Standard 7 4 2 6 2 4" xfId="41651" xr:uid="{AD4C3922-C541-4B45-BCC9-914F7EC972AB}"/>
    <cellStyle name="Standard 7 4 2 6 2 5" xfId="30355" xr:uid="{D50C34C1-AA23-4C4E-833E-2A78790C9EEC}"/>
    <cellStyle name="Standard 7 4 2 6 3" xfId="10587" xr:uid="{DCF90942-25D6-41A8-B8A0-3A0CE9E47BF4}"/>
    <cellStyle name="Standard 7 4 2 6 3 2" xfId="21883" xr:uid="{9924DCF9-70E2-458C-9943-512B00A20491}"/>
    <cellStyle name="Standard 7 4 2 6 3 2 2" xfId="55771" xr:uid="{EA72A9B7-E73C-4A41-A9FA-9D85C7BA09BC}"/>
    <cellStyle name="Standard 7 4 2 6 3 3" xfId="44475" xr:uid="{3F60955D-9B5D-4BB1-9542-32F4E53C1723}"/>
    <cellStyle name="Standard 7 4 2 6 3 4" xfId="33179" xr:uid="{BE44D959-58E6-4CAE-A583-1898BE5CDADE}"/>
    <cellStyle name="Standard 7 4 2 6 4" xfId="16235" xr:uid="{23031551-94C6-428E-9A2A-47F5BA3AA950}"/>
    <cellStyle name="Standard 7 4 2 6 4 2" xfId="50123" xr:uid="{459873EB-B665-4FC1-BD03-4149C10303CC}"/>
    <cellStyle name="Standard 7 4 2 6 5" xfId="38827" xr:uid="{8AC6FBB1-31BC-4626-B8D0-8BD408D20716}"/>
    <cellStyle name="Standard 7 4 2 6 6" xfId="27531" xr:uid="{71FE512D-2CD6-41A3-A934-BD53D7A079A6}"/>
    <cellStyle name="Standard 7 4 2 7" xfId="3541" xr:uid="{33467C3D-BE37-44B7-B08F-682B88DFAED7}"/>
    <cellStyle name="Standard 7 4 2 7 2" xfId="6697" xr:uid="{396D45D5-6306-4053-B5C0-ACE579202583}"/>
    <cellStyle name="Standard 7 4 2 7 2 2" xfId="12346" xr:uid="{B5D73032-3E5D-49D9-B8DE-A76CE11C1A88}"/>
    <cellStyle name="Standard 7 4 2 7 2 2 2" xfId="23642" xr:uid="{F75373DA-141A-409C-B5ED-AD8F9AFF0030}"/>
    <cellStyle name="Standard 7 4 2 7 2 2 2 2" xfId="57530" xr:uid="{8DB64592-C18C-42C1-846B-868F9908F5D5}"/>
    <cellStyle name="Standard 7 4 2 7 2 2 3" xfId="46234" xr:uid="{BCE5D199-02F5-428E-BBE2-453BA82EB4E6}"/>
    <cellStyle name="Standard 7 4 2 7 2 2 4" xfId="34938" xr:uid="{C65E33ED-4461-459B-BE2C-7527B30C8EFD}"/>
    <cellStyle name="Standard 7 4 2 7 2 3" xfId="17994" xr:uid="{2B84901F-3713-40B0-A08C-C7C6350EBF2B}"/>
    <cellStyle name="Standard 7 4 2 7 2 3 2" xfId="51882" xr:uid="{66346075-79CB-45E0-96E9-FD1EE813F0F8}"/>
    <cellStyle name="Standard 7 4 2 7 2 4" xfId="40586" xr:uid="{854FFBF3-5371-436A-9FA6-8825FCE7C905}"/>
    <cellStyle name="Standard 7 4 2 7 2 5" xfId="29290" xr:uid="{EBC080EA-8FD4-40E2-AF9B-B06075F6B08E}"/>
    <cellStyle name="Standard 7 4 2 7 3" xfId="9522" xr:uid="{73AE9BCE-657A-4771-8C08-A0695CBE5DF3}"/>
    <cellStyle name="Standard 7 4 2 7 3 2" xfId="20818" xr:uid="{04E98DA5-930A-4FDA-9527-087B0FD2039B}"/>
    <cellStyle name="Standard 7 4 2 7 3 2 2" xfId="54706" xr:uid="{F939FD96-91E4-4EB5-8B4D-A22A7912907B}"/>
    <cellStyle name="Standard 7 4 2 7 3 3" xfId="43410" xr:uid="{2E09C91E-A38F-4D74-A765-3B0AD4ED134C}"/>
    <cellStyle name="Standard 7 4 2 7 3 4" xfId="32114" xr:uid="{FE618441-875C-445F-9A99-AD36E1BA03CB}"/>
    <cellStyle name="Standard 7 4 2 7 4" xfId="15170" xr:uid="{FEBD3974-706A-45F4-BF83-E17883DBCB00}"/>
    <cellStyle name="Standard 7 4 2 7 4 2" xfId="49058" xr:uid="{24A6A451-D854-4658-A4CB-3725DE52A6CB}"/>
    <cellStyle name="Standard 7 4 2 7 5" xfId="37762" xr:uid="{AE30C3AA-1316-4751-9403-D8F027EC8187}"/>
    <cellStyle name="Standard 7 4 2 7 6" xfId="26466" xr:uid="{59B42BAD-EEB9-4A2A-ABBD-9BB49C141344}"/>
    <cellStyle name="Standard 7 4 2 8" xfId="5625" xr:uid="{93509B6D-C273-44E3-841D-B7E0249F3BD4}"/>
    <cellStyle name="Standard 7 4 2 8 2" xfId="11275" xr:uid="{17A28B9B-1111-4861-8650-9477692B3BB0}"/>
    <cellStyle name="Standard 7 4 2 8 2 2" xfId="22571" xr:uid="{99251294-CD9C-41A4-AD0E-CBF75DA68C3B}"/>
    <cellStyle name="Standard 7 4 2 8 2 2 2" xfId="56459" xr:uid="{80728F13-D990-412E-B047-0383A66E0207}"/>
    <cellStyle name="Standard 7 4 2 8 2 3" xfId="45163" xr:uid="{41EE231E-C7D7-4587-9FA2-B3779591F6EF}"/>
    <cellStyle name="Standard 7 4 2 8 2 4" xfId="33867" xr:uid="{C10BAD46-6126-4645-B59C-BB175EA71500}"/>
    <cellStyle name="Standard 7 4 2 8 3" xfId="16923" xr:uid="{A03CDB6B-E9A0-4A67-85B4-4E187B498272}"/>
    <cellStyle name="Standard 7 4 2 8 3 2" xfId="50811" xr:uid="{5CBD00F2-5202-4623-90E9-1FFCCF14A496}"/>
    <cellStyle name="Standard 7 4 2 8 4" xfId="39515" xr:uid="{47B137CF-AE10-4BB9-90BB-CEA722AB656D}"/>
    <cellStyle name="Standard 7 4 2 8 5" xfId="28219" xr:uid="{2450B80E-5D74-4FF8-92C9-8CC3A319120C}"/>
    <cellStyle name="Standard 7 4 2 9" xfId="8451" xr:uid="{631C8B90-105E-4E6A-9BB3-0FD955BEEF65}"/>
    <cellStyle name="Standard 7 4 2 9 2" xfId="19747" xr:uid="{6BFCCCA6-8057-4B21-8B65-D0431571AC9F}"/>
    <cellStyle name="Standard 7 4 2 9 2 2" xfId="53635" xr:uid="{4E0E499D-FCCE-460E-88C1-82A94CFC3C67}"/>
    <cellStyle name="Standard 7 4 2 9 3" xfId="42339" xr:uid="{732C9491-583D-47D6-A9F8-7DCF5FACDD2D}"/>
    <cellStyle name="Standard 7 4 2 9 4" xfId="31043" xr:uid="{1AD8850F-4D4D-40B0-878D-1AA2ABEFA540}"/>
    <cellStyle name="Standard 7 4 3" xfId="1612" xr:uid="{FBDBBF4C-BF41-4341-B593-929D1E09F6A1}"/>
    <cellStyle name="Standard 7 4 3 10" xfId="36779" xr:uid="{FBA5E40B-B92F-41C9-8BB7-970E01E92D53}"/>
    <cellStyle name="Standard 7 4 3 11" xfId="25483" xr:uid="{208460A3-8A30-4711-9143-F19F2407ABCF}"/>
    <cellStyle name="Standard 7 4 3 2" xfId="2786" xr:uid="{87C967A6-8E05-4E56-869F-3545DC7C1E6D}"/>
    <cellStyle name="Standard 7 4 3 2 2" xfId="3288" xr:uid="{8DD5D1BE-90A3-44DB-A052-F221D5168700}"/>
    <cellStyle name="Standard 7 4 3 2 2 2" xfId="5410" xr:uid="{CB59A540-CCFA-4162-AE35-E482D0FDAB13}"/>
    <cellStyle name="Standard 7 4 3 2 2 2 2" xfId="8236" xr:uid="{38E646E7-E17A-4B21-9C9F-2EF5E26BD1B3}"/>
    <cellStyle name="Standard 7 4 3 2 2 2 2 2" xfId="13885" xr:uid="{273F2638-712F-47C5-BA8C-32F277AE982E}"/>
    <cellStyle name="Standard 7 4 3 2 2 2 2 2 2" xfId="25181" xr:uid="{0ECC83E1-F8F3-4F62-B7A6-9706AB20D3D9}"/>
    <cellStyle name="Standard 7 4 3 2 2 2 2 2 2 2" xfId="59069" xr:uid="{AD2594F4-C69C-4E77-977F-0A700C70EB32}"/>
    <cellStyle name="Standard 7 4 3 2 2 2 2 2 3" xfId="47773" xr:uid="{4C9BF788-165B-4B38-B7BB-6A7223DEF44A}"/>
    <cellStyle name="Standard 7 4 3 2 2 2 2 2 4" xfId="36477" xr:uid="{F21C357C-D06E-4A27-8AA8-1D0C7D8D91BE}"/>
    <cellStyle name="Standard 7 4 3 2 2 2 2 3" xfId="19533" xr:uid="{BDE5B075-E517-4B9B-BF2F-21921415017C}"/>
    <cellStyle name="Standard 7 4 3 2 2 2 2 3 2" xfId="53421" xr:uid="{A7DE9EB4-CFB7-45D0-B458-13B38CCDADFC}"/>
    <cellStyle name="Standard 7 4 3 2 2 2 2 4" xfId="42125" xr:uid="{DA764E40-6BBC-432E-AE8B-D358D52240E7}"/>
    <cellStyle name="Standard 7 4 3 2 2 2 2 5" xfId="30829" xr:uid="{E8FCB840-CBBE-4C7C-9D1D-9F2AACC5A610}"/>
    <cellStyle name="Standard 7 4 3 2 2 2 3" xfId="11061" xr:uid="{22DB52A0-3021-4E3A-91EE-F0C4360F107D}"/>
    <cellStyle name="Standard 7 4 3 2 2 2 3 2" xfId="22357" xr:uid="{E03E242A-ACD8-4C21-A9B8-A369D2BC9FE4}"/>
    <cellStyle name="Standard 7 4 3 2 2 2 3 2 2" xfId="56245" xr:uid="{3EF3CA11-5EEB-4723-BCFE-778BF225E1FF}"/>
    <cellStyle name="Standard 7 4 3 2 2 2 3 3" xfId="44949" xr:uid="{80DCBC2D-3664-4262-9A11-5814265A64C5}"/>
    <cellStyle name="Standard 7 4 3 2 2 2 3 4" xfId="33653" xr:uid="{BD613C88-B448-4FF6-B2B2-FF3C2A0E9EC7}"/>
    <cellStyle name="Standard 7 4 3 2 2 2 4" xfId="16709" xr:uid="{0FFA8B28-0A98-485A-A5E2-9EEFFD00E1F2}"/>
    <cellStyle name="Standard 7 4 3 2 2 2 4 2" xfId="50597" xr:uid="{24CB2582-D6CD-4B42-970E-F2B1F5B56E08}"/>
    <cellStyle name="Standard 7 4 3 2 2 2 5" xfId="39301" xr:uid="{9B8E4A14-9B34-4BDA-B200-D932FE1ADF28}"/>
    <cellStyle name="Standard 7 4 3 2 2 2 6" xfId="28005" xr:uid="{3D813C17-6F95-49D6-B0AE-A56D34899EF1}"/>
    <cellStyle name="Standard 7 4 3 2 2 3" xfId="6459" xr:uid="{E39DD343-5DB6-4183-BE45-6641E8FB8768}"/>
    <cellStyle name="Standard 7 4 3 2 2 3 2" xfId="12109" xr:uid="{3A98B762-F4E7-4121-901E-8AAC9585870E}"/>
    <cellStyle name="Standard 7 4 3 2 2 3 2 2" xfId="23405" xr:uid="{574D79B0-CEE7-4E25-8EA8-0E78226990D8}"/>
    <cellStyle name="Standard 7 4 3 2 2 3 2 2 2" xfId="57293" xr:uid="{24A0C669-9873-43A4-AB1A-07509636B61E}"/>
    <cellStyle name="Standard 7 4 3 2 2 3 2 3" xfId="45997" xr:uid="{129C1A55-3E42-4332-9390-EAACB4E1350A}"/>
    <cellStyle name="Standard 7 4 3 2 2 3 2 4" xfId="34701" xr:uid="{71BB1C79-5C56-4011-B085-886DD1A4D9E8}"/>
    <cellStyle name="Standard 7 4 3 2 2 3 3" xfId="17757" xr:uid="{039BA91D-E238-465A-B894-C4A29E2E9ED6}"/>
    <cellStyle name="Standard 7 4 3 2 2 3 3 2" xfId="51645" xr:uid="{807DE54D-41CB-49DA-BFA4-2A1427D1B2E0}"/>
    <cellStyle name="Standard 7 4 3 2 2 3 4" xfId="40349" xr:uid="{145FC995-E72C-4440-81B5-357869AD135A}"/>
    <cellStyle name="Standard 7 4 3 2 2 3 5" xfId="29053" xr:uid="{1FC1CF54-0629-400B-8B40-35D1C900D4E4}"/>
    <cellStyle name="Standard 7 4 3 2 2 4" xfId="9285" xr:uid="{9066F690-7B7B-4F2C-8D4E-511F677372F1}"/>
    <cellStyle name="Standard 7 4 3 2 2 4 2" xfId="20581" xr:uid="{E071C220-32C0-4E8D-B7CE-B43C1F5C862A}"/>
    <cellStyle name="Standard 7 4 3 2 2 4 2 2" xfId="54469" xr:uid="{D2A362C7-9E73-4658-9DA2-26E7045E177B}"/>
    <cellStyle name="Standard 7 4 3 2 2 4 3" xfId="43173" xr:uid="{7D49EE75-46B6-430A-B17F-FB1C4978377A}"/>
    <cellStyle name="Standard 7 4 3 2 2 4 4" xfId="31877" xr:uid="{1E4B533D-FC32-4F3C-AAF8-7440376DFD25}"/>
    <cellStyle name="Standard 7 4 3 2 2 5" xfId="14933" xr:uid="{11DA4927-A9FA-49C8-980D-FC0D5D02CCF4}"/>
    <cellStyle name="Standard 7 4 3 2 2 5 2" xfId="48821" xr:uid="{4CB86B42-E31C-48C2-AF9A-8C6A8218746A}"/>
    <cellStyle name="Standard 7 4 3 2 2 6" xfId="37525" xr:uid="{FC2AC8B4-F7AC-4DDC-9BD8-8D1139649074}"/>
    <cellStyle name="Standard 7 4 3 2 2 7" xfId="26229" xr:uid="{9D71F3F5-E2D8-40DD-B47F-F20CB9357563}"/>
    <cellStyle name="Standard 7 4 3 2 3" xfId="4632" xr:uid="{3A3327D3-39FD-48DE-83C9-58FEBEAE48F2}"/>
    <cellStyle name="Standard 7 4 3 2 3 2" xfId="7502" xr:uid="{93C5B854-DC7C-4440-9679-EE824A8BDB59}"/>
    <cellStyle name="Standard 7 4 3 2 3 2 2" xfId="13151" xr:uid="{88156835-6495-45AB-B94E-F09CB59B335C}"/>
    <cellStyle name="Standard 7 4 3 2 3 2 2 2" xfId="24447" xr:uid="{051606FF-A609-401E-A40B-F5E830B3BBDA}"/>
    <cellStyle name="Standard 7 4 3 2 3 2 2 2 2" xfId="58335" xr:uid="{7DEA9D61-875E-44D5-AE9B-C1C52949B2C0}"/>
    <cellStyle name="Standard 7 4 3 2 3 2 2 3" xfId="47039" xr:uid="{CB50E8DF-7B12-412E-B079-D2F0301D5703}"/>
    <cellStyle name="Standard 7 4 3 2 3 2 2 4" xfId="35743" xr:uid="{AA68B698-DF28-493C-AE50-E8D0E7E445C2}"/>
    <cellStyle name="Standard 7 4 3 2 3 2 3" xfId="18799" xr:uid="{6C297CC0-0E81-46D9-BCED-739983D4143C}"/>
    <cellStyle name="Standard 7 4 3 2 3 2 3 2" xfId="52687" xr:uid="{6207AFAC-6637-460F-8E2E-7582D5B9B3DA}"/>
    <cellStyle name="Standard 7 4 3 2 3 2 4" xfId="41391" xr:uid="{D34D3174-11CC-4B3D-BFEA-9B8CF82DC3B6}"/>
    <cellStyle name="Standard 7 4 3 2 3 2 5" xfId="30095" xr:uid="{C29C372E-0A19-4C75-8B10-2C0BD20FE277}"/>
    <cellStyle name="Standard 7 4 3 2 3 3" xfId="10327" xr:uid="{5ED91D3E-8076-40E9-BD1D-78864B4471A7}"/>
    <cellStyle name="Standard 7 4 3 2 3 3 2" xfId="21623" xr:uid="{2C633AAF-E9A4-4AEA-97E1-6E9A838F764F}"/>
    <cellStyle name="Standard 7 4 3 2 3 3 2 2" xfId="55511" xr:uid="{BC167EDA-2D1F-453E-A038-1BCF1E526B0D}"/>
    <cellStyle name="Standard 7 4 3 2 3 3 3" xfId="44215" xr:uid="{83992086-10A1-4C3D-87D8-B14179033EF2}"/>
    <cellStyle name="Standard 7 4 3 2 3 3 4" xfId="32919" xr:uid="{F2D3E169-AFA7-418F-9088-17B509F36DDC}"/>
    <cellStyle name="Standard 7 4 3 2 3 4" xfId="15975" xr:uid="{55F31E4B-EBC5-437E-AAE5-608C43ED437C}"/>
    <cellStyle name="Standard 7 4 3 2 3 4 2" xfId="49863" xr:uid="{C01457D5-49A3-4861-9472-C70510F7D19A}"/>
    <cellStyle name="Standard 7 4 3 2 3 5" xfId="38567" xr:uid="{AD2FC685-ACDD-4308-A027-14140110AF11}"/>
    <cellStyle name="Standard 7 4 3 2 3 6" xfId="27271" xr:uid="{917E9BD0-1E85-472D-81EE-0B7B1381A005}"/>
    <cellStyle name="Standard 7 4 3 2 4" xfId="5959" xr:uid="{BED5082E-545D-4308-94F1-84C34A12D521}"/>
    <cellStyle name="Standard 7 4 3 2 4 2" xfId="11609" xr:uid="{0D12551B-283E-450E-8E65-259BB91B14BB}"/>
    <cellStyle name="Standard 7 4 3 2 4 2 2" xfId="22905" xr:uid="{28CB76BE-A628-40DE-91AF-5ECD97E8033E}"/>
    <cellStyle name="Standard 7 4 3 2 4 2 2 2" xfId="56793" xr:uid="{386AA2A9-22E4-4756-AA88-F95CCE492651}"/>
    <cellStyle name="Standard 7 4 3 2 4 2 3" xfId="45497" xr:uid="{A52AAD72-E585-497F-BF65-D437FDB3D54E}"/>
    <cellStyle name="Standard 7 4 3 2 4 2 4" xfId="34201" xr:uid="{00071602-0C7B-4BC0-BDB4-34346DF06A77}"/>
    <cellStyle name="Standard 7 4 3 2 4 3" xfId="17257" xr:uid="{22740171-6FD3-429F-8CB5-8C0CE44CCA6F}"/>
    <cellStyle name="Standard 7 4 3 2 4 3 2" xfId="51145" xr:uid="{2FDA26A7-EE02-4ECB-8635-F997AB8E77DE}"/>
    <cellStyle name="Standard 7 4 3 2 4 4" xfId="39849" xr:uid="{0732F2E6-4587-4DB1-8E5C-F503F3671690}"/>
    <cellStyle name="Standard 7 4 3 2 4 5" xfId="28553" xr:uid="{62D7E2A9-401D-445F-BB0A-431520FF281B}"/>
    <cellStyle name="Standard 7 4 3 2 5" xfId="8785" xr:uid="{373955D8-3DA6-4259-A48F-4126A82DA423}"/>
    <cellStyle name="Standard 7 4 3 2 5 2" xfId="20081" xr:uid="{E2322C74-2927-4888-A64B-4399B9DD20A6}"/>
    <cellStyle name="Standard 7 4 3 2 5 2 2" xfId="53969" xr:uid="{4AF8408A-2BFA-4891-84A1-8195E4F6D032}"/>
    <cellStyle name="Standard 7 4 3 2 5 3" xfId="42673" xr:uid="{E8C76CC6-9325-4945-83FF-FAEBC9EA3E50}"/>
    <cellStyle name="Standard 7 4 3 2 5 4" xfId="31377" xr:uid="{974C9EE7-FEE1-49CF-8C91-89D60874E71D}"/>
    <cellStyle name="Standard 7 4 3 2 6" xfId="14433" xr:uid="{9731860B-BC1D-455E-A98F-E11770897DB1}"/>
    <cellStyle name="Standard 7 4 3 2 6 2" xfId="48321" xr:uid="{C8A5D33B-FAA9-43E8-B7B6-ACC51186A80E}"/>
    <cellStyle name="Standard 7 4 3 2 7" xfId="37025" xr:uid="{85C771A4-CB2E-4D21-B73E-D18AA9573D3A}"/>
    <cellStyle name="Standard 7 4 3 2 8" xfId="25729" xr:uid="{8E5ED7EB-32D8-4BAF-ACA3-42FFF70E905C}"/>
    <cellStyle name="Standard 7 4 3 3" xfId="3042" xr:uid="{C0FB3FD6-3CB7-46B0-AD80-4B6232F813D4}"/>
    <cellStyle name="Standard 7 4 3 3 2" xfId="5409" xr:uid="{B97A0DE1-C7C0-4C70-A50C-DC344A09837C}"/>
    <cellStyle name="Standard 7 4 3 3 2 2" xfId="8235" xr:uid="{9DD68BD1-5138-4065-A144-9D64C21658DA}"/>
    <cellStyle name="Standard 7 4 3 3 2 2 2" xfId="13884" xr:uid="{031BD6CC-FB0F-415A-913C-0209A7684F39}"/>
    <cellStyle name="Standard 7 4 3 3 2 2 2 2" xfId="25180" xr:uid="{4307352A-68DB-426A-B50C-FDC477A7D376}"/>
    <cellStyle name="Standard 7 4 3 3 2 2 2 2 2" xfId="59068" xr:uid="{8EAFF32B-A99F-4F11-8D46-3DE6C9E038B7}"/>
    <cellStyle name="Standard 7 4 3 3 2 2 2 3" xfId="47772" xr:uid="{18F37A51-9D78-4CD7-8D0A-FBB681EC7BEC}"/>
    <cellStyle name="Standard 7 4 3 3 2 2 2 4" xfId="36476" xr:uid="{D7996337-20CB-4768-9162-4BE18DCDB067}"/>
    <cellStyle name="Standard 7 4 3 3 2 2 3" xfId="19532" xr:uid="{BCC2BB84-39B9-4153-BCD6-E67600A0AAFD}"/>
    <cellStyle name="Standard 7 4 3 3 2 2 3 2" xfId="53420" xr:uid="{1DBB5DD4-1407-498F-BEA0-9668764065BC}"/>
    <cellStyle name="Standard 7 4 3 3 2 2 4" xfId="42124" xr:uid="{D8CDD338-1904-4214-BE57-CEB19D13D660}"/>
    <cellStyle name="Standard 7 4 3 3 2 2 5" xfId="30828" xr:uid="{74FF9B5A-73B1-43A0-8E5B-894457508765}"/>
    <cellStyle name="Standard 7 4 3 3 2 3" xfId="11060" xr:uid="{4B560043-A2A6-430C-B5F0-1D1DAA0D599C}"/>
    <cellStyle name="Standard 7 4 3 3 2 3 2" xfId="22356" xr:uid="{8F94C4E6-6D6E-4B97-BF19-84EAE694B58E}"/>
    <cellStyle name="Standard 7 4 3 3 2 3 2 2" xfId="56244" xr:uid="{23085C3D-8637-49AE-BF45-094459AA372A}"/>
    <cellStyle name="Standard 7 4 3 3 2 3 3" xfId="44948" xr:uid="{D6CD0755-8138-4ADD-9DB4-AEED25A7CDD0}"/>
    <cellStyle name="Standard 7 4 3 3 2 3 4" xfId="33652" xr:uid="{D8837273-DED3-40F9-AFCD-8E12675B6E14}"/>
    <cellStyle name="Standard 7 4 3 3 2 4" xfId="16708" xr:uid="{38A49789-AA94-49DB-AB7C-77864DF5DF18}"/>
    <cellStyle name="Standard 7 4 3 3 2 4 2" xfId="50596" xr:uid="{DABBF1B4-6AA2-471D-8AE5-FF3B8618463A}"/>
    <cellStyle name="Standard 7 4 3 3 2 5" xfId="39300" xr:uid="{CB86B183-E502-4AE9-BF3D-2E47AE2332FC}"/>
    <cellStyle name="Standard 7 4 3 3 2 6" xfId="28004" xr:uid="{62731D9A-2B1A-4E86-88CF-705B37A3647E}"/>
    <cellStyle name="Standard 7 4 3 3 3" xfId="4631" xr:uid="{82D4F51E-D29B-4D2D-A6AC-0CBD6B522ED5}"/>
    <cellStyle name="Standard 7 4 3 3 3 2" xfId="7501" xr:uid="{2B1BED98-5819-4184-9E57-8D3C18930115}"/>
    <cellStyle name="Standard 7 4 3 3 3 2 2" xfId="13150" xr:uid="{CA033BD5-D817-42C3-8065-82AF087FF80F}"/>
    <cellStyle name="Standard 7 4 3 3 3 2 2 2" xfId="24446" xr:uid="{22BBF15B-6C81-4259-AE2B-206EF937682D}"/>
    <cellStyle name="Standard 7 4 3 3 3 2 2 2 2" xfId="58334" xr:uid="{8150E546-9CFF-4048-BD9F-17774D28BD49}"/>
    <cellStyle name="Standard 7 4 3 3 3 2 2 3" xfId="47038" xr:uid="{E0DD2B78-F929-47A1-A1E0-527C18BEC2E7}"/>
    <cellStyle name="Standard 7 4 3 3 3 2 2 4" xfId="35742" xr:uid="{592DF41D-22B0-4B29-92F7-B4957F4FB068}"/>
    <cellStyle name="Standard 7 4 3 3 3 2 3" xfId="18798" xr:uid="{459DC7C7-BD4A-4427-A7E0-8A3FD5362371}"/>
    <cellStyle name="Standard 7 4 3 3 3 2 3 2" xfId="52686" xr:uid="{9F434AA4-EECD-41D0-A21F-9294963C1DF6}"/>
    <cellStyle name="Standard 7 4 3 3 3 2 4" xfId="41390" xr:uid="{0653BD1A-9599-4477-8870-ED9032E8A54C}"/>
    <cellStyle name="Standard 7 4 3 3 3 2 5" xfId="30094" xr:uid="{C6974B3A-0C38-494B-A4A4-B1D8D0EDD5E7}"/>
    <cellStyle name="Standard 7 4 3 3 3 3" xfId="10326" xr:uid="{95092E9C-E205-4435-854E-9AA954F68F37}"/>
    <cellStyle name="Standard 7 4 3 3 3 3 2" xfId="21622" xr:uid="{F1E472E5-264E-4A8D-9F4B-BC95F239546C}"/>
    <cellStyle name="Standard 7 4 3 3 3 3 2 2" xfId="55510" xr:uid="{8155D9D9-6F8C-4E4E-9548-D7E47849E17D}"/>
    <cellStyle name="Standard 7 4 3 3 3 3 3" xfId="44214" xr:uid="{864B8405-4BFD-4EFC-8FA5-500F281EA917}"/>
    <cellStyle name="Standard 7 4 3 3 3 3 4" xfId="32918" xr:uid="{710BB743-209C-4D14-93EB-1CE45C93BA0F}"/>
    <cellStyle name="Standard 7 4 3 3 3 4" xfId="15974" xr:uid="{3DCD32C0-F0B3-472A-B474-96589D4D469D}"/>
    <cellStyle name="Standard 7 4 3 3 3 4 2" xfId="49862" xr:uid="{3B4FEEB7-88C8-4FE8-AF38-B9C8CD91299B}"/>
    <cellStyle name="Standard 7 4 3 3 3 5" xfId="38566" xr:uid="{2462D5C3-F66F-482C-99CD-7E8B1F8BB048}"/>
    <cellStyle name="Standard 7 4 3 3 3 6" xfId="27270" xr:uid="{75C7FF39-20E2-4C27-8A28-4ECBE7EC5C5E}"/>
    <cellStyle name="Standard 7 4 3 3 4" xfId="6213" xr:uid="{F72D4509-1D39-456A-8E2A-507AE9411E26}"/>
    <cellStyle name="Standard 7 4 3 3 4 2" xfId="11863" xr:uid="{3AD2F0B2-F424-4AD0-A03E-143284C4F55D}"/>
    <cellStyle name="Standard 7 4 3 3 4 2 2" xfId="23159" xr:uid="{C504D300-18C8-4D59-8B27-7F446B7ED358}"/>
    <cellStyle name="Standard 7 4 3 3 4 2 2 2" xfId="57047" xr:uid="{06FA881A-D9C8-48DF-A6EE-AF667C6A63FC}"/>
    <cellStyle name="Standard 7 4 3 3 4 2 3" xfId="45751" xr:uid="{7A904919-2D52-4189-8853-9E7DE4F7F05B}"/>
    <cellStyle name="Standard 7 4 3 3 4 2 4" xfId="34455" xr:uid="{97DCE24C-E83F-41D8-9B45-5B52286FF0C8}"/>
    <cellStyle name="Standard 7 4 3 3 4 3" xfId="17511" xr:uid="{134D17CF-5614-468D-9573-79681AF69A72}"/>
    <cellStyle name="Standard 7 4 3 3 4 3 2" xfId="51399" xr:uid="{773F3776-A7C9-4B40-833C-3773D454CAAD}"/>
    <cellStyle name="Standard 7 4 3 3 4 4" xfId="40103" xr:uid="{556493E1-10F6-412F-8E47-704583737A35}"/>
    <cellStyle name="Standard 7 4 3 3 4 5" xfId="28807" xr:uid="{EBFEFD76-6DF1-4DB9-BB06-67F5D97E59AB}"/>
    <cellStyle name="Standard 7 4 3 3 5" xfId="9039" xr:uid="{4C59C72C-AD56-42B5-90F1-3BF4F3E9DA23}"/>
    <cellStyle name="Standard 7 4 3 3 5 2" xfId="20335" xr:uid="{80E14B7A-37E9-40D9-B490-5E9F261BE4C7}"/>
    <cellStyle name="Standard 7 4 3 3 5 2 2" xfId="54223" xr:uid="{6E58130F-4A0F-41E2-B4AA-6E301A48CA57}"/>
    <cellStyle name="Standard 7 4 3 3 5 3" xfId="42927" xr:uid="{FE73E50D-4FDD-4AF3-B403-CD7F71C2D873}"/>
    <cellStyle name="Standard 7 4 3 3 5 4" xfId="31631" xr:uid="{0B371939-80E2-4E4E-A22D-A193088D01ED}"/>
    <cellStyle name="Standard 7 4 3 3 6" xfId="14687" xr:uid="{0476F5F4-109D-403C-83D8-DA88370C213A}"/>
    <cellStyle name="Standard 7 4 3 3 6 2" xfId="48575" xr:uid="{DC396326-8671-4417-99FD-F6510F81CB42}"/>
    <cellStyle name="Standard 7 4 3 3 7" xfId="37279" xr:uid="{C2CEABB2-68BB-4AA6-87ED-DF9D645AAAB9}"/>
    <cellStyle name="Standard 7 4 3 3 8" xfId="25983" xr:uid="{45417FAF-6464-42F9-A6D8-C8DD2ACCBDFC}"/>
    <cellStyle name="Standard 7 4 3 4" xfId="3901" xr:uid="{A07240EC-EA5C-4924-8319-610103063697}"/>
    <cellStyle name="Standard 7 4 3 4 2" xfId="7055" xr:uid="{62452504-65F2-433D-8A1B-0B423865C559}"/>
    <cellStyle name="Standard 7 4 3 4 2 2" xfId="12704" xr:uid="{06F03095-FF6B-4EC2-B556-7E703D114ECB}"/>
    <cellStyle name="Standard 7 4 3 4 2 2 2" xfId="24000" xr:uid="{E520BCA9-1DCF-47E2-B0E5-1F0E85604B8F}"/>
    <cellStyle name="Standard 7 4 3 4 2 2 2 2" xfId="57888" xr:uid="{233ABB2C-B8F7-4CD7-8833-8EF1826161EF}"/>
    <cellStyle name="Standard 7 4 3 4 2 2 3" xfId="46592" xr:uid="{C992C240-BF67-4CAE-8E3D-14E44BB6ECDA}"/>
    <cellStyle name="Standard 7 4 3 4 2 2 4" xfId="35296" xr:uid="{E5AD6020-AA31-4D48-88FF-0E53D20B896F}"/>
    <cellStyle name="Standard 7 4 3 4 2 3" xfId="18352" xr:uid="{14F0F45F-DCE3-4ADD-BABD-7372AECC746A}"/>
    <cellStyle name="Standard 7 4 3 4 2 3 2" xfId="52240" xr:uid="{379559FB-99C2-4344-B197-FD79307898A1}"/>
    <cellStyle name="Standard 7 4 3 4 2 4" xfId="40944" xr:uid="{520B7752-FD36-4DB5-8235-F365A932365C}"/>
    <cellStyle name="Standard 7 4 3 4 2 5" xfId="29648" xr:uid="{A9921224-081D-45D7-9C7A-B8CB06EA09F2}"/>
    <cellStyle name="Standard 7 4 3 4 3" xfId="9880" xr:uid="{6C0FD259-EEA2-4BA0-B4B2-F14DEF80BC6F}"/>
    <cellStyle name="Standard 7 4 3 4 3 2" xfId="21176" xr:uid="{F39CF85A-D7B7-4DD1-A02E-78E380E397AC}"/>
    <cellStyle name="Standard 7 4 3 4 3 2 2" xfId="55064" xr:uid="{57259CA5-DE4A-4A70-87D4-3763A37F9A6E}"/>
    <cellStyle name="Standard 7 4 3 4 3 3" xfId="43768" xr:uid="{A22F6E82-9123-4518-932F-FE373C9EF76C}"/>
    <cellStyle name="Standard 7 4 3 4 3 4" xfId="32472" xr:uid="{2129B53B-08F8-45B8-9C03-F02B1558BE86}"/>
    <cellStyle name="Standard 7 4 3 4 4" xfId="15528" xr:uid="{E1FCD000-3AA9-48C1-942E-33A8463080C4}"/>
    <cellStyle name="Standard 7 4 3 4 4 2" xfId="49416" xr:uid="{4180D9F0-5F34-4FC1-8FE3-039EF21929AA}"/>
    <cellStyle name="Standard 7 4 3 4 5" xfId="38120" xr:uid="{DCA96C96-DCAB-40D9-A0FF-03116190E66B}"/>
    <cellStyle name="Standard 7 4 3 4 6" xfId="26824" xr:uid="{96995B10-F967-4FBB-B484-6AED0998119D}"/>
    <cellStyle name="Standard 7 4 3 5" xfId="5002" xr:uid="{163D6830-0E34-4BC5-B888-22C3705D8A5C}"/>
    <cellStyle name="Standard 7 4 3 5 2" xfId="7828" xr:uid="{BD58A436-594D-493A-B754-58299D04F119}"/>
    <cellStyle name="Standard 7 4 3 5 2 2" xfId="13477" xr:uid="{93AEDDC8-D228-4569-B831-A28A8AD10B58}"/>
    <cellStyle name="Standard 7 4 3 5 2 2 2" xfId="24773" xr:uid="{D45777AD-C0AA-4479-B41E-68A722A148B5}"/>
    <cellStyle name="Standard 7 4 3 5 2 2 2 2" xfId="58661" xr:uid="{B37A62BD-724C-4033-8B23-AF9E057D1246}"/>
    <cellStyle name="Standard 7 4 3 5 2 2 3" xfId="47365" xr:uid="{384323E2-6E67-44DA-9ECA-DD6F0C1A87B0}"/>
    <cellStyle name="Standard 7 4 3 5 2 2 4" xfId="36069" xr:uid="{A3B1AC11-03D1-4078-838F-AB83E86DF7EA}"/>
    <cellStyle name="Standard 7 4 3 5 2 3" xfId="19125" xr:uid="{5F747716-2A96-4A64-BE08-BF1BDB009DA2}"/>
    <cellStyle name="Standard 7 4 3 5 2 3 2" xfId="53013" xr:uid="{CC0EEBE4-3AC2-4B3C-BAB7-248CB2193A5E}"/>
    <cellStyle name="Standard 7 4 3 5 2 4" xfId="41717" xr:uid="{D1BD5EE2-1DE3-4584-A2DE-13B9F065416E}"/>
    <cellStyle name="Standard 7 4 3 5 2 5" xfId="30421" xr:uid="{D1E921A2-ECEC-481E-AF9D-03013C87B54D}"/>
    <cellStyle name="Standard 7 4 3 5 3" xfId="10653" xr:uid="{92B771C9-360A-4B03-B94A-1C35FD05B4C6}"/>
    <cellStyle name="Standard 7 4 3 5 3 2" xfId="21949" xr:uid="{5611DE8A-E9F8-430D-A3B3-21BE0479EDBB}"/>
    <cellStyle name="Standard 7 4 3 5 3 2 2" xfId="55837" xr:uid="{563B2BA1-DAF6-4925-86F9-70320045A4A9}"/>
    <cellStyle name="Standard 7 4 3 5 3 3" xfId="44541" xr:uid="{ED1F5328-7344-4E21-A4E6-11CE1C45A326}"/>
    <cellStyle name="Standard 7 4 3 5 3 4" xfId="33245" xr:uid="{9233399A-2078-4FCA-8BD5-ED6950BFEF92}"/>
    <cellStyle name="Standard 7 4 3 5 4" xfId="16301" xr:uid="{821B7E30-59CA-4EBB-8675-146E866FCD74}"/>
    <cellStyle name="Standard 7 4 3 5 4 2" xfId="50189" xr:uid="{FAB89494-D729-46CD-8B95-D76418335B1B}"/>
    <cellStyle name="Standard 7 4 3 5 5" xfId="38893" xr:uid="{8A714D00-3FF6-4C32-88A9-7100DFBA54FF}"/>
    <cellStyle name="Standard 7 4 3 5 6" xfId="27597" xr:uid="{320DFA7D-1E3B-426F-B4E6-E00636A0D041}"/>
    <cellStyle name="Standard 7 4 3 6" xfId="3608" xr:uid="{8F37E6F2-5B9E-4572-BF20-D8989009276B}"/>
    <cellStyle name="Standard 7 4 3 6 2" xfId="6764" xr:uid="{C5EDB54D-645C-4D64-A6B4-A81D00542A47}"/>
    <cellStyle name="Standard 7 4 3 6 2 2" xfId="12413" xr:uid="{D6615D7A-16F1-4A6F-B440-3E985AEA76DA}"/>
    <cellStyle name="Standard 7 4 3 6 2 2 2" xfId="23709" xr:uid="{18B66B1B-33E6-4567-B7B2-04FB7270097E}"/>
    <cellStyle name="Standard 7 4 3 6 2 2 2 2" xfId="57597" xr:uid="{6D2B42C2-936C-4D2B-8885-4ECE59179413}"/>
    <cellStyle name="Standard 7 4 3 6 2 2 3" xfId="46301" xr:uid="{ECFB1254-F149-4E1F-B629-7060CAC736C8}"/>
    <cellStyle name="Standard 7 4 3 6 2 2 4" xfId="35005" xr:uid="{D851F281-EF61-419E-87BA-AFE76534DA85}"/>
    <cellStyle name="Standard 7 4 3 6 2 3" xfId="18061" xr:uid="{CDE3F4CB-63F1-4667-B113-045AB8CDA7A9}"/>
    <cellStyle name="Standard 7 4 3 6 2 3 2" xfId="51949" xr:uid="{0C85F150-FE45-452F-B99D-97D7F79878D3}"/>
    <cellStyle name="Standard 7 4 3 6 2 4" xfId="40653" xr:uid="{9A4D38B9-4B24-49E5-BD7F-73FC0225642C}"/>
    <cellStyle name="Standard 7 4 3 6 2 5" xfId="29357" xr:uid="{7932E028-8D7E-413A-B034-F6A8B1A0C298}"/>
    <cellStyle name="Standard 7 4 3 6 3" xfId="9589" xr:uid="{258B2B45-24F2-4F54-BDE4-933FBC64347C}"/>
    <cellStyle name="Standard 7 4 3 6 3 2" xfId="20885" xr:uid="{4D6345BD-0B42-48CB-8C67-34DF2E7F88F2}"/>
    <cellStyle name="Standard 7 4 3 6 3 2 2" xfId="54773" xr:uid="{9B910670-A249-44A5-A3D1-7017C732B75F}"/>
    <cellStyle name="Standard 7 4 3 6 3 3" xfId="43477" xr:uid="{44CC9A02-1A56-4078-ADDC-AACC52174CD9}"/>
    <cellStyle name="Standard 7 4 3 6 3 4" xfId="32181" xr:uid="{1FDCE488-2AB0-4F33-BECE-6488568A54B9}"/>
    <cellStyle name="Standard 7 4 3 6 4" xfId="15237" xr:uid="{CD929EB2-505E-42EA-BBD4-DA12654FF8FF}"/>
    <cellStyle name="Standard 7 4 3 6 4 2" xfId="49125" xr:uid="{18449E79-587C-4C4C-8021-2D5B41945CB9}"/>
    <cellStyle name="Standard 7 4 3 6 5" xfId="37829" xr:uid="{B6BC22A9-8566-499B-AD75-088BA5A141C2}"/>
    <cellStyle name="Standard 7 4 3 6 6" xfId="26533" xr:uid="{5FFCD6F6-5D13-46AB-BF08-4FE248DD5FDC}"/>
    <cellStyle name="Standard 7 4 3 7" xfId="5713" xr:uid="{72D6599B-4F92-4210-BB91-D2F3DD9020E5}"/>
    <cellStyle name="Standard 7 4 3 7 2" xfId="11363" xr:uid="{D9B8DBBF-A2EE-4417-9576-EC554187BAFD}"/>
    <cellStyle name="Standard 7 4 3 7 2 2" xfId="22659" xr:uid="{949CE2CB-DB0E-4B7B-B6C1-30485532A8BE}"/>
    <cellStyle name="Standard 7 4 3 7 2 2 2" xfId="56547" xr:uid="{4D0CDC34-223E-40D4-ADCE-C336DC642FD5}"/>
    <cellStyle name="Standard 7 4 3 7 2 3" xfId="45251" xr:uid="{6DBCD7DF-48E3-4857-9522-36AAE5FF638E}"/>
    <cellStyle name="Standard 7 4 3 7 2 4" xfId="33955" xr:uid="{84E0601F-F9B5-4940-ACD4-2D38BDBDC33E}"/>
    <cellStyle name="Standard 7 4 3 7 3" xfId="17011" xr:uid="{C1177753-260B-48A5-9521-2A3EF8BD5CC3}"/>
    <cellStyle name="Standard 7 4 3 7 3 2" xfId="50899" xr:uid="{0741BA58-A44E-48D5-87C6-9EBA75E318EB}"/>
    <cellStyle name="Standard 7 4 3 7 4" xfId="39603" xr:uid="{0DA5A9A0-AD0E-4E81-9D4F-390E69D0D5FB}"/>
    <cellStyle name="Standard 7 4 3 7 5" xfId="28307" xr:uid="{272AE192-4967-4F20-9E21-18556E242B0C}"/>
    <cellStyle name="Standard 7 4 3 8" xfId="8539" xr:uid="{556B2BAC-DD96-4E54-BEED-BF0139ADA4E0}"/>
    <cellStyle name="Standard 7 4 3 8 2" xfId="19835" xr:uid="{5E997BB9-6B33-4109-97C4-1FA7548EA2CA}"/>
    <cellStyle name="Standard 7 4 3 8 2 2" xfId="53723" xr:uid="{4C80A324-7599-4F53-B6DB-A2C3B58A3D1A}"/>
    <cellStyle name="Standard 7 4 3 8 3" xfId="42427" xr:uid="{0E98182F-B37E-4E04-941C-5A571196C97D}"/>
    <cellStyle name="Standard 7 4 3 8 4" xfId="31131" xr:uid="{8FD91209-6311-4F90-8DE6-2354DF1AE573}"/>
    <cellStyle name="Standard 7 4 3 9" xfId="14187" xr:uid="{56EE38C9-1FD4-4AAD-A4A8-03D57C9C657E}"/>
    <cellStyle name="Standard 7 4 3 9 2" xfId="48075" xr:uid="{2BD6EE2E-7700-4C34-A856-45EB227A67E5}"/>
    <cellStyle name="Standard 7 4 4" xfId="2655" xr:uid="{7C8D9269-1557-4D2B-9F89-B40049E45F92}"/>
    <cellStyle name="Standard 7 4 4 2" xfId="3157" xr:uid="{C6E81A48-26B0-4F1F-8C8A-0E4554C3FEA3}"/>
    <cellStyle name="Standard 7 4 4 2 2" xfId="5411" xr:uid="{8B7B9DA8-F3E0-4B11-88E5-557F6427CCAC}"/>
    <cellStyle name="Standard 7 4 4 2 2 2" xfId="8237" xr:uid="{6F5DE5F5-AC83-4283-8E39-748F9FE91D99}"/>
    <cellStyle name="Standard 7 4 4 2 2 2 2" xfId="13886" xr:uid="{E05C0499-D32E-4D83-8B2C-8C784C1BE472}"/>
    <cellStyle name="Standard 7 4 4 2 2 2 2 2" xfId="25182" xr:uid="{DBEB17BE-88B3-47E3-9CBD-506B213EE49A}"/>
    <cellStyle name="Standard 7 4 4 2 2 2 2 2 2" xfId="59070" xr:uid="{A1D6AF02-6AE2-41B0-B73E-E488717F4BF3}"/>
    <cellStyle name="Standard 7 4 4 2 2 2 2 3" xfId="47774" xr:uid="{23F6E390-36D8-4B9B-B511-B4EDC717B00F}"/>
    <cellStyle name="Standard 7 4 4 2 2 2 2 4" xfId="36478" xr:uid="{B21F22DB-A69B-4C7C-B41F-378F321CD1E1}"/>
    <cellStyle name="Standard 7 4 4 2 2 2 3" xfId="19534" xr:uid="{6B066D6F-FF80-4271-A0B1-85672952D39D}"/>
    <cellStyle name="Standard 7 4 4 2 2 2 3 2" xfId="53422" xr:uid="{CCF5F624-5AB8-4F6A-B27A-5F5185DE6B50}"/>
    <cellStyle name="Standard 7 4 4 2 2 2 4" xfId="42126" xr:uid="{4F15FC54-0F2A-4EF3-8EED-A9EAA2C640E9}"/>
    <cellStyle name="Standard 7 4 4 2 2 2 5" xfId="30830" xr:uid="{1C3F7123-93EA-4EEA-A7F4-96E7F295D818}"/>
    <cellStyle name="Standard 7 4 4 2 2 3" xfId="11062" xr:uid="{A0CC7A74-5DDF-4495-89E1-25AEFB7755B2}"/>
    <cellStyle name="Standard 7 4 4 2 2 3 2" xfId="22358" xr:uid="{EF60BB72-BDA9-4600-A831-73B9F60F3BF4}"/>
    <cellStyle name="Standard 7 4 4 2 2 3 2 2" xfId="56246" xr:uid="{BE7C266B-774A-4DA4-8BCF-913E185B9520}"/>
    <cellStyle name="Standard 7 4 4 2 2 3 3" xfId="44950" xr:uid="{380DD6FC-C65F-4B97-82AD-AEF8BFD79D12}"/>
    <cellStyle name="Standard 7 4 4 2 2 3 4" xfId="33654" xr:uid="{4043ADB5-552D-4DCC-B4DD-1472C60AC07F}"/>
    <cellStyle name="Standard 7 4 4 2 2 4" xfId="16710" xr:uid="{A97381D8-0828-4DF8-9560-019CF07AF8E7}"/>
    <cellStyle name="Standard 7 4 4 2 2 4 2" xfId="50598" xr:uid="{782E6CEE-4584-4ED7-A251-623C662B1A56}"/>
    <cellStyle name="Standard 7 4 4 2 2 5" xfId="39302" xr:uid="{4CD67606-F612-4A1E-8ED4-08F9364DFF98}"/>
    <cellStyle name="Standard 7 4 4 2 2 6" xfId="28006" xr:uid="{0B894D69-1689-46B1-ADAA-1E635C8285EC}"/>
    <cellStyle name="Standard 7 4 4 2 3" xfId="6328" xr:uid="{99B22C5D-565B-48AF-9006-E92A81C6B7B0}"/>
    <cellStyle name="Standard 7 4 4 2 3 2" xfId="11978" xr:uid="{A9EB11A0-B704-419A-99EA-41B90A5C0F2E}"/>
    <cellStyle name="Standard 7 4 4 2 3 2 2" xfId="23274" xr:uid="{BDB75C8D-E163-4522-A240-4FDC1961A58A}"/>
    <cellStyle name="Standard 7 4 4 2 3 2 2 2" xfId="57162" xr:uid="{A0FA4B23-50F5-4A47-B54F-D587FFBE4969}"/>
    <cellStyle name="Standard 7 4 4 2 3 2 3" xfId="45866" xr:uid="{18E82FE1-F5DF-4DDC-9492-020BA6EFAA63}"/>
    <cellStyle name="Standard 7 4 4 2 3 2 4" xfId="34570" xr:uid="{54186CFC-FC58-49F1-AD23-3E5A0CD2A466}"/>
    <cellStyle name="Standard 7 4 4 2 3 3" xfId="17626" xr:uid="{8AD756B3-ED29-46E5-B3FC-779F632187FC}"/>
    <cellStyle name="Standard 7 4 4 2 3 3 2" xfId="51514" xr:uid="{32691A1C-6839-48F6-8B0F-2D5532C80943}"/>
    <cellStyle name="Standard 7 4 4 2 3 4" xfId="40218" xr:uid="{2F43FF21-F449-4768-9699-8497B2499E95}"/>
    <cellStyle name="Standard 7 4 4 2 3 5" xfId="28922" xr:uid="{E5F2E947-DC6D-4EBF-A931-6500C78982D3}"/>
    <cellStyle name="Standard 7 4 4 2 4" xfId="9154" xr:uid="{3EE0DDE1-DB5A-4FB0-B452-2B35540D80AB}"/>
    <cellStyle name="Standard 7 4 4 2 4 2" xfId="20450" xr:uid="{B13207DB-F4E2-4A16-97B2-4ADCD40A0E4C}"/>
    <cellStyle name="Standard 7 4 4 2 4 2 2" xfId="54338" xr:uid="{644A4B76-3583-4D1D-8EF1-A27D0ED17ABC}"/>
    <cellStyle name="Standard 7 4 4 2 4 3" xfId="43042" xr:uid="{F5E56FF0-6555-4A48-87E7-EEE8FC15C222}"/>
    <cellStyle name="Standard 7 4 4 2 4 4" xfId="31746" xr:uid="{E3667E80-22A3-40F5-A664-962F9D2C48AB}"/>
    <cellStyle name="Standard 7 4 4 2 5" xfId="14802" xr:uid="{B759BADB-2DFB-4901-9381-004FAA460836}"/>
    <cellStyle name="Standard 7 4 4 2 5 2" xfId="48690" xr:uid="{72325557-47A6-4B41-8A14-52D2A78002B9}"/>
    <cellStyle name="Standard 7 4 4 2 6" xfId="37394" xr:uid="{233467FA-1C5D-4ACE-8A21-37B215427805}"/>
    <cellStyle name="Standard 7 4 4 2 7" xfId="26098" xr:uid="{FBADFC04-A30B-49C2-B1FF-D1EA5CE87AA2}"/>
    <cellStyle name="Standard 7 4 4 3" xfId="4633" xr:uid="{119C2B62-E9C2-4419-8F0C-1CC092160628}"/>
    <cellStyle name="Standard 7 4 4 3 2" xfId="7503" xr:uid="{F7431C87-25D9-42CA-A19A-A3EA8AD3DCD7}"/>
    <cellStyle name="Standard 7 4 4 3 2 2" xfId="13152" xr:uid="{4A77317B-7C16-49A9-9186-EA5D5BE17F78}"/>
    <cellStyle name="Standard 7 4 4 3 2 2 2" xfId="24448" xr:uid="{18755860-63E2-418C-AE0A-9D0FD7B5CF1D}"/>
    <cellStyle name="Standard 7 4 4 3 2 2 2 2" xfId="58336" xr:uid="{AC8D83CF-7458-4CD5-A9B1-6F4BF3701224}"/>
    <cellStyle name="Standard 7 4 4 3 2 2 3" xfId="47040" xr:uid="{B7C4DD94-7767-470A-85B4-4FBA3DCDAAD3}"/>
    <cellStyle name="Standard 7 4 4 3 2 2 4" xfId="35744" xr:uid="{D715DB3C-0561-44C7-9CBB-3F62FBB835F6}"/>
    <cellStyle name="Standard 7 4 4 3 2 3" xfId="18800" xr:uid="{B3E989B2-F828-4633-81D9-9108FDB1CFF7}"/>
    <cellStyle name="Standard 7 4 4 3 2 3 2" xfId="52688" xr:uid="{0A5885ED-B1F8-4A5E-AF3C-78885E0438AE}"/>
    <cellStyle name="Standard 7 4 4 3 2 4" xfId="41392" xr:uid="{C92A76DB-FDF8-4B8E-BE31-A7662925AA6D}"/>
    <cellStyle name="Standard 7 4 4 3 2 5" xfId="30096" xr:uid="{0C6758EA-B78F-4770-AED9-D7C111D2E90A}"/>
    <cellStyle name="Standard 7 4 4 3 3" xfId="10328" xr:uid="{A964BC35-5F4B-4F07-9C1C-41F7D9BF949C}"/>
    <cellStyle name="Standard 7 4 4 3 3 2" xfId="21624" xr:uid="{2F7C85D1-7313-4A12-BED4-A16225E1318F}"/>
    <cellStyle name="Standard 7 4 4 3 3 2 2" xfId="55512" xr:uid="{FB8C6D3F-508D-428F-9B52-F9E1981FE72A}"/>
    <cellStyle name="Standard 7 4 4 3 3 3" xfId="44216" xr:uid="{52E61063-C194-4500-86F3-2F2CF365B3DB}"/>
    <cellStyle name="Standard 7 4 4 3 3 4" xfId="32920" xr:uid="{678BF164-289B-4E11-B2DB-6255E29D6C01}"/>
    <cellStyle name="Standard 7 4 4 3 4" xfId="15976" xr:uid="{A8E02E95-46B3-48BB-B789-4D41479ADA88}"/>
    <cellStyle name="Standard 7 4 4 3 4 2" xfId="49864" xr:uid="{2CC08500-0751-4ACE-9163-91EE25211BEB}"/>
    <cellStyle name="Standard 7 4 4 3 5" xfId="38568" xr:uid="{5AC16C63-11A4-4FF9-A946-FE85A29EACC5}"/>
    <cellStyle name="Standard 7 4 4 3 6" xfId="27272" xr:uid="{62A3E9F3-C2F8-424D-9393-3434B01C625B}"/>
    <cellStyle name="Standard 7 4 4 4" xfId="5828" xr:uid="{C57F5A6C-9819-449A-8D26-72F08B3265A0}"/>
    <cellStyle name="Standard 7 4 4 4 2" xfId="11478" xr:uid="{C23A2FB7-5130-4A77-9BD3-8463B622C5B0}"/>
    <cellStyle name="Standard 7 4 4 4 2 2" xfId="22774" xr:uid="{5BFCD092-E06F-4C4A-88B1-1D4DA33647D9}"/>
    <cellStyle name="Standard 7 4 4 4 2 2 2" xfId="56662" xr:uid="{351F4220-08CD-4FEA-A86B-FCFB4B284EAF}"/>
    <cellStyle name="Standard 7 4 4 4 2 3" xfId="45366" xr:uid="{8EA26A18-BB16-4724-88B0-97C4DFF4C626}"/>
    <cellStyle name="Standard 7 4 4 4 2 4" xfId="34070" xr:uid="{0AB7D802-146A-48C8-BC1D-454B73F25F1B}"/>
    <cellStyle name="Standard 7 4 4 4 3" xfId="17126" xr:uid="{7013EC2B-0974-446C-8FDB-428EED1BB0F6}"/>
    <cellStyle name="Standard 7 4 4 4 3 2" xfId="51014" xr:uid="{1468B0A8-66C4-40C2-B779-DB4451C7C843}"/>
    <cellStyle name="Standard 7 4 4 4 4" xfId="39718" xr:uid="{DB791474-87A3-48DE-B95A-3E3DF9D36EE2}"/>
    <cellStyle name="Standard 7 4 4 4 5" xfId="28422" xr:uid="{57127642-639F-49C1-BEB4-54D30DD124E7}"/>
    <cellStyle name="Standard 7 4 4 5" xfId="8654" xr:uid="{6B582B64-3B19-4430-BD08-96A7A09E0920}"/>
    <cellStyle name="Standard 7 4 4 5 2" xfId="19950" xr:uid="{3039F317-2207-416C-9D68-0B3A03D1999F}"/>
    <cellStyle name="Standard 7 4 4 5 2 2" xfId="53838" xr:uid="{69419135-6734-4F9D-9C0A-D985E1528D5D}"/>
    <cellStyle name="Standard 7 4 4 5 3" xfId="42542" xr:uid="{1FCADF7C-4164-46A2-BCE3-BC3B1FE43E95}"/>
    <cellStyle name="Standard 7 4 4 5 4" xfId="31246" xr:uid="{59E95533-ED6A-4CC9-B6EC-A0FF7EDD6D33}"/>
    <cellStyle name="Standard 7 4 4 6" xfId="14302" xr:uid="{32FAED94-0A08-4A51-AFB2-44223A5F6CEA}"/>
    <cellStyle name="Standard 7 4 4 6 2" xfId="48190" xr:uid="{37CC276C-B3DE-40F4-8D9C-3E644450E99E}"/>
    <cellStyle name="Standard 7 4 4 7" xfId="36894" xr:uid="{CB86F86C-4D01-4767-B5AB-A4E1B4E709DB}"/>
    <cellStyle name="Standard 7 4 4 8" xfId="25598" xr:uid="{2A17FEF9-E338-4F5A-BD9D-2A4647FEC573}"/>
    <cellStyle name="Standard 7 4 5" xfId="2909" xr:uid="{25DA0239-FE9B-4408-BDB3-05C4F7BD84E2}"/>
    <cellStyle name="Standard 7 4 5 2" xfId="5404" xr:uid="{D715B70D-6F27-4BA9-A575-6E6B0D667E19}"/>
    <cellStyle name="Standard 7 4 5 2 2" xfId="8230" xr:uid="{CCADCDB7-8AFF-403B-8C64-C1E696EF6323}"/>
    <cellStyle name="Standard 7 4 5 2 2 2" xfId="13879" xr:uid="{D83C0A82-E535-456D-9A5E-36B72669703A}"/>
    <cellStyle name="Standard 7 4 5 2 2 2 2" xfId="25175" xr:uid="{420309BF-8854-4DAF-901D-1CAAC441F70E}"/>
    <cellStyle name="Standard 7 4 5 2 2 2 2 2" xfId="59063" xr:uid="{F77AC41F-AE1B-4DD9-9F0A-CFE21A793CF8}"/>
    <cellStyle name="Standard 7 4 5 2 2 2 3" xfId="47767" xr:uid="{B05C26CE-AB1B-487A-ACFD-0CF27059DC54}"/>
    <cellStyle name="Standard 7 4 5 2 2 2 4" xfId="36471" xr:uid="{B6F6B3A8-CBEA-45C3-BA4D-E2B838A67A20}"/>
    <cellStyle name="Standard 7 4 5 2 2 3" xfId="19527" xr:uid="{360516DD-9D08-45B1-A076-B462E3D780B2}"/>
    <cellStyle name="Standard 7 4 5 2 2 3 2" xfId="53415" xr:uid="{9F154C06-E8FD-4A14-BB23-607E0291E428}"/>
    <cellStyle name="Standard 7 4 5 2 2 4" xfId="42119" xr:uid="{7A183AA9-C0BB-4D8B-AF84-27E4DE09B9B1}"/>
    <cellStyle name="Standard 7 4 5 2 2 5" xfId="30823" xr:uid="{0A913901-2E60-4423-AF14-E389710140E9}"/>
    <cellStyle name="Standard 7 4 5 2 3" xfId="11055" xr:uid="{67372438-8F76-44BF-8355-3D23B6BE9960}"/>
    <cellStyle name="Standard 7 4 5 2 3 2" xfId="22351" xr:uid="{B97ED73A-998D-4F82-838B-255F745A29D5}"/>
    <cellStyle name="Standard 7 4 5 2 3 2 2" xfId="56239" xr:uid="{09AD59C9-A9ED-4679-9FBF-F7DBDB018604}"/>
    <cellStyle name="Standard 7 4 5 2 3 3" xfId="44943" xr:uid="{B6B85EF9-579E-4B7E-AC5E-E96D2E9ADA7B}"/>
    <cellStyle name="Standard 7 4 5 2 3 4" xfId="33647" xr:uid="{FD029D47-6FE3-47A3-BE07-527EF590A3E6}"/>
    <cellStyle name="Standard 7 4 5 2 4" xfId="16703" xr:uid="{45EB9B16-524B-4045-8A51-D056FFC3EF4E}"/>
    <cellStyle name="Standard 7 4 5 2 4 2" xfId="50591" xr:uid="{D46AE090-783F-4BB5-BBB8-126CB32964F8}"/>
    <cellStyle name="Standard 7 4 5 2 5" xfId="39295" xr:uid="{0CE4C601-83D7-462C-B6AF-8041D3FC59B2}"/>
    <cellStyle name="Standard 7 4 5 2 6" xfId="27999" xr:uid="{D49E858B-DE85-460F-B603-CDDAF214D4FE}"/>
    <cellStyle name="Standard 7 4 5 3" xfId="4626" xr:uid="{6D3F6F04-1D1D-4DBD-BFD2-6EB45C42F286}"/>
    <cellStyle name="Standard 7 4 5 3 2" xfId="7496" xr:uid="{FB55C0D5-A924-43A0-8073-389E784944B0}"/>
    <cellStyle name="Standard 7 4 5 3 2 2" xfId="13145" xr:uid="{126E8DB1-796A-4A55-9F51-E88B85638A36}"/>
    <cellStyle name="Standard 7 4 5 3 2 2 2" xfId="24441" xr:uid="{742A415A-3BEE-4D1C-A551-266EC049DC1C}"/>
    <cellStyle name="Standard 7 4 5 3 2 2 2 2" xfId="58329" xr:uid="{835E7238-7936-4CA9-8E51-FB282EB88C2F}"/>
    <cellStyle name="Standard 7 4 5 3 2 2 3" xfId="47033" xr:uid="{5CF9707B-A8D9-4C96-BED8-F75DB8F62998}"/>
    <cellStyle name="Standard 7 4 5 3 2 2 4" xfId="35737" xr:uid="{6E1480E1-E286-432B-94A5-985B86842A52}"/>
    <cellStyle name="Standard 7 4 5 3 2 3" xfId="18793" xr:uid="{A1CE31B2-8F02-40CF-BE61-17DA97777A14}"/>
    <cellStyle name="Standard 7 4 5 3 2 3 2" xfId="52681" xr:uid="{35784E3F-D4DF-4BB1-B971-24F0169FA7B5}"/>
    <cellStyle name="Standard 7 4 5 3 2 4" xfId="41385" xr:uid="{8044C0DA-56B4-4E44-845F-93CFDA0D4F68}"/>
    <cellStyle name="Standard 7 4 5 3 2 5" xfId="30089" xr:uid="{0F4D342D-61E1-49C1-A96F-431596E4EC1C}"/>
    <cellStyle name="Standard 7 4 5 3 3" xfId="10321" xr:uid="{72CDD75D-2D11-4D12-AA01-AA67F55653FF}"/>
    <cellStyle name="Standard 7 4 5 3 3 2" xfId="21617" xr:uid="{0D0EF9B1-653C-4223-9B15-7669B82A1E7C}"/>
    <cellStyle name="Standard 7 4 5 3 3 2 2" xfId="55505" xr:uid="{1A888A6A-1778-47E2-A137-24F314C6F635}"/>
    <cellStyle name="Standard 7 4 5 3 3 3" xfId="44209" xr:uid="{F7575B03-1EF5-4F51-93DC-7B92F2F26D38}"/>
    <cellStyle name="Standard 7 4 5 3 3 4" xfId="32913" xr:uid="{23160FBA-A334-4EB3-A9CD-905DD26938F6}"/>
    <cellStyle name="Standard 7 4 5 3 4" xfId="15969" xr:uid="{D836AA64-D523-4A67-A8F2-17E21D041C24}"/>
    <cellStyle name="Standard 7 4 5 3 4 2" xfId="49857" xr:uid="{2401DAAC-45CA-4C19-AC8F-C936B7834140}"/>
    <cellStyle name="Standard 7 4 5 3 5" xfId="38561" xr:uid="{D51B643D-B894-428F-8FA4-0C8AC296FAE1}"/>
    <cellStyle name="Standard 7 4 5 3 6" xfId="27265" xr:uid="{A4AD048B-F48B-4A9F-80D7-914F7F9E8536}"/>
    <cellStyle name="Standard 7 4 5 4" xfId="6080" xr:uid="{6830C592-1017-45AC-A810-AA92B7C6CF34}"/>
    <cellStyle name="Standard 7 4 5 4 2" xfId="11730" xr:uid="{B11BE114-8B89-4DA1-9F51-74C5778AD759}"/>
    <cellStyle name="Standard 7 4 5 4 2 2" xfId="23026" xr:uid="{CC71C887-145E-4ECF-89A3-2A72535D468E}"/>
    <cellStyle name="Standard 7 4 5 4 2 2 2" xfId="56914" xr:uid="{5535A075-52FF-4EED-9AD0-841A0782F13C}"/>
    <cellStyle name="Standard 7 4 5 4 2 3" xfId="45618" xr:uid="{D53EC1A3-B433-4633-B342-FD5885868137}"/>
    <cellStyle name="Standard 7 4 5 4 2 4" xfId="34322" xr:uid="{26FF7336-B3BF-4767-B868-EC2ECE69D876}"/>
    <cellStyle name="Standard 7 4 5 4 3" xfId="17378" xr:uid="{408B8E45-1D85-484A-8426-65D44EA835E6}"/>
    <cellStyle name="Standard 7 4 5 4 3 2" xfId="51266" xr:uid="{C868BF33-899C-4856-8997-CFDBE01B6F57}"/>
    <cellStyle name="Standard 7 4 5 4 4" xfId="39970" xr:uid="{323D9E2D-EA48-4107-8113-D4CB9DD4B132}"/>
    <cellStyle name="Standard 7 4 5 4 5" xfId="28674" xr:uid="{3FC1DDA1-D9F2-4658-904F-31013B387DEB}"/>
    <cellStyle name="Standard 7 4 5 5" xfId="8906" xr:uid="{149EF8B3-CF64-4AA3-8D61-37AC9FB31EC4}"/>
    <cellStyle name="Standard 7 4 5 5 2" xfId="20202" xr:uid="{5296A438-B675-4FAC-B122-509BA24CF274}"/>
    <cellStyle name="Standard 7 4 5 5 2 2" xfId="54090" xr:uid="{46013AC7-A4C6-4CFB-99F7-6D151A599C49}"/>
    <cellStyle name="Standard 7 4 5 5 3" xfId="42794" xr:uid="{C5B48C3A-387E-47F9-AFA1-D8B0B7AC7B2B}"/>
    <cellStyle name="Standard 7 4 5 5 4" xfId="31498" xr:uid="{49730A92-D4F9-41C0-B400-186A54ED851C}"/>
    <cellStyle name="Standard 7 4 5 6" xfId="14554" xr:uid="{3926F2BC-4CE8-4782-8F7B-C78F2A99445B}"/>
    <cellStyle name="Standard 7 4 5 6 2" xfId="48442" xr:uid="{4387984B-3FF0-4D12-8AC2-5BC630DF9964}"/>
    <cellStyle name="Standard 7 4 5 7" xfId="37146" xr:uid="{579C31C8-707E-4AF5-B99C-C05F4423D830}"/>
    <cellStyle name="Standard 7 4 5 8" xfId="25850" xr:uid="{9BF9DC88-DB42-4BD3-B542-148E8BF436C4}"/>
    <cellStyle name="Standard 7 4 6" xfId="3791" xr:uid="{67EE6239-A7C5-422D-916E-4DF746B9CB89}"/>
    <cellStyle name="Standard 7 4 6 2" xfId="6945" xr:uid="{BB7F341A-1757-4053-B2E4-63C55C4C3692}"/>
    <cellStyle name="Standard 7 4 6 2 2" xfId="12594" xr:uid="{4D82D8F7-3B7E-4C53-9EDE-E24850C4B815}"/>
    <cellStyle name="Standard 7 4 6 2 2 2" xfId="23890" xr:uid="{21760A45-4D0A-4BAC-B387-1EACC8DE1774}"/>
    <cellStyle name="Standard 7 4 6 2 2 2 2" xfId="57778" xr:uid="{C5210DA4-634C-4975-92D5-BF789D19D5A6}"/>
    <cellStyle name="Standard 7 4 6 2 2 3" xfId="46482" xr:uid="{8BAAC1CA-A03A-4516-B3FF-A1FD9081858C}"/>
    <cellStyle name="Standard 7 4 6 2 2 4" xfId="35186" xr:uid="{B0103040-3385-4B61-830B-D8F0AB37D6A4}"/>
    <cellStyle name="Standard 7 4 6 2 3" xfId="18242" xr:uid="{9346D1FB-5D29-455B-BA89-381DCAC27E00}"/>
    <cellStyle name="Standard 7 4 6 2 3 2" xfId="52130" xr:uid="{8DBED2E5-0AD8-4F19-AEA5-FB78D92B7BA6}"/>
    <cellStyle name="Standard 7 4 6 2 4" xfId="40834" xr:uid="{FAE33811-A566-46DA-95A0-0963B196518A}"/>
    <cellStyle name="Standard 7 4 6 2 5" xfId="29538" xr:uid="{BD7A358E-8F11-45D2-AE7B-370FC75B6432}"/>
    <cellStyle name="Standard 7 4 6 3" xfId="9770" xr:uid="{AC10A755-61F5-4A33-BC8A-68781A012B03}"/>
    <cellStyle name="Standard 7 4 6 3 2" xfId="21066" xr:uid="{A7D5DD31-CC45-4D73-B3B0-BC112FB17A4F}"/>
    <cellStyle name="Standard 7 4 6 3 2 2" xfId="54954" xr:uid="{13BC0794-86C6-44CD-B430-147C1D630AE9}"/>
    <cellStyle name="Standard 7 4 6 3 3" xfId="43658" xr:uid="{7CB67F82-BF1B-43CE-80CE-39A9D38EFDA0}"/>
    <cellStyle name="Standard 7 4 6 3 4" xfId="32362" xr:uid="{1DA4B962-5579-444B-8E14-E9AAB0B25B2D}"/>
    <cellStyle name="Standard 7 4 6 4" xfId="15418" xr:uid="{891F1078-A0C3-45A3-BBE4-65D736E54DF4}"/>
    <cellStyle name="Standard 7 4 6 4 2" xfId="49306" xr:uid="{A1745DD6-A4A5-4865-9C1E-4D3771748E13}"/>
    <cellStyle name="Standard 7 4 6 5" xfId="38010" xr:uid="{3FE68D07-3233-4405-AADD-9C981A236518}"/>
    <cellStyle name="Standard 7 4 6 6" xfId="26714" xr:uid="{CC08F594-B3A1-4374-822E-598402E4AD59}"/>
    <cellStyle name="Standard 7 4 7" xfId="4892" xr:uid="{3AF0B747-41AC-4582-9D11-183317AE1EB3}"/>
    <cellStyle name="Standard 7 4 7 2" xfId="7718" xr:uid="{6A38061C-F689-4695-AF14-3DBE9259669B}"/>
    <cellStyle name="Standard 7 4 7 2 2" xfId="13367" xr:uid="{E7C47E08-0246-4EAA-9F67-A4AB316761BD}"/>
    <cellStyle name="Standard 7 4 7 2 2 2" xfId="24663" xr:uid="{A497C84C-BA72-4FC1-B23B-B7C693D07740}"/>
    <cellStyle name="Standard 7 4 7 2 2 2 2" xfId="58551" xr:uid="{D934F99C-270C-4F76-8299-024C7FAE6026}"/>
    <cellStyle name="Standard 7 4 7 2 2 3" xfId="47255" xr:uid="{09D02DCB-3BD1-4E37-A60E-2589D8BE6F56}"/>
    <cellStyle name="Standard 7 4 7 2 2 4" xfId="35959" xr:uid="{5AA46A0C-822D-4CF9-B16A-8695FCAE792B}"/>
    <cellStyle name="Standard 7 4 7 2 3" xfId="19015" xr:uid="{6343BF6F-3765-4956-82CF-CF0E6073ACE9}"/>
    <cellStyle name="Standard 7 4 7 2 3 2" xfId="52903" xr:uid="{C53D8A72-37B0-4DA7-AA3D-0B4859D0BA7B}"/>
    <cellStyle name="Standard 7 4 7 2 4" xfId="41607" xr:uid="{099B7BA9-0717-44FB-82B1-A78C7A0D89FD}"/>
    <cellStyle name="Standard 7 4 7 2 5" xfId="30311" xr:uid="{41FA04C9-CA5D-46E1-9B8D-3E95774E2BB4}"/>
    <cellStyle name="Standard 7 4 7 3" xfId="10543" xr:uid="{5BD53843-AAF7-4128-81AD-F628BB688267}"/>
    <cellStyle name="Standard 7 4 7 3 2" xfId="21839" xr:uid="{7FC663EC-4F64-4FBF-8356-C4188D9E48E9}"/>
    <cellStyle name="Standard 7 4 7 3 2 2" xfId="55727" xr:uid="{85066BE6-5291-457B-8E4F-B0CE82E7DFDB}"/>
    <cellStyle name="Standard 7 4 7 3 3" xfId="44431" xr:uid="{A667928D-6E25-45DD-87B0-A5425F0B1C9B}"/>
    <cellStyle name="Standard 7 4 7 3 4" xfId="33135" xr:uid="{B815A0B0-1050-4874-9D7E-FF049DAA6626}"/>
    <cellStyle name="Standard 7 4 7 4" xfId="16191" xr:uid="{5DED4242-9CB6-4543-8A82-5CB4BB2AB7BD}"/>
    <cellStyle name="Standard 7 4 7 4 2" xfId="50079" xr:uid="{ECD2B1C0-5B19-4C0A-855E-C815D7C43BCD}"/>
    <cellStyle name="Standard 7 4 7 5" xfId="38783" xr:uid="{7D2160D1-E19D-4FFC-97AF-498BCEFDD07B}"/>
    <cellStyle name="Standard 7 4 7 6" xfId="27487" xr:uid="{B913A59A-D6E1-400B-8A5E-F7664DF833B5}"/>
    <cellStyle name="Standard 7 4 8" xfId="3495" xr:uid="{3C61EFF8-96B1-4CFF-BC5F-9DAC99D276D7}"/>
    <cellStyle name="Standard 7 4 8 2" xfId="6652" xr:uid="{1C7FCECB-E40B-4C4A-A5E3-23983B4727E3}"/>
    <cellStyle name="Standard 7 4 8 2 2" xfId="12301" xr:uid="{430ABF3F-5015-4774-946C-BBA3A9352DE1}"/>
    <cellStyle name="Standard 7 4 8 2 2 2" xfId="23597" xr:uid="{EE679412-A3B1-42CF-BE8C-7EB5E9CA5711}"/>
    <cellStyle name="Standard 7 4 8 2 2 2 2" xfId="57485" xr:uid="{061750EE-1A31-421F-853F-DEB5F6DCA7B1}"/>
    <cellStyle name="Standard 7 4 8 2 2 3" xfId="46189" xr:uid="{6A3818C6-8481-4DE8-B8D1-9624E5511A72}"/>
    <cellStyle name="Standard 7 4 8 2 2 4" xfId="34893" xr:uid="{F32E6098-7F2E-4975-B829-4B062E79D849}"/>
    <cellStyle name="Standard 7 4 8 2 3" xfId="17949" xr:uid="{85C70E07-9E17-4655-B42A-C5A8B4131A86}"/>
    <cellStyle name="Standard 7 4 8 2 3 2" xfId="51837" xr:uid="{A1D85088-7A08-4D71-AD49-72048D0A184E}"/>
    <cellStyle name="Standard 7 4 8 2 4" xfId="40541" xr:uid="{4A038546-3631-437D-9087-D05DE864E428}"/>
    <cellStyle name="Standard 7 4 8 2 5" xfId="29245" xr:uid="{EFAB642D-5754-4AE4-91FD-0406D8C2E2A4}"/>
    <cellStyle name="Standard 7 4 8 3" xfId="9477" xr:uid="{E89F038A-4E19-43F8-86B2-E9D1C1938339}"/>
    <cellStyle name="Standard 7 4 8 3 2" xfId="20773" xr:uid="{C9A549A5-FB52-466B-A692-D623FCBA3355}"/>
    <cellStyle name="Standard 7 4 8 3 2 2" xfId="54661" xr:uid="{2C3BA759-12DB-46FF-990D-0347F3C11BD7}"/>
    <cellStyle name="Standard 7 4 8 3 3" xfId="43365" xr:uid="{DB271475-DB10-4CC6-B4C1-1EE16195AC52}"/>
    <cellStyle name="Standard 7 4 8 3 4" xfId="32069" xr:uid="{8FE7829C-221E-4AA3-A326-425F83B18881}"/>
    <cellStyle name="Standard 7 4 8 4" xfId="15125" xr:uid="{87EBA9D5-E145-4CA4-AA52-15B2D6FFF694}"/>
    <cellStyle name="Standard 7 4 8 4 2" xfId="49013" xr:uid="{B7BC9BEA-4E95-4BFC-8B16-A6576FD26351}"/>
    <cellStyle name="Standard 7 4 8 5" xfId="37717" xr:uid="{F3E87A8D-7922-4170-896D-4BF755CDDA36}"/>
    <cellStyle name="Standard 7 4 8 6" xfId="26421" xr:uid="{566A9F50-93B9-4EC1-AA0F-992AFFA79C6D}"/>
    <cellStyle name="Standard 7 4 9" xfId="5580" xr:uid="{209003F3-34AF-489E-BA6A-5CC7E44C1BC0}"/>
    <cellStyle name="Standard 7 4 9 2" xfId="11230" xr:uid="{48234797-2753-45C3-8476-3541AFB9AB7D}"/>
    <cellStyle name="Standard 7 4 9 2 2" xfId="22526" xr:uid="{6BF7DE9D-58B5-41FD-BCB9-3672CE6A5CB3}"/>
    <cellStyle name="Standard 7 4 9 2 2 2" xfId="56414" xr:uid="{0FBAA678-C3E8-4C3D-8435-AB26D67910A7}"/>
    <cellStyle name="Standard 7 4 9 2 3" xfId="45118" xr:uid="{8EB4A272-5685-4E89-B671-C9A73E51FB6A}"/>
    <cellStyle name="Standard 7 4 9 2 4" xfId="33822" xr:uid="{F213C7D3-DDEF-4DB7-82EA-D32C8DA23C01}"/>
    <cellStyle name="Standard 7 4 9 3" xfId="16878" xr:uid="{026A47D5-F250-4CE1-AFE1-2A5635E3F9D9}"/>
    <cellStyle name="Standard 7 4 9 3 2" xfId="50766" xr:uid="{4D97DA10-234D-45C0-9B53-A1832AE877DE}"/>
    <cellStyle name="Standard 7 4 9 4" xfId="39470" xr:uid="{27C78393-1038-428E-B52B-8820CDB42B61}"/>
    <cellStyle name="Standard 7 4 9 5" xfId="28174" xr:uid="{1403BC65-2987-49B4-B356-BD2D542CC571}"/>
    <cellStyle name="Standard 7 5" xfId="1544" xr:uid="{0F87A9B1-E4D4-40E6-925F-33CCBA145865}"/>
    <cellStyle name="Standard 8" xfId="100" xr:uid="{C25B9882-D157-4789-959F-176436E2FE49}"/>
    <cellStyle name="Standard 8 10" xfId="2615" xr:uid="{517B299B-9363-4492-A231-31798D284E68}"/>
    <cellStyle name="Standard 8 10 2" xfId="3117" xr:uid="{C2BB70AD-D326-41ED-80E6-E1221885594B}"/>
    <cellStyle name="Standard 8 10 2 2" xfId="5413" xr:uid="{BF405A5A-6B1B-4A41-98DC-5BF5D7873DCE}"/>
    <cellStyle name="Standard 8 10 2 2 2" xfId="8239" xr:uid="{52A13423-C227-49CE-AC01-5D4F6670DB66}"/>
    <cellStyle name="Standard 8 10 2 2 2 2" xfId="13888" xr:uid="{12A7FCF4-2EBF-4426-A14C-3D4AF06BA05E}"/>
    <cellStyle name="Standard 8 10 2 2 2 2 2" xfId="25184" xr:uid="{6FC42244-7CBD-4CA8-9C21-E0A524760864}"/>
    <cellStyle name="Standard 8 10 2 2 2 2 2 2" xfId="59072" xr:uid="{1D708D21-F93F-414D-BE7D-0C0D790BE162}"/>
    <cellStyle name="Standard 8 10 2 2 2 2 3" xfId="47776" xr:uid="{BE78BE3D-FDA9-4327-AD0F-5C009B1EF942}"/>
    <cellStyle name="Standard 8 10 2 2 2 2 4" xfId="36480" xr:uid="{157F9995-897E-4267-8F68-6DD0B970C677}"/>
    <cellStyle name="Standard 8 10 2 2 2 3" xfId="19536" xr:uid="{D2457123-15D2-40B1-AEB6-8C4A9B4887D2}"/>
    <cellStyle name="Standard 8 10 2 2 2 3 2" xfId="53424" xr:uid="{FB769FF4-FE20-468F-91C7-B3FC3958DB5A}"/>
    <cellStyle name="Standard 8 10 2 2 2 4" xfId="42128" xr:uid="{CA23392F-63BC-458F-8E73-333DB2E4D5FA}"/>
    <cellStyle name="Standard 8 10 2 2 2 5" xfId="30832" xr:uid="{94E9F42F-B2C6-44CE-AC71-BFA2EA8F7C2F}"/>
    <cellStyle name="Standard 8 10 2 2 3" xfId="11064" xr:uid="{17E8BB34-B20B-44A1-BEF6-A55CD70108EE}"/>
    <cellStyle name="Standard 8 10 2 2 3 2" xfId="22360" xr:uid="{31F1FE31-AB8C-4DEE-AAB5-D11506215177}"/>
    <cellStyle name="Standard 8 10 2 2 3 2 2" xfId="56248" xr:uid="{DD80A5DE-04F9-459B-854C-DA973A61614A}"/>
    <cellStyle name="Standard 8 10 2 2 3 3" xfId="44952" xr:uid="{D7987994-BFBA-41A1-99A2-82963F7B296F}"/>
    <cellStyle name="Standard 8 10 2 2 3 4" xfId="33656" xr:uid="{F64A2D6F-F8FE-4737-9A69-094F7F2C5D7F}"/>
    <cellStyle name="Standard 8 10 2 2 4" xfId="16712" xr:uid="{48876F45-7F8F-4F0D-A54B-070B15595344}"/>
    <cellStyle name="Standard 8 10 2 2 4 2" xfId="50600" xr:uid="{D2DCA46D-4E24-4E16-B2B4-3885E7155408}"/>
    <cellStyle name="Standard 8 10 2 2 5" xfId="39304" xr:uid="{931607E6-02E2-4380-9FFF-686DC816EFA6}"/>
    <cellStyle name="Standard 8 10 2 2 6" xfId="28008" xr:uid="{2BB3EAB0-0E71-43B4-8367-1C5C60C98830}"/>
    <cellStyle name="Standard 8 10 2 3" xfId="4635" xr:uid="{5FCC6C6F-8E5C-402F-B3CE-31777561A29E}"/>
    <cellStyle name="Standard 8 10 2 3 2" xfId="7505" xr:uid="{E8387AE6-4A1F-41F3-BEDE-FD8378446BDE}"/>
    <cellStyle name="Standard 8 10 2 3 2 2" xfId="13154" xr:uid="{0A789969-EE60-4A98-9FFC-05984632C2FF}"/>
    <cellStyle name="Standard 8 10 2 3 2 2 2" xfId="24450" xr:uid="{3D6E9AC3-C327-425A-B15C-7DDB5DC440DD}"/>
    <cellStyle name="Standard 8 10 2 3 2 2 2 2" xfId="58338" xr:uid="{11FB8845-D8E9-4157-9E8C-F4175993ECC8}"/>
    <cellStyle name="Standard 8 10 2 3 2 2 3" xfId="47042" xr:uid="{90AFE2BE-E150-4A27-92AC-B3F5E9A5F264}"/>
    <cellStyle name="Standard 8 10 2 3 2 2 4" xfId="35746" xr:uid="{F7CBFAD9-3364-4116-B1BE-25120592B3E5}"/>
    <cellStyle name="Standard 8 10 2 3 2 3" xfId="18802" xr:uid="{6EF6647C-D2CF-4917-8FC3-7A8D8214DD24}"/>
    <cellStyle name="Standard 8 10 2 3 2 3 2" xfId="52690" xr:uid="{F8F39D7A-CECA-4DB3-9D0C-02D92FDDB92A}"/>
    <cellStyle name="Standard 8 10 2 3 2 4" xfId="41394" xr:uid="{4AFB13B1-64A4-456A-A76E-63DF7A523809}"/>
    <cellStyle name="Standard 8 10 2 3 2 5" xfId="30098" xr:uid="{7D6207C4-66E3-490A-B506-08DBAED138E0}"/>
    <cellStyle name="Standard 8 10 2 3 3" xfId="10330" xr:uid="{7B77FD93-F53E-443B-9FED-EA3E2B932B5D}"/>
    <cellStyle name="Standard 8 10 2 3 3 2" xfId="21626" xr:uid="{76DF0CB3-2532-47E8-8627-EB4FC13E12A8}"/>
    <cellStyle name="Standard 8 10 2 3 3 2 2" xfId="55514" xr:uid="{DB39A914-935E-4F75-A89B-1D04B923A789}"/>
    <cellStyle name="Standard 8 10 2 3 3 3" xfId="44218" xr:uid="{532D4A8A-1EFF-4895-B3C4-38A259B69E6F}"/>
    <cellStyle name="Standard 8 10 2 3 3 4" xfId="32922" xr:uid="{B124C4F4-65B6-4EF0-B57D-231501CABBD9}"/>
    <cellStyle name="Standard 8 10 2 3 4" xfId="15978" xr:uid="{5FC6289C-BC22-426C-9F79-B83B039010DC}"/>
    <cellStyle name="Standard 8 10 2 3 4 2" xfId="49866" xr:uid="{84EFB38A-F5C6-40D3-8E94-ED61CCB22833}"/>
    <cellStyle name="Standard 8 10 2 3 5" xfId="38570" xr:uid="{8C4C3D3C-B062-4F35-B33A-E3AA1B9CA069}"/>
    <cellStyle name="Standard 8 10 2 3 6" xfId="27274" xr:uid="{2A09BBCA-F22E-4890-A261-67028364C4C2}"/>
    <cellStyle name="Standard 8 10 2 4" xfId="6288" xr:uid="{11358039-015D-46D9-8805-52EF572ABDAC}"/>
    <cellStyle name="Standard 8 10 2 4 2" xfId="11938" xr:uid="{2C36BA6D-A73F-4D03-B331-FA3E9F589447}"/>
    <cellStyle name="Standard 8 10 2 4 2 2" xfId="23234" xr:uid="{1BE2A9D8-20F6-4B2B-9B4A-3B06FF3769C3}"/>
    <cellStyle name="Standard 8 10 2 4 2 2 2" xfId="57122" xr:uid="{344F1127-385D-495E-88E4-328494520CF4}"/>
    <cellStyle name="Standard 8 10 2 4 2 3" xfId="45826" xr:uid="{1F1255E4-D028-4655-BA4A-13A758D49F41}"/>
    <cellStyle name="Standard 8 10 2 4 2 4" xfId="34530" xr:uid="{E2D38193-CF21-4902-97D3-A1358FB4F6D1}"/>
    <cellStyle name="Standard 8 10 2 4 3" xfId="17586" xr:uid="{DAE02B46-A1F8-42D3-ACF8-4FBF560B29BA}"/>
    <cellStyle name="Standard 8 10 2 4 3 2" xfId="51474" xr:uid="{BAE5140B-FFE4-4BE7-A12C-151541B509B1}"/>
    <cellStyle name="Standard 8 10 2 4 4" xfId="40178" xr:uid="{2AE06C1A-D104-45EA-BCCC-E6A824EEE51E}"/>
    <cellStyle name="Standard 8 10 2 4 5" xfId="28882" xr:uid="{BECA1EB9-E129-47DB-BA1C-D075DB8CA47D}"/>
    <cellStyle name="Standard 8 10 2 5" xfId="9114" xr:uid="{53CBE33A-1E45-4A08-80FE-FE8CAE9967E9}"/>
    <cellStyle name="Standard 8 10 2 5 2" xfId="20410" xr:uid="{A0FDFAED-B005-4F5E-AA28-D82307EB37F5}"/>
    <cellStyle name="Standard 8 10 2 5 2 2" xfId="54298" xr:uid="{72B25469-EC7D-4014-B566-2854EBAE6401}"/>
    <cellStyle name="Standard 8 10 2 5 3" xfId="43002" xr:uid="{62EF3A04-CFA4-439E-B277-F169F05CB7F5}"/>
    <cellStyle name="Standard 8 10 2 5 4" xfId="31706" xr:uid="{C2537A58-94D9-44FE-9565-5A3155AC52A0}"/>
    <cellStyle name="Standard 8 10 2 6" xfId="14762" xr:uid="{0CA88487-1A68-4417-86D7-BF4F5E2CF930}"/>
    <cellStyle name="Standard 8 10 2 6 2" xfId="48650" xr:uid="{AE6B33A1-3FCB-493B-A4F1-563F8F0C2ED5}"/>
    <cellStyle name="Standard 8 10 2 7" xfId="37354" xr:uid="{0C79671E-7711-4524-A42D-D9851DB9DEF5}"/>
    <cellStyle name="Standard 8 10 2 8" xfId="26058" xr:uid="{E145D0B2-1555-4C9F-B8B4-748CCFCB00C7}"/>
    <cellStyle name="Standard 8 10 3" xfId="3689" xr:uid="{302568CE-7DFC-421D-819F-4D4BD51A5B82}"/>
    <cellStyle name="Standard 8 10 4" xfId="5788" xr:uid="{EF5A3F12-B951-49B6-83FF-58DEE2B4D2D6}"/>
    <cellStyle name="Standard 8 10 4 2" xfId="11438" xr:uid="{2D8E2EBA-9594-45EE-86DD-55860F75EFC5}"/>
    <cellStyle name="Standard 8 10 4 2 2" xfId="22734" xr:uid="{B45F91C7-23CF-4489-9719-99486A74E9CF}"/>
    <cellStyle name="Standard 8 10 4 2 2 2" xfId="56622" xr:uid="{375F4233-9AF0-4F37-874D-4FA6FCDB1452}"/>
    <cellStyle name="Standard 8 10 4 2 3" xfId="45326" xr:uid="{8FE388AD-C9B7-40A2-8117-ACC6F7BF05C4}"/>
    <cellStyle name="Standard 8 10 4 2 4" xfId="34030" xr:uid="{D19C7A65-7377-4132-958A-40AAF586960D}"/>
    <cellStyle name="Standard 8 10 4 3" xfId="17086" xr:uid="{52CCCC3E-A9BE-48D0-9524-BE808351F371}"/>
    <cellStyle name="Standard 8 10 4 3 2" xfId="50974" xr:uid="{CF8B43FD-EFB1-4B05-865B-D92866FEEAAD}"/>
    <cellStyle name="Standard 8 10 4 4" xfId="39678" xr:uid="{D02A4201-02A4-4E81-918B-9FC705B8E333}"/>
    <cellStyle name="Standard 8 10 4 5" xfId="28382" xr:uid="{C810323B-B750-48FD-AA08-98200019056C}"/>
    <cellStyle name="Standard 8 10 5" xfId="8614" xr:uid="{902A0DF9-8BF4-4724-8527-2FCBD06D6A89}"/>
    <cellStyle name="Standard 8 10 5 2" xfId="19910" xr:uid="{F0CA998B-9138-4F5D-B4A9-6230E8B80899}"/>
    <cellStyle name="Standard 8 10 5 2 2" xfId="53798" xr:uid="{8EFE2A2A-C6E8-45D3-AE8C-82C14A3A419A}"/>
    <cellStyle name="Standard 8 10 5 3" xfId="42502" xr:uid="{6274E422-BBD4-43D3-BE85-C1F395536AEC}"/>
    <cellStyle name="Standard 8 10 5 4" xfId="31206" xr:uid="{3CC283BA-FF04-4262-82D2-CA8AB14C03EE}"/>
    <cellStyle name="Standard 8 10 6" xfId="14262" xr:uid="{FB4DF312-8620-46E7-901A-A413214B71E7}"/>
    <cellStyle name="Standard 8 10 6 2" xfId="48150" xr:uid="{A3DC05D6-87C8-40EA-83F5-7520ADB84B55}"/>
    <cellStyle name="Standard 8 10 7" xfId="36854" xr:uid="{F1175100-C259-44CF-8478-0BB77FB6056D}"/>
    <cellStyle name="Standard 8 10 8" xfId="25558" xr:uid="{7D695EA0-4DF6-4E3F-B7EF-6A422DCB421E}"/>
    <cellStyle name="Standard 8 11" xfId="2868" xr:uid="{6CD435CF-E281-4808-8629-0EDC192ED627}"/>
    <cellStyle name="Standard 8 11 2" xfId="5412" xr:uid="{8F0147C8-1AE9-471A-92A6-E722437155DC}"/>
    <cellStyle name="Standard 8 11 2 2" xfId="8238" xr:uid="{323DDE8B-320E-45AD-9A39-24D12AB0CEFB}"/>
    <cellStyle name="Standard 8 11 2 2 2" xfId="13887" xr:uid="{6985293F-02CC-4639-B4F9-46C7B8006AF2}"/>
    <cellStyle name="Standard 8 11 2 2 2 2" xfId="25183" xr:uid="{BD00215C-63BB-4DFE-90CF-08FF80896218}"/>
    <cellStyle name="Standard 8 11 2 2 2 2 2" xfId="59071" xr:uid="{4A284621-CA3C-40C4-9C97-4E07DC024C9F}"/>
    <cellStyle name="Standard 8 11 2 2 2 3" xfId="47775" xr:uid="{163F4DC7-F89F-4FA9-96DA-5565AC07942D}"/>
    <cellStyle name="Standard 8 11 2 2 2 4" xfId="36479" xr:uid="{A691EF7F-3FDF-41C3-A757-8C0A63BD1223}"/>
    <cellStyle name="Standard 8 11 2 2 3" xfId="19535" xr:uid="{972A364E-AE7E-489A-A46F-5F09A2899D76}"/>
    <cellStyle name="Standard 8 11 2 2 3 2" xfId="53423" xr:uid="{F462BC5B-C0AD-4A49-A136-358AB57F3756}"/>
    <cellStyle name="Standard 8 11 2 2 4" xfId="42127" xr:uid="{F052AC6A-518F-4279-9081-DD5F3AFD2729}"/>
    <cellStyle name="Standard 8 11 2 2 5" xfId="30831" xr:uid="{943E4E49-AC4C-44F8-A1EF-CA398418EF24}"/>
    <cellStyle name="Standard 8 11 2 3" xfId="11063" xr:uid="{D12F4B8F-B4D9-43EE-8CEE-BD2A17AF404B}"/>
    <cellStyle name="Standard 8 11 2 3 2" xfId="22359" xr:uid="{29070CD4-62EC-408D-8C41-B1F2DB8963FF}"/>
    <cellStyle name="Standard 8 11 2 3 2 2" xfId="56247" xr:uid="{B0CA4213-F341-450A-BBCE-D35EE1A004EC}"/>
    <cellStyle name="Standard 8 11 2 3 3" xfId="44951" xr:uid="{14FFD9D7-FAB7-4D33-8B0C-3321ADB42049}"/>
    <cellStyle name="Standard 8 11 2 3 4" xfId="33655" xr:uid="{18A7AB60-4BFD-4458-8784-9EC2094E858B}"/>
    <cellStyle name="Standard 8 11 2 4" xfId="16711" xr:uid="{5D120AA5-02CD-4BD5-A078-4816F26B5D12}"/>
    <cellStyle name="Standard 8 11 2 4 2" xfId="50599" xr:uid="{83A67F24-0BBA-4FD4-87CC-8843A6BB056E}"/>
    <cellStyle name="Standard 8 11 2 5" xfId="39303" xr:uid="{ACD6D9A9-B2F0-4667-808C-338CD380B0CE}"/>
    <cellStyle name="Standard 8 11 2 6" xfId="28007" xr:uid="{B6103F5C-6D35-4F21-8BB3-17988DC9A40A}"/>
    <cellStyle name="Standard 8 11 3" xfId="4634" xr:uid="{F9B49666-E393-42D2-8F5C-15A7FF77D5C3}"/>
    <cellStyle name="Standard 8 11 3 2" xfId="7504" xr:uid="{832B4262-B80C-479F-819D-D4074CB231C3}"/>
    <cellStyle name="Standard 8 11 3 2 2" xfId="13153" xr:uid="{6AA610BF-7735-426E-8214-5DF1B36B3D17}"/>
    <cellStyle name="Standard 8 11 3 2 2 2" xfId="24449" xr:uid="{D0C1128E-A078-48F8-8823-DA1326C3BB36}"/>
    <cellStyle name="Standard 8 11 3 2 2 2 2" xfId="58337" xr:uid="{20DFD586-93CF-4873-BAE6-629DCB698020}"/>
    <cellStyle name="Standard 8 11 3 2 2 3" xfId="47041" xr:uid="{DC1D4A7B-A0F3-49B8-86DA-7F8ED7C73786}"/>
    <cellStyle name="Standard 8 11 3 2 2 4" xfId="35745" xr:uid="{D5846C80-81F5-4A12-9B37-7A76F8411BC5}"/>
    <cellStyle name="Standard 8 11 3 2 3" xfId="18801" xr:uid="{0E6BFDA4-834E-48A7-8E9C-849044FB03E8}"/>
    <cellStyle name="Standard 8 11 3 2 3 2" xfId="52689" xr:uid="{3D465DB0-9D78-46B7-BB12-00E8A472B03E}"/>
    <cellStyle name="Standard 8 11 3 2 4" xfId="41393" xr:uid="{2D1F43E7-E53E-4AE0-B24A-1D33F2DFBA07}"/>
    <cellStyle name="Standard 8 11 3 2 5" xfId="30097" xr:uid="{47AD21EF-34BA-47B1-9D0C-78A2A51DFA3C}"/>
    <cellStyle name="Standard 8 11 3 3" xfId="10329" xr:uid="{E0514650-7B84-4A47-8068-5D1DACEAA0AD}"/>
    <cellStyle name="Standard 8 11 3 3 2" xfId="21625" xr:uid="{9B9408DC-3C82-44EC-9447-931D3D094EA7}"/>
    <cellStyle name="Standard 8 11 3 3 2 2" xfId="55513" xr:uid="{E5734694-EB60-4C02-A883-109338D9A001}"/>
    <cellStyle name="Standard 8 11 3 3 3" xfId="44217" xr:uid="{C4B4DC16-7448-4E2E-9943-06B9FBDB5ECA}"/>
    <cellStyle name="Standard 8 11 3 3 4" xfId="32921" xr:uid="{73A3F09C-C785-4F0F-AB47-C9432AA725D5}"/>
    <cellStyle name="Standard 8 11 3 4" xfId="15977" xr:uid="{647F4230-CBAB-4C0F-95C7-A799784F13B9}"/>
    <cellStyle name="Standard 8 11 3 4 2" xfId="49865" xr:uid="{A7148911-DC0A-4989-9988-20C112F68421}"/>
    <cellStyle name="Standard 8 11 3 5" xfId="38569" xr:uid="{3F886296-757E-4EBB-9230-81D5E3D145BE}"/>
    <cellStyle name="Standard 8 11 3 6" xfId="27273" xr:uid="{BC15EFBB-3150-4E70-ADFB-25411D856337}"/>
    <cellStyle name="Standard 8 11 4" xfId="6039" xr:uid="{9921DE7C-10FE-4877-8127-EEC2DD71F896}"/>
    <cellStyle name="Standard 8 11 4 2" xfId="11689" xr:uid="{FBB4AFD8-856C-4A55-9755-E16B9C6375DF}"/>
    <cellStyle name="Standard 8 11 4 2 2" xfId="22985" xr:uid="{C4C612AD-CC0C-4D32-A64A-20E6239853E6}"/>
    <cellStyle name="Standard 8 11 4 2 2 2" xfId="56873" xr:uid="{FBC5D2E6-0676-4274-9FDE-CEFE118293E7}"/>
    <cellStyle name="Standard 8 11 4 2 3" xfId="45577" xr:uid="{BFCF2BB0-926A-4691-9BEE-C858BEDE313F}"/>
    <cellStyle name="Standard 8 11 4 2 4" xfId="34281" xr:uid="{A02EA11D-3DD7-428B-A09D-636A580FF9F0}"/>
    <cellStyle name="Standard 8 11 4 3" xfId="17337" xr:uid="{E9DD7BB6-8914-4DBF-A55B-39A483D1C9A5}"/>
    <cellStyle name="Standard 8 11 4 3 2" xfId="51225" xr:uid="{DEFEBC88-7C89-4161-9141-DE4E0FA0F44B}"/>
    <cellStyle name="Standard 8 11 4 4" xfId="39929" xr:uid="{EC5584AA-6ABC-477C-B4DE-491C191C679D}"/>
    <cellStyle name="Standard 8 11 4 5" xfId="28633" xr:uid="{9775C361-6566-4FE3-8520-96B2870210DF}"/>
    <cellStyle name="Standard 8 11 5" xfId="8865" xr:uid="{8FE75049-3885-4F9D-99C1-054DDBDCA0EE}"/>
    <cellStyle name="Standard 8 11 5 2" xfId="20161" xr:uid="{9BA06B79-4153-48C8-83CA-3CF1A9822764}"/>
    <cellStyle name="Standard 8 11 5 2 2" xfId="54049" xr:uid="{219C5A31-DB93-4C5B-B041-CC2BD7E53E86}"/>
    <cellStyle name="Standard 8 11 5 3" xfId="42753" xr:uid="{FCE5C134-2E10-4785-8BFA-07BEB7D143BF}"/>
    <cellStyle name="Standard 8 11 5 4" xfId="31457" xr:uid="{98449F15-5ABE-439E-8D74-F1E7C86EB89A}"/>
    <cellStyle name="Standard 8 11 6" xfId="14513" xr:uid="{4EB1E768-5402-4CF1-917A-23D2B06FC0CB}"/>
    <cellStyle name="Standard 8 11 6 2" xfId="48401" xr:uid="{B63E26F4-A2B6-465E-8F64-4C82239E2EDC}"/>
    <cellStyle name="Standard 8 11 7" xfId="37105" xr:uid="{50F5474D-4519-44D1-9C21-0DAB28EA7E43}"/>
    <cellStyle name="Standard 8 11 8" xfId="25809" xr:uid="{E825E27D-39AB-4E5A-806A-1E39F860ED1E}"/>
    <cellStyle name="Standard 8 12" xfId="3702" xr:uid="{F7CE2258-429F-419F-89A4-CEDD53E85A96}"/>
    <cellStyle name="Standard 8 12 2" xfId="6856" xr:uid="{17A7A77A-D1F2-4263-8E0D-6CDEBCEE82A0}"/>
    <cellStyle name="Standard 8 12 2 2" xfId="12505" xr:uid="{9A4D5B73-FCFA-4ED2-B920-D27BEB06B51F}"/>
    <cellStyle name="Standard 8 12 2 2 2" xfId="23801" xr:uid="{E4599028-DB4D-4A5D-AD4C-CB76C9EC7545}"/>
    <cellStyle name="Standard 8 12 2 2 2 2" xfId="57689" xr:uid="{AA0B7AD7-6DBF-4054-9EAA-8EDE55FD0D8D}"/>
    <cellStyle name="Standard 8 12 2 2 3" xfId="46393" xr:uid="{DAE82B61-92E4-4EB0-B2CF-D6C67D6D3110}"/>
    <cellStyle name="Standard 8 12 2 2 4" xfId="35097" xr:uid="{1AEBC1F6-572F-46F8-9FC5-589484BA9580}"/>
    <cellStyle name="Standard 8 12 2 3" xfId="18153" xr:uid="{FD1AAE20-4E9F-47FF-920F-E99D97F36C97}"/>
    <cellStyle name="Standard 8 12 2 3 2" xfId="52041" xr:uid="{4FA68D1E-7A3E-443D-B3FD-694EBDE38B64}"/>
    <cellStyle name="Standard 8 12 2 4" xfId="40745" xr:uid="{264749F7-245A-4DEB-870B-5783C7F9F667}"/>
    <cellStyle name="Standard 8 12 2 5" xfId="29449" xr:uid="{33EE1A39-31C6-4281-B049-5B3CD6D72C4C}"/>
    <cellStyle name="Standard 8 12 3" xfId="9681" xr:uid="{DBA34F1A-0224-4268-9D6A-578FDB4F261E}"/>
    <cellStyle name="Standard 8 12 3 2" xfId="20977" xr:uid="{D7778C5F-D61A-45C7-985B-403EB16D1219}"/>
    <cellStyle name="Standard 8 12 3 2 2" xfId="54865" xr:uid="{FD420A6E-ECDB-4D97-9C72-0E8E4F8F36AB}"/>
    <cellStyle name="Standard 8 12 3 3" xfId="43569" xr:uid="{6562C21E-0818-4D44-8E8A-1CDE6E8E84AE}"/>
    <cellStyle name="Standard 8 12 3 4" xfId="32273" xr:uid="{AF3AD6C1-528A-4DEE-B0C2-F9AE2C4B7238}"/>
    <cellStyle name="Standard 8 12 4" xfId="15329" xr:uid="{B8979417-FBB0-4E3D-AEE5-1C7B2574EFA3}"/>
    <cellStyle name="Standard 8 12 4 2" xfId="49217" xr:uid="{47A6DE08-3279-41A9-8C11-6E312741B14D}"/>
    <cellStyle name="Standard 8 12 5" xfId="37921" xr:uid="{6E03C935-4784-41E7-ACF0-59CB20FB6A92}"/>
    <cellStyle name="Standard 8 12 6" xfId="26625" xr:uid="{2D0D3D21-59AE-4446-B791-3ED43EF69821}"/>
    <cellStyle name="Standard 8 13" xfId="4803" xr:uid="{E439AEC5-40A2-4454-8A58-3BF381D7FC59}"/>
    <cellStyle name="Standard 8 13 2" xfId="7629" xr:uid="{9A044ABB-6C0E-49B9-98CD-194324A01F18}"/>
    <cellStyle name="Standard 8 13 2 2" xfId="13278" xr:uid="{DB80D979-BB91-4E78-AEA6-7AC73BC61140}"/>
    <cellStyle name="Standard 8 13 2 2 2" xfId="24574" xr:uid="{5930CA65-AD91-48F4-AA37-4C9AD9EEEF2A}"/>
    <cellStyle name="Standard 8 13 2 2 2 2" xfId="58462" xr:uid="{59A22CA0-E112-4D7F-9F1C-10E08A3F559C}"/>
    <cellStyle name="Standard 8 13 2 2 3" xfId="47166" xr:uid="{DE19CC43-382F-4B94-A39C-C80926112C4D}"/>
    <cellStyle name="Standard 8 13 2 2 4" xfId="35870" xr:uid="{DADCBCCF-CD99-4A22-BDCC-9C900A0587A7}"/>
    <cellStyle name="Standard 8 13 2 3" xfId="18926" xr:uid="{E1D59521-3143-49C3-A7FB-EB74793C552F}"/>
    <cellStyle name="Standard 8 13 2 3 2" xfId="52814" xr:uid="{482F18E1-9E69-4B52-AC52-FBB4ED95236F}"/>
    <cellStyle name="Standard 8 13 2 4" xfId="41518" xr:uid="{47EFB503-78A7-48B1-961C-6A6D32A285B3}"/>
    <cellStyle name="Standard 8 13 2 5" xfId="30222" xr:uid="{F4984C81-BA49-4394-B4CD-EC17B1666D20}"/>
    <cellStyle name="Standard 8 13 3" xfId="10454" xr:uid="{894F7EB8-2354-4068-81CC-6F65E5B8A315}"/>
    <cellStyle name="Standard 8 13 3 2" xfId="21750" xr:uid="{C38FB4C3-E22C-448A-A8B7-C8F14BA2DA34}"/>
    <cellStyle name="Standard 8 13 3 2 2" xfId="55638" xr:uid="{BAC1CDCE-6CE4-4076-A22B-EF8BE4BE3471}"/>
    <cellStyle name="Standard 8 13 3 3" xfId="44342" xr:uid="{4AFDE08D-5841-4832-9A82-8E3190E25AA2}"/>
    <cellStyle name="Standard 8 13 3 4" xfId="33046" xr:uid="{816F69B1-02F9-4870-8043-8C64AA10CF67}"/>
    <cellStyle name="Standard 8 13 4" xfId="16102" xr:uid="{9A8B5110-35B7-434F-BDE0-DA4FC4E30C13}"/>
    <cellStyle name="Standard 8 13 4 2" xfId="49990" xr:uid="{12D1BC1D-C9BA-4073-9D4F-914B238F5E31}"/>
    <cellStyle name="Standard 8 13 5" xfId="38694" xr:uid="{25C3046D-4A00-48FC-8DEC-678FC2B6F34F}"/>
    <cellStyle name="Standard 8 13 6" xfId="27398" xr:uid="{558DFC32-042D-4DBF-B545-7B07D6CF167F}"/>
    <cellStyle name="Standard 8 14" xfId="3388" xr:uid="{E6FD8FA1-B803-4F40-BEA4-AF2EC6108FC7}"/>
    <cellStyle name="Standard 8 14 2" xfId="6549" xr:uid="{7B799116-9728-4D65-96E8-290256455ADF}"/>
    <cellStyle name="Standard 8 14 2 2" xfId="12198" xr:uid="{635E88C3-989B-49A9-8828-F3499BD89B6B}"/>
    <cellStyle name="Standard 8 14 2 2 2" xfId="23494" xr:uid="{E16EE850-5499-4C9F-BC9B-DD01CD4E1FF9}"/>
    <cellStyle name="Standard 8 14 2 2 2 2" xfId="57382" xr:uid="{B1316A84-5E17-4BC8-AA14-88C7F3655CF2}"/>
    <cellStyle name="Standard 8 14 2 2 3" xfId="46086" xr:uid="{36C37FE7-7897-44DD-8394-1DBBB869547A}"/>
    <cellStyle name="Standard 8 14 2 2 4" xfId="34790" xr:uid="{AA86D8CF-76B8-4D76-A8A9-0D38DFCFBC18}"/>
    <cellStyle name="Standard 8 14 2 3" xfId="17846" xr:uid="{5CF75611-435E-4BAE-802B-9ECCB1C2795E}"/>
    <cellStyle name="Standard 8 14 2 3 2" xfId="51734" xr:uid="{D2F688F3-953D-45CA-A1AB-73D0F801F886}"/>
    <cellStyle name="Standard 8 14 2 4" xfId="40438" xr:uid="{B2541813-37C8-4265-93EE-0CC2186E954A}"/>
    <cellStyle name="Standard 8 14 2 5" xfId="29142" xr:uid="{2040F175-26DD-4054-95DE-0987E01F0693}"/>
    <cellStyle name="Standard 8 14 3" xfId="9374" xr:uid="{7B265F26-4BDA-4EF8-89B9-8368993BC147}"/>
    <cellStyle name="Standard 8 14 3 2" xfId="20670" xr:uid="{6D96560F-420D-4C33-89B1-377970035D77}"/>
    <cellStyle name="Standard 8 14 3 2 2" xfId="54558" xr:uid="{5BF971CB-5613-4251-A088-E8D756E6FC6D}"/>
    <cellStyle name="Standard 8 14 3 3" xfId="43262" xr:uid="{964C5A39-5851-4389-9569-0E2E6B9846BF}"/>
    <cellStyle name="Standard 8 14 3 4" xfId="31966" xr:uid="{6ADD3001-244B-4B06-B836-7F1EAE9A56EB}"/>
    <cellStyle name="Standard 8 14 4" xfId="15022" xr:uid="{58BB382B-EBDF-4881-B263-1E640CDA9FBD}"/>
    <cellStyle name="Standard 8 14 4 2" xfId="48910" xr:uid="{1DE91C0B-50A7-4C36-8EAC-EC174E6F9067}"/>
    <cellStyle name="Standard 8 14 5" xfId="37614" xr:uid="{8DDA15EE-4560-4B59-84CA-8F0758DA1E28}"/>
    <cellStyle name="Standard 8 14 6" xfId="26318" xr:uid="{9E8C07AE-7A86-490B-AD8C-B89ED086E6B1}"/>
    <cellStyle name="Standard 8 15" xfId="5539" xr:uid="{AFD11A48-BB5D-470B-95A9-896A1D8E84CE}"/>
    <cellStyle name="Standard 8 15 2" xfId="11189" xr:uid="{0CF29465-8F5F-40A0-821E-3E970E47CD21}"/>
    <cellStyle name="Standard 8 15 2 2" xfId="22485" xr:uid="{C322AB33-ED9E-48BB-8A1F-A369796EE8DC}"/>
    <cellStyle name="Standard 8 15 2 2 2" xfId="56373" xr:uid="{7A444225-DF7B-4FEC-A518-3A682F977254}"/>
    <cellStyle name="Standard 8 15 2 3" xfId="45077" xr:uid="{153E80F9-E07F-44CD-9845-09B482A3037D}"/>
    <cellStyle name="Standard 8 15 2 4" xfId="33781" xr:uid="{60323D4A-CC90-4B90-AAEA-A00103994FB5}"/>
    <cellStyle name="Standard 8 15 3" xfId="16837" xr:uid="{B007E54E-F4F2-4BAA-B38A-0B68030C3F1F}"/>
    <cellStyle name="Standard 8 15 3 2" xfId="50725" xr:uid="{9B42B5CB-2CA4-45C0-BFF5-7648DD78D8CE}"/>
    <cellStyle name="Standard 8 15 4" xfId="39429" xr:uid="{49E6E118-C1CF-4A62-89FE-11B6706F9306}"/>
    <cellStyle name="Standard 8 15 5" xfId="28133" xr:uid="{080105D0-78D3-4DCE-A750-5F00B9BADEFB}"/>
    <cellStyle name="Standard 8 16" xfId="8365" xr:uid="{32E9886A-E9CA-49EE-BD05-077C1768F9D4}"/>
    <cellStyle name="Standard 8 16 2" xfId="19661" xr:uid="{4BA9ADF4-1C8C-49D3-80D6-C5BED6CBC42F}"/>
    <cellStyle name="Standard 8 16 2 2" xfId="53549" xr:uid="{78E14F56-DDEF-48E4-BA2A-866DC5ECA3BB}"/>
    <cellStyle name="Standard 8 16 3" xfId="42253" xr:uid="{543D96CE-F780-4E3B-B90F-955808A9554B}"/>
    <cellStyle name="Standard 8 16 4" xfId="30957" xr:uid="{4335AEC6-9FD4-4A0D-AF79-87CB67642F40}"/>
    <cellStyle name="Standard 8 17" xfId="14013" xr:uid="{292F2E49-1160-45A4-95A6-48EE828896DD}"/>
    <cellStyle name="Standard 8 17 2" xfId="47901" xr:uid="{2D20D461-0D58-4BFA-B2DF-863D2D055550}"/>
    <cellStyle name="Standard 8 18" xfId="36605" xr:uid="{D2864601-DA76-4D62-8BC0-5BFCEEDCBD63}"/>
    <cellStyle name="Standard 8 19" xfId="25309" xr:uid="{CC747445-4E55-4D2A-9392-9738FC99A519}"/>
    <cellStyle name="Standard 8 2" xfId="139" xr:uid="{0F253ED1-A263-47D7-9E12-098BD14D6C53}"/>
    <cellStyle name="Standard 8 2 10" xfId="3710" xr:uid="{2266F49A-EDB3-4E38-964B-F28AC0B478CF}"/>
    <cellStyle name="Standard 8 2 10 2" xfId="6864" xr:uid="{6A6B80DC-7357-4A90-BA9F-85AC43467707}"/>
    <cellStyle name="Standard 8 2 10 2 2" xfId="12513" xr:uid="{8EC42447-BE7F-430F-B000-AE5F360DFF03}"/>
    <cellStyle name="Standard 8 2 10 2 2 2" xfId="23809" xr:uid="{5E2A1CD3-51DB-4ED5-B1C1-2DAFE6619278}"/>
    <cellStyle name="Standard 8 2 10 2 2 2 2" xfId="57697" xr:uid="{8E8E567A-8018-4936-99A2-C01EA0B9D8A0}"/>
    <cellStyle name="Standard 8 2 10 2 2 3" xfId="46401" xr:uid="{BFA0565A-F7CA-4ED2-BD91-F9ACE59A4AF2}"/>
    <cellStyle name="Standard 8 2 10 2 2 4" xfId="35105" xr:uid="{7D2822EB-6D89-4980-9951-1F6E6382245C}"/>
    <cellStyle name="Standard 8 2 10 2 3" xfId="18161" xr:uid="{C82500C4-C2F9-4481-87C3-8A62A966F4C7}"/>
    <cellStyle name="Standard 8 2 10 2 3 2" xfId="52049" xr:uid="{1F61AA6E-B4C0-41E0-A573-EFE1CE182659}"/>
    <cellStyle name="Standard 8 2 10 2 4" xfId="40753" xr:uid="{4769B991-F9AF-455B-8BDE-83EDF5377605}"/>
    <cellStyle name="Standard 8 2 10 2 5" xfId="29457" xr:uid="{241FA6C0-0A8C-4DEC-8AC3-AB842169E2FC}"/>
    <cellStyle name="Standard 8 2 10 3" xfId="9689" xr:uid="{21B351CF-E040-481C-936C-5056979EB3A8}"/>
    <cellStyle name="Standard 8 2 10 3 2" xfId="20985" xr:uid="{C463738B-EAD7-49FE-9854-5799B5F7039C}"/>
    <cellStyle name="Standard 8 2 10 3 2 2" xfId="54873" xr:uid="{7ED81052-A208-4DE1-BC3E-335AC9D1CB66}"/>
    <cellStyle name="Standard 8 2 10 3 3" xfId="43577" xr:uid="{292769F7-8E9A-438C-A771-EA861A3111F7}"/>
    <cellStyle name="Standard 8 2 10 3 4" xfId="32281" xr:uid="{E67FDD24-1E37-4E7D-8BB5-2BF4C43C8EF7}"/>
    <cellStyle name="Standard 8 2 10 4" xfId="15337" xr:uid="{F22B09FB-4E10-46EE-A88B-F65254C04A9C}"/>
    <cellStyle name="Standard 8 2 10 4 2" xfId="49225" xr:uid="{9E111F07-510E-4B64-A774-C59D5665AE31}"/>
    <cellStyle name="Standard 8 2 10 5" xfId="37929" xr:uid="{075E75E9-9F49-4DC0-9961-633F1DBCB215}"/>
    <cellStyle name="Standard 8 2 10 6" xfId="26633" xr:uid="{DA83AC16-2CEF-4638-8D7F-99EB7D406182}"/>
    <cellStyle name="Standard 8 2 11" xfId="4811" xr:uid="{867DE173-9FC4-40A2-8443-AB152C47BCA3}"/>
    <cellStyle name="Standard 8 2 11 2" xfId="7637" xr:uid="{C183034B-53F9-4019-B1A6-16AC44E47066}"/>
    <cellStyle name="Standard 8 2 11 2 2" xfId="13286" xr:uid="{7CE1A343-6628-461D-8637-1006A0E64015}"/>
    <cellStyle name="Standard 8 2 11 2 2 2" xfId="24582" xr:uid="{86078B9A-C867-4B73-839E-65F4EDF1AB9F}"/>
    <cellStyle name="Standard 8 2 11 2 2 2 2" xfId="58470" xr:uid="{BB425724-7E5C-4B2B-8E08-A57B6BA6D017}"/>
    <cellStyle name="Standard 8 2 11 2 2 3" xfId="47174" xr:uid="{8E53F035-0E89-4BC1-AA5A-2FD43EA7B2AF}"/>
    <cellStyle name="Standard 8 2 11 2 2 4" xfId="35878" xr:uid="{A958EF50-9EBE-41BA-A596-995B5D3FEE44}"/>
    <cellStyle name="Standard 8 2 11 2 3" xfId="18934" xr:uid="{C449D746-3D17-4867-B50A-83E579CD8818}"/>
    <cellStyle name="Standard 8 2 11 2 3 2" xfId="52822" xr:uid="{40AA4563-8BB4-4825-8C4C-D36465221085}"/>
    <cellStyle name="Standard 8 2 11 2 4" xfId="41526" xr:uid="{67834161-9C69-447F-B763-5B85CD9CBE44}"/>
    <cellStyle name="Standard 8 2 11 2 5" xfId="30230" xr:uid="{2FE945CC-9B47-4507-ADBE-B4E146A080D9}"/>
    <cellStyle name="Standard 8 2 11 3" xfId="10462" xr:uid="{214AF23F-4986-4C92-970D-C8C08BE7F6FF}"/>
    <cellStyle name="Standard 8 2 11 3 2" xfId="21758" xr:uid="{5A0823DB-383C-4599-AACF-B4AC18E76A7B}"/>
    <cellStyle name="Standard 8 2 11 3 2 2" xfId="55646" xr:uid="{EA2F8327-A32F-4E52-B0DF-8A3DF4601964}"/>
    <cellStyle name="Standard 8 2 11 3 3" xfId="44350" xr:uid="{114C5453-545C-4108-A6CB-B266C64175AF}"/>
    <cellStyle name="Standard 8 2 11 3 4" xfId="33054" xr:uid="{32747FA4-5EF5-49C6-BDFB-208E5DEAB528}"/>
    <cellStyle name="Standard 8 2 11 4" xfId="16110" xr:uid="{6BE9B72E-49B4-4E67-B53C-BDC07E79A67C}"/>
    <cellStyle name="Standard 8 2 11 4 2" xfId="49998" xr:uid="{ECB726B9-B419-4CC3-9AB4-107E388D8CE7}"/>
    <cellStyle name="Standard 8 2 11 5" xfId="38702" xr:uid="{6C1E2925-259C-41CA-BDCE-65DC3A3DBEFE}"/>
    <cellStyle name="Standard 8 2 11 6" xfId="27406" xr:uid="{51039091-9688-47D3-91B1-DE1153F363BF}"/>
    <cellStyle name="Standard 8 2 12" xfId="3401" xr:uid="{00B9C0DC-2A0E-4E13-9D45-38FF17384186}"/>
    <cellStyle name="Standard 8 2 12 2" xfId="6559" xr:uid="{9E77F945-726C-4A25-B7B2-5C2E2133BEE5}"/>
    <cellStyle name="Standard 8 2 12 2 2" xfId="12208" xr:uid="{CCFAC3FF-7279-4245-9B1E-2B88C2729697}"/>
    <cellStyle name="Standard 8 2 12 2 2 2" xfId="23504" xr:uid="{9B18DC72-5C26-45A0-884C-1069433C91EF}"/>
    <cellStyle name="Standard 8 2 12 2 2 2 2" xfId="57392" xr:uid="{21256238-B1C1-4B26-B416-3DAEA66EBA6D}"/>
    <cellStyle name="Standard 8 2 12 2 2 3" xfId="46096" xr:uid="{103CF421-CEB2-43CF-A0EB-7922260722C2}"/>
    <cellStyle name="Standard 8 2 12 2 2 4" xfId="34800" xr:uid="{6CAA2691-3CF7-4534-878B-FA69881F69A2}"/>
    <cellStyle name="Standard 8 2 12 2 3" xfId="17856" xr:uid="{252F2967-8EB5-406B-9A59-BCE6937DEC27}"/>
    <cellStyle name="Standard 8 2 12 2 3 2" xfId="51744" xr:uid="{9799637D-85F6-4DD3-A539-0606B4BFA3D3}"/>
    <cellStyle name="Standard 8 2 12 2 4" xfId="40448" xr:uid="{FEE58523-34C5-4F12-8DEF-74A8053C94FE}"/>
    <cellStyle name="Standard 8 2 12 2 5" xfId="29152" xr:uid="{6F97E252-67A5-42BF-BE3F-3A3AFF6839B0}"/>
    <cellStyle name="Standard 8 2 12 3" xfId="9384" xr:uid="{DBAA01EE-0C42-444E-A533-98C8E9B8CD51}"/>
    <cellStyle name="Standard 8 2 12 3 2" xfId="20680" xr:uid="{98FFC023-F234-4326-96F6-8E0B52C6F4E3}"/>
    <cellStyle name="Standard 8 2 12 3 2 2" xfId="54568" xr:uid="{75E026C1-3EAF-4393-95E7-90E3132FFD97}"/>
    <cellStyle name="Standard 8 2 12 3 3" xfId="43272" xr:uid="{D0C6B206-2820-43B4-A706-DB09718A44C6}"/>
    <cellStyle name="Standard 8 2 12 3 4" xfId="31976" xr:uid="{80BB2600-D5FE-4FD6-A5AF-280E910DF8E1}"/>
    <cellStyle name="Standard 8 2 12 4" xfId="15032" xr:uid="{3FDDF820-A0C7-45C9-BC5B-ECFF8E288B27}"/>
    <cellStyle name="Standard 8 2 12 4 2" xfId="48920" xr:uid="{A82883DE-4B4C-462A-83A6-923D4A5BF9D1}"/>
    <cellStyle name="Standard 8 2 12 5" xfId="37624" xr:uid="{44666A35-B08C-46F5-9D10-2009675887FF}"/>
    <cellStyle name="Standard 8 2 12 6" xfId="26328" xr:uid="{9CBBBE73-69E2-4315-91A1-9705CFEC7440}"/>
    <cellStyle name="Standard 8 2 13" xfId="5544" xr:uid="{2DDF75A5-0C52-4205-AEF8-1BF1CFBF4787}"/>
    <cellStyle name="Standard 8 2 13 2" xfId="11194" xr:uid="{07E023E3-865C-44AC-A6A9-722C82C01C28}"/>
    <cellStyle name="Standard 8 2 13 2 2" xfId="22490" xr:uid="{B8995921-F185-40E3-B15A-B69E48CD140A}"/>
    <cellStyle name="Standard 8 2 13 2 2 2" xfId="56378" xr:uid="{7B856E8F-B501-429B-96B0-559172B81E6E}"/>
    <cellStyle name="Standard 8 2 13 2 3" xfId="45082" xr:uid="{8ED0FEF9-0576-4EC0-BFEC-1D9172814D1D}"/>
    <cellStyle name="Standard 8 2 13 2 4" xfId="33786" xr:uid="{1564C222-C700-45D8-96A9-8DE439EFAA96}"/>
    <cellStyle name="Standard 8 2 13 3" xfId="16842" xr:uid="{6F1FEE0C-A333-4C09-B9CD-BBBDADD89AF9}"/>
    <cellStyle name="Standard 8 2 13 3 2" xfId="50730" xr:uid="{6B0084D0-8A43-46D0-BA28-1CE152AF79CE}"/>
    <cellStyle name="Standard 8 2 13 4" xfId="39434" xr:uid="{D420AC25-9598-4F68-B8BE-98AAC4781178}"/>
    <cellStyle name="Standard 8 2 13 5" xfId="28138" xr:uid="{0008EB6C-2568-484A-9E37-753D322747FF}"/>
    <cellStyle name="Standard 8 2 14" xfId="8370" xr:uid="{1671A835-A526-41A2-8225-7A653124C916}"/>
    <cellStyle name="Standard 8 2 14 2" xfId="19666" xr:uid="{1482A739-0DF2-4816-ACD5-A38E20D954A1}"/>
    <cellStyle name="Standard 8 2 14 2 2" xfId="53554" xr:uid="{96239281-47CE-4FE3-98FE-7DB63652D5F7}"/>
    <cellStyle name="Standard 8 2 14 3" xfId="42258" xr:uid="{70D83EA2-0508-4806-8E8C-0D833A39ECEA}"/>
    <cellStyle name="Standard 8 2 14 4" xfId="30962" xr:uid="{502E807F-E354-4620-8802-2E4AB33C395F}"/>
    <cellStyle name="Standard 8 2 15" xfId="14018" xr:uid="{5DB398F2-5F70-45F1-ACCF-FDBEA6B0DE27}"/>
    <cellStyle name="Standard 8 2 15 2" xfId="47906" xr:uid="{12D12DCA-4F1B-4ABC-AD5E-EBA5AA41F4BA}"/>
    <cellStyle name="Standard 8 2 16" xfId="36610" xr:uid="{005CFEDA-B259-40C4-826B-9EA286BF7EE7}"/>
    <cellStyle name="Standard 8 2 17" xfId="25314" xr:uid="{B5470D81-F1B3-4EAD-A995-D796A7F45E9B}"/>
    <cellStyle name="Standard 8 2 2" xfId="222" xr:uid="{663F71A4-284A-4E5C-89B9-DAF12FEFED44}"/>
    <cellStyle name="Standard 8 2 2 10" xfId="3414" xr:uid="{97C4F104-A175-48E5-AD40-EF1F3C94D296}"/>
    <cellStyle name="Standard 8 2 2 10 2" xfId="6572" xr:uid="{19669025-C5EE-40B0-8DE0-A71CF73DEFB9}"/>
    <cellStyle name="Standard 8 2 2 10 2 2" xfId="12221" xr:uid="{453D2D98-192C-4319-B6D9-2D96796BF99D}"/>
    <cellStyle name="Standard 8 2 2 10 2 2 2" xfId="23517" xr:uid="{60245162-8B14-40D8-8604-7F8001B3836C}"/>
    <cellStyle name="Standard 8 2 2 10 2 2 2 2" xfId="57405" xr:uid="{CE5AB190-42C1-47E6-9A5D-EA3F0F216DC7}"/>
    <cellStyle name="Standard 8 2 2 10 2 2 3" xfId="46109" xr:uid="{017996FC-FB7D-42BC-AE6B-182BB4924BC4}"/>
    <cellStyle name="Standard 8 2 2 10 2 2 4" xfId="34813" xr:uid="{4E23222A-261B-40F1-92E9-2C0356B3F3B6}"/>
    <cellStyle name="Standard 8 2 2 10 2 3" xfId="17869" xr:uid="{86A8A036-1E02-43CC-BF48-4FD4435B1422}"/>
    <cellStyle name="Standard 8 2 2 10 2 3 2" xfId="51757" xr:uid="{BA787848-1CBB-4AB2-A23D-69A51E01E567}"/>
    <cellStyle name="Standard 8 2 2 10 2 4" xfId="40461" xr:uid="{C2A227ED-9063-4BE2-8993-D437A39A8B90}"/>
    <cellStyle name="Standard 8 2 2 10 2 5" xfId="29165" xr:uid="{E825E43B-439C-4B40-A640-3DF3A90D0304}"/>
    <cellStyle name="Standard 8 2 2 10 3" xfId="9397" xr:uid="{A869B90D-98AA-41DB-9700-FE74964808C9}"/>
    <cellStyle name="Standard 8 2 2 10 3 2" xfId="20693" xr:uid="{4700736D-0D7B-472A-AE37-6C53682CCFB2}"/>
    <cellStyle name="Standard 8 2 2 10 3 2 2" xfId="54581" xr:uid="{AA630CEB-5F17-48BF-9615-70188CDA95BB}"/>
    <cellStyle name="Standard 8 2 2 10 3 3" xfId="43285" xr:uid="{B9C7ADBF-8CD4-4667-8A8A-D5AC92F182C6}"/>
    <cellStyle name="Standard 8 2 2 10 3 4" xfId="31989" xr:uid="{8D7C1E47-8307-4BF8-84C2-269FD19DB307}"/>
    <cellStyle name="Standard 8 2 2 10 4" xfId="15045" xr:uid="{5733B1C5-5BEE-428A-B3EB-3ABD99CC0EC0}"/>
    <cellStyle name="Standard 8 2 2 10 4 2" xfId="48933" xr:uid="{DC9B5B5B-2CE1-4E80-B188-4E6DD3CFB096}"/>
    <cellStyle name="Standard 8 2 2 10 5" xfId="37637" xr:uid="{8DB0930C-D9D7-4A83-BBA6-01BB3A69B450}"/>
    <cellStyle name="Standard 8 2 2 10 6" xfId="26341" xr:uid="{644C9500-6837-490F-95A8-1509013761FD}"/>
    <cellStyle name="Standard 8 2 2 11" xfId="5557" xr:uid="{ACDAF5BD-F5CD-4C7A-8C6C-8FA5EFCB68E6}"/>
    <cellStyle name="Standard 8 2 2 11 2" xfId="11207" xr:uid="{87853EA5-B719-41F2-9F8A-91EFF48553A1}"/>
    <cellStyle name="Standard 8 2 2 11 2 2" xfId="22503" xr:uid="{A6314C5F-6ECE-4D86-9323-70D25128FF93}"/>
    <cellStyle name="Standard 8 2 2 11 2 2 2" xfId="56391" xr:uid="{E40CDAE7-DD2A-45D3-B124-595D213FA8F3}"/>
    <cellStyle name="Standard 8 2 2 11 2 3" xfId="45095" xr:uid="{540858A9-F53B-4FDD-AB32-15FA3EE68101}"/>
    <cellStyle name="Standard 8 2 2 11 2 4" xfId="33799" xr:uid="{3DFD470E-E65E-488F-B346-E8E0114ADB31}"/>
    <cellStyle name="Standard 8 2 2 11 3" xfId="16855" xr:uid="{B2459798-61DC-4BCE-9F00-FBDCE85891B8}"/>
    <cellStyle name="Standard 8 2 2 11 3 2" xfId="50743" xr:uid="{75DFB601-3A07-4182-BD08-5830EF5E0460}"/>
    <cellStyle name="Standard 8 2 2 11 4" xfId="39447" xr:uid="{24DA114E-4C88-4139-A807-442690680E77}"/>
    <cellStyle name="Standard 8 2 2 11 5" xfId="28151" xr:uid="{D5DAD1E2-2624-4887-B5B5-2B6CDBEF6337}"/>
    <cellStyle name="Standard 8 2 2 12" xfId="8383" xr:uid="{15A03655-8E13-417F-85DA-6C04BAF65466}"/>
    <cellStyle name="Standard 8 2 2 12 2" xfId="19679" xr:uid="{C13B7428-23B9-43E8-AD64-85620D86A6D9}"/>
    <cellStyle name="Standard 8 2 2 12 2 2" xfId="53567" xr:uid="{C4467A22-4628-4844-8706-930123994A18}"/>
    <cellStyle name="Standard 8 2 2 12 3" xfId="42271" xr:uid="{20D8A5C2-7C97-4017-B817-32F71C15FDBA}"/>
    <cellStyle name="Standard 8 2 2 12 4" xfId="30975" xr:uid="{7A186E9F-E8AB-4556-AEDB-9190A2BC8EE6}"/>
    <cellStyle name="Standard 8 2 2 13" xfId="14031" xr:uid="{9525F531-24CB-4ED9-812D-D41FB63640A4}"/>
    <cellStyle name="Standard 8 2 2 13 2" xfId="47919" xr:uid="{65C22332-83FF-4399-990F-3CF8FBF208CD}"/>
    <cellStyle name="Standard 8 2 2 14" xfId="36623" xr:uid="{A913DCF0-0AAB-41B1-956A-CFB06F7CF901}"/>
    <cellStyle name="Standard 8 2 2 15" xfId="25327" xr:uid="{1E89DA6B-7105-4B16-A28A-120746BFA26C}"/>
    <cellStyle name="Standard 8 2 2 2" xfId="338" xr:uid="{89D504EC-BBA8-4823-9E12-B4223E4868D1}"/>
    <cellStyle name="Standard 8 2 2 2 10" xfId="8428" xr:uid="{872F8B7E-7CCC-4FA4-876B-8D68F88245F9}"/>
    <cellStyle name="Standard 8 2 2 2 10 2" xfId="19724" xr:uid="{16976ADF-9A7C-4CFC-B35B-536FA0DF5E3E}"/>
    <cellStyle name="Standard 8 2 2 2 10 2 2" xfId="53612" xr:uid="{309AF9E4-061E-4A79-B7A1-4E66397C5709}"/>
    <cellStyle name="Standard 8 2 2 2 10 3" xfId="42316" xr:uid="{1836A34C-7A9D-4A6F-B4A0-9439F6D6ABD4}"/>
    <cellStyle name="Standard 8 2 2 2 10 4" xfId="31020" xr:uid="{4E5142BF-1D2F-4DE9-8EEB-EABEF2BFE12F}"/>
    <cellStyle name="Standard 8 2 2 2 11" xfId="14076" xr:uid="{FE5626EF-8ECD-4396-8609-54B92F720E21}"/>
    <cellStyle name="Standard 8 2 2 2 11 2" xfId="47964" xr:uid="{FE7BE2BC-2711-4EFD-9364-2DD8A64AB1FB}"/>
    <cellStyle name="Standard 8 2 2 2 12" xfId="36668" xr:uid="{48992D97-5E50-49AE-AAA3-845E9E8B2076}"/>
    <cellStyle name="Standard 8 2 2 2 13" xfId="25372" xr:uid="{32388E16-7130-4B78-8053-A3E5447DA664}"/>
    <cellStyle name="Standard 8 2 2 2 2" xfId="729" xr:uid="{E8CA709C-8189-42BA-BFD4-74D530021760}"/>
    <cellStyle name="Standard 8 2 2 2 2 10" xfId="14120" xr:uid="{D850C78C-6AC6-41E7-A7BA-78048FE5A3EE}"/>
    <cellStyle name="Standard 8 2 2 2 2 10 2" xfId="48008" xr:uid="{689A1F49-5E29-40A1-A6DD-9AAF3691DB28}"/>
    <cellStyle name="Standard 8 2 2 2 2 11" xfId="36712" xr:uid="{C549195F-BB76-4744-B8FF-8F6242D8F4B2}"/>
    <cellStyle name="Standard 8 2 2 2 2 12" xfId="25416" xr:uid="{DB8EE1F2-1F08-4DD7-9C52-2653A0425CD7}"/>
    <cellStyle name="Standard 8 2 2 2 2 2" xfId="1965" xr:uid="{25888C57-5131-4FA6-A084-D0140D2ECD38}"/>
    <cellStyle name="Standard 8 2 2 2 2 2 10" xfId="36845" xr:uid="{6B602103-A0B7-4540-A138-4C7670924A50}"/>
    <cellStyle name="Standard 8 2 2 2 2 2 11" xfId="25549" xr:uid="{76E8316C-AAE1-4848-86D5-C2F3B27B5EDC}"/>
    <cellStyle name="Standard 8 2 2 2 2 2 2" xfId="2852" xr:uid="{2AB1E4E0-76DB-48BB-B70F-DCA0279F602C}"/>
    <cellStyle name="Standard 8 2 2 2 2 2 2 2" xfId="3354" xr:uid="{620D3F85-A2B8-4B0F-AA80-18706BB285A0}"/>
    <cellStyle name="Standard 8 2 2 2 2 2 2 2 2" xfId="5419" xr:uid="{DDD291B8-3728-4DCA-AFBE-2FF5EB68E024}"/>
    <cellStyle name="Standard 8 2 2 2 2 2 2 2 2 2" xfId="8245" xr:uid="{DEB84013-48C6-440D-BF48-32561844D74B}"/>
    <cellStyle name="Standard 8 2 2 2 2 2 2 2 2 2 2" xfId="13894" xr:uid="{B8F0D959-7FD2-46A9-AFE0-DB7D434F275F}"/>
    <cellStyle name="Standard 8 2 2 2 2 2 2 2 2 2 2 2" xfId="25190" xr:uid="{E6B1E0A5-2257-4F8F-BA4E-EF03C474FEBF}"/>
    <cellStyle name="Standard 8 2 2 2 2 2 2 2 2 2 2 2 2" xfId="59078" xr:uid="{615D497E-12FC-4EE4-A16E-988D448B5B83}"/>
    <cellStyle name="Standard 8 2 2 2 2 2 2 2 2 2 2 3" xfId="47782" xr:uid="{7B67877C-D72B-48F7-A6FF-98387C513472}"/>
    <cellStyle name="Standard 8 2 2 2 2 2 2 2 2 2 2 4" xfId="36486" xr:uid="{E2EC48B7-C0CB-4DF7-827A-DC0CA08E1B72}"/>
    <cellStyle name="Standard 8 2 2 2 2 2 2 2 2 2 3" xfId="19542" xr:uid="{A2EE34E8-55DF-4EEF-B1B7-7C6F196E9002}"/>
    <cellStyle name="Standard 8 2 2 2 2 2 2 2 2 2 3 2" xfId="53430" xr:uid="{0C49C107-38A0-41CE-B3A8-AFC3A2187131}"/>
    <cellStyle name="Standard 8 2 2 2 2 2 2 2 2 2 4" xfId="42134" xr:uid="{D3990B2F-8497-4386-AF55-BAD985079858}"/>
    <cellStyle name="Standard 8 2 2 2 2 2 2 2 2 2 5" xfId="30838" xr:uid="{CAE811ED-C395-4EB0-B979-69BD444AACC6}"/>
    <cellStyle name="Standard 8 2 2 2 2 2 2 2 2 3" xfId="11070" xr:uid="{60B661A6-DB69-497E-9965-24A1A760AE79}"/>
    <cellStyle name="Standard 8 2 2 2 2 2 2 2 2 3 2" xfId="22366" xr:uid="{6E7B3EC7-EDAD-44E3-ADC0-D2E6EFCF597C}"/>
    <cellStyle name="Standard 8 2 2 2 2 2 2 2 2 3 2 2" xfId="56254" xr:uid="{7188E209-8218-416F-8CA6-A12826DA5219}"/>
    <cellStyle name="Standard 8 2 2 2 2 2 2 2 2 3 3" xfId="44958" xr:uid="{638F7C18-7842-425A-A2C6-C76821A70015}"/>
    <cellStyle name="Standard 8 2 2 2 2 2 2 2 2 3 4" xfId="33662" xr:uid="{76CB86AF-AEC5-478F-B191-DCAFF6BA91D4}"/>
    <cellStyle name="Standard 8 2 2 2 2 2 2 2 2 4" xfId="16718" xr:uid="{F223F635-45DE-4889-8796-F49EF18624D8}"/>
    <cellStyle name="Standard 8 2 2 2 2 2 2 2 2 4 2" xfId="50606" xr:uid="{51BAC34B-4C2E-418B-8A89-851B6A317A6E}"/>
    <cellStyle name="Standard 8 2 2 2 2 2 2 2 2 5" xfId="39310" xr:uid="{0A6B510A-0E43-4711-8EFF-02D7105FE90D}"/>
    <cellStyle name="Standard 8 2 2 2 2 2 2 2 2 6" xfId="28014" xr:uid="{D60D5DFD-25F5-4C9B-8653-66827C2E910D}"/>
    <cellStyle name="Standard 8 2 2 2 2 2 2 2 3" xfId="6525" xr:uid="{F76115FB-EEF3-4DC7-B68D-49E4817CE6C5}"/>
    <cellStyle name="Standard 8 2 2 2 2 2 2 2 3 2" xfId="12175" xr:uid="{AE515809-01C1-4D92-9C64-7CDC3F9115F7}"/>
    <cellStyle name="Standard 8 2 2 2 2 2 2 2 3 2 2" xfId="23471" xr:uid="{A38C134B-5D3E-441D-ABDF-027161160D17}"/>
    <cellStyle name="Standard 8 2 2 2 2 2 2 2 3 2 2 2" xfId="57359" xr:uid="{9DC39E39-0341-42F1-98B6-7D33FE1D18C4}"/>
    <cellStyle name="Standard 8 2 2 2 2 2 2 2 3 2 3" xfId="46063" xr:uid="{888B5680-6C8A-4791-9A49-A85CD5D6DA3E}"/>
    <cellStyle name="Standard 8 2 2 2 2 2 2 2 3 2 4" xfId="34767" xr:uid="{65EC3522-2E8A-4DAC-90AE-F4343ECE8A68}"/>
    <cellStyle name="Standard 8 2 2 2 2 2 2 2 3 3" xfId="17823" xr:uid="{BBFA5CCE-BCA3-4EBD-9D68-A1B9A63F19CA}"/>
    <cellStyle name="Standard 8 2 2 2 2 2 2 2 3 3 2" xfId="51711" xr:uid="{11F3A4DA-31F4-4475-B6D9-8C6658E5DBAF}"/>
    <cellStyle name="Standard 8 2 2 2 2 2 2 2 3 4" xfId="40415" xr:uid="{6B6632A2-4929-49C2-ACDE-5E597B6441E0}"/>
    <cellStyle name="Standard 8 2 2 2 2 2 2 2 3 5" xfId="29119" xr:uid="{3AB081A9-B9FE-497C-9B45-27289A60C54C}"/>
    <cellStyle name="Standard 8 2 2 2 2 2 2 2 4" xfId="9351" xr:uid="{34A4A6A0-B8B8-483D-90B9-ACAC53EB792C}"/>
    <cellStyle name="Standard 8 2 2 2 2 2 2 2 4 2" xfId="20647" xr:uid="{6650236B-2104-4B1B-9145-1C100D3EBEDF}"/>
    <cellStyle name="Standard 8 2 2 2 2 2 2 2 4 2 2" xfId="54535" xr:uid="{1C6E7696-0FD9-4E0C-9B0C-9D351588860D}"/>
    <cellStyle name="Standard 8 2 2 2 2 2 2 2 4 3" xfId="43239" xr:uid="{B7F3E8FC-1B6A-42E8-B8C3-EE980886CFFE}"/>
    <cellStyle name="Standard 8 2 2 2 2 2 2 2 4 4" xfId="31943" xr:uid="{A676FBE7-DB77-497B-81BB-3E9123B0595D}"/>
    <cellStyle name="Standard 8 2 2 2 2 2 2 2 5" xfId="14999" xr:uid="{07B6FA53-E662-404A-AEDD-059EE08B499C}"/>
    <cellStyle name="Standard 8 2 2 2 2 2 2 2 5 2" xfId="48887" xr:uid="{4BE2484E-E972-441A-A8C6-F8025254AA87}"/>
    <cellStyle name="Standard 8 2 2 2 2 2 2 2 6" xfId="37591" xr:uid="{E0EBA997-0C70-45F1-89FC-4117738457B2}"/>
    <cellStyle name="Standard 8 2 2 2 2 2 2 2 7" xfId="26295" xr:uid="{1FBFD060-1068-4757-8F5E-D3A3AF389F04}"/>
    <cellStyle name="Standard 8 2 2 2 2 2 2 3" xfId="4641" xr:uid="{5F79D3A5-1CA2-488E-A3C1-01FA9F4B71AE}"/>
    <cellStyle name="Standard 8 2 2 2 2 2 2 3 2" xfId="7511" xr:uid="{3C3A1D8F-DC06-4B64-9CDE-20B2C0547691}"/>
    <cellStyle name="Standard 8 2 2 2 2 2 2 3 2 2" xfId="13160" xr:uid="{16D86812-077E-49BA-9985-A73784647129}"/>
    <cellStyle name="Standard 8 2 2 2 2 2 2 3 2 2 2" xfId="24456" xr:uid="{3175819C-3B47-4F8E-97FF-785953B57102}"/>
    <cellStyle name="Standard 8 2 2 2 2 2 2 3 2 2 2 2" xfId="58344" xr:uid="{DB3AD366-32D3-4E16-B561-8722D706EA47}"/>
    <cellStyle name="Standard 8 2 2 2 2 2 2 3 2 2 3" xfId="47048" xr:uid="{5CF0E7AA-7FE2-4C22-984B-A6293B48FB8F}"/>
    <cellStyle name="Standard 8 2 2 2 2 2 2 3 2 2 4" xfId="35752" xr:uid="{AEAD4526-EF64-4F61-BCC2-96696FFE0C26}"/>
    <cellStyle name="Standard 8 2 2 2 2 2 2 3 2 3" xfId="18808" xr:uid="{1836C35F-B399-4CC5-BAEE-6F3B56A959A2}"/>
    <cellStyle name="Standard 8 2 2 2 2 2 2 3 2 3 2" xfId="52696" xr:uid="{6A18DA01-DF64-456A-A569-B74310E3E7DB}"/>
    <cellStyle name="Standard 8 2 2 2 2 2 2 3 2 4" xfId="41400" xr:uid="{E56EAC78-B72F-4AB0-9D4C-D8BC06D81FAB}"/>
    <cellStyle name="Standard 8 2 2 2 2 2 2 3 2 5" xfId="30104" xr:uid="{09B21E6A-6877-4E54-8467-2172C19B358F}"/>
    <cellStyle name="Standard 8 2 2 2 2 2 2 3 3" xfId="10336" xr:uid="{53B32600-2B97-4080-8946-6E5939B67101}"/>
    <cellStyle name="Standard 8 2 2 2 2 2 2 3 3 2" xfId="21632" xr:uid="{E8DB06B6-5B18-48FD-8E26-3714CFD46735}"/>
    <cellStyle name="Standard 8 2 2 2 2 2 2 3 3 2 2" xfId="55520" xr:uid="{AFFB122B-DCD7-4800-8719-0CBC1D5809C9}"/>
    <cellStyle name="Standard 8 2 2 2 2 2 2 3 3 3" xfId="44224" xr:uid="{C5827DCE-C332-4F4C-B7F6-FD6B3830E8F2}"/>
    <cellStyle name="Standard 8 2 2 2 2 2 2 3 3 4" xfId="32928" xr:uid="{F97685E3-9882-4893-BBFB-E3E846B3C5A9}"/>
    <cellStyle name="Standard 8 2 2 2 2 2 2 3 4" xfId="15984" xr:uid="{77A4FA86-A836-44EA-86FD-E426705EA37A}"/>
    <cellStyle name="Standard 8 2 2 2 2 2 2 3 4 2" xfId="49872" xr:uid="{0E82EA43-559D-4464-B1F0-EF87FF20CF16}"/>
    <cellStyle name="Standard 8 2 2 2 2 2 2 3 5" xfId="38576" xr:uid="{FF8F47D4-05F7-441F-8A3D-FE349CEBAC06}"/>
    <cellStyle name="Standard 8 2 2 2 2 2 2 3 6" xfId="27280" xr:uid="{FD0279F4-AF53-4D89-B10A-7BF003B5F80F}"/>
    <cellStyle name="Standard 8 2 2 2 2 2 2 4" xfId="6025" xr:uid="{5F910D49-5358-483B-844C-D5BDBE544FFE}"/>
    <cellStyle name="Standard 8 2 2 2 2 2 2 4 2" xfId="11675" xr:uid="{D63A5CA0-F979-4E69-B94E-DA2210EA367D}"/>
    <cellStyle name="Standard 8 2 2 2 2 2 2 4 2 2" xfId="22971" xr:uid="{CACE66BC-EB15-4235-934E-5641ECCBD942}"/>
    <cellStyle name="Standard 8 2 2 2 2 2 2 4 2 2 2" xfId="56859" xr:uid="{856DFCB1-EC2F-4E7E-BF94-C8ECC87ADBC2}"/>
    <cellStyle name="Standard 8 2 2 2 2 2 2 4 2 3" xfId="45563" xr:uid="{0001B918-2B90-4C7A-BEDB-F59DEC77BE29}"/>
    <cellStyle name="Standard 8 2 2 2 2 2 2 4 2 4" xfId="34267" xr:uid="{0E1582FD-96AB-4530-BC96-9C38237DCC40}"/>
    <cellStyle name="Standard 8 2 2 2 2 2 2 4 3" xfId="17323" xr:uid="{59730AA0-A945-456A-BABF-345B757DC657}"/>
    <cellStyle name="Standard 8 2 2 2 2 2 2 4 3 2" xfId="51211" xr:uid="{294668DD-749F-458F-AC07-2F9A66204C21}"/>
    <cellStyle name="Standard 8 2 2 2 2 2 2 4 4" xfId="39915" xr:uid="{26CD79EA-06A0-4210-87BD-3DC658C44E56}"/>
    <cellStyle name="Standard 8 2 2 2 2 2 2 4 5" xfId="28619" xr:uid="{7DD0B5D2-8F75-42E6-A3E1-2365B32ED096}"/>
    <cellStyle name="Standard 8 2 2 2 2 2 2 5" xfId="8851" xr:uid="{5632D2AE-516D-438D-A3E2-670E72B54B78}"/>
    <cellStyle name="Standard 8 2 2 2 2 2 2 5 2" xfId="20147" xr:uid="{F2691BEA-D4B2-497B-8CA1-828D408119E2}"/>
    <cellStyle name="Standard 8 2 2 2 2 2 2 5 2 2" xfId="54035" xr:uid="{3E02861D-31B6-4A9A-B0F8-CC875EEAC95D}"/>
    <cellStyle name="Standard 8 2 2 2 2 2 2 5 3" xfId="42739" xr:uid="{7AA0BFE2-AFA0-48FD-9A64-F5F46C7453C1}"/>
    <cellStyle name="Standard 8 2 2 2 2 2 2 5 4" xfId="31443" xr:uid="{FA63E9FA-4150-4CBE-8D88-034EB54D3978}"/>
    <cellStyle name="Standard 8 2 2 2 2 2 2 6" xfId="14499" xr:uid="{02D7A887-A8DF-4E2B-BEC2-CCA4D3D163B6}"/>
    <cellStyle name="Standard 8 2 2 2 2 2 2 6 2" xfId="48387" xr:uid="{CE0C62AD-6279-401B-B33A-31A81F2707B4}"/>
    <cellStyle name="Standard 8 2 2 2 2 2 2 7" xfId="37091" xr:uid="{7D021A57-C8A7-440C-8E67-D3A4F991012B}"/>
    <cellStyle name="Standard 8 2 2 2 2 2 2 8" xfId="25795" xr:uid="{62CDB5F3-CE85-41EF-B48F-ACD045AA5DD2}"/>
    <cellStyle name="Standard 8 2 2 2 2 2 3" xfId="3108" xr:uid="{1E36493A-CD32-4B0F-9668-57D15816F33C}"/>
    <cellStyle name="Standard 8 2 2 2 2 2 3 2" xfId="5418" xr:uid="{D966B29C-53BA-4200-B62C-BBC2501D0C41}"/>
    <cellStyle name="Standard 8 2 2 2 2 2 3 2 2" xfId="8244" xr:uid="{B5DB68BF-4F93-44E1-88B5-D9D7C8FB620B}"/>
    <cellStyle name="Standard 8 2 2 2 2 2 3 2 2 2" xfId="13893" xr:uid="{C83180E6-6370-4F9B-A020-3FE5A36564EE}"/>
    <cellStyle name="Standard 8 2 2 2 2 2 3 2 2 2 2" xfId="25189" xr:uid="{A269B89D-C560-4CE8-A29B-EBF8256852FA}"/>
    <cellStyle name="Standard 8 2 2 2 2 2 3 2 2 2 2 2" xfId="59077" xr:uid="{36275C8A-A456-4DFE-A464-7DC2B0B6EE3D}"/>
    <cellStyle name="Standard 8 2 2 2 2 2 3 2 2 2 3" xfId="47781" xr:uid="{19C7BD74-FF7A-48EC-9EDE-91592B4A3372}"/>
    <cellStyle name="Standard 8 2 2 2 2 2 3 2 2 2 4" xfId="36485" xr:uid="{D5BE08B8-F8A7-48E7-9975-7C20139A140B}"/>
    <cellStyle name="Standard 8 2 2 2 2 2 3 2 2 3" xfId="19541" xr:uid="{F2541E28-88FC-4E5B-BCD5-6F556CF43585}"/>
    <cellStyle name="Standard 8 2 2 2 2 2 3 2 2 3 2" xfId="53429" xr:uid="{2C7FF331-1AB6-407F-87F9-95E2AB79E444}"/>
    <cellStyle name="Standard 8 2 2 2 2 2 3 2 2 4" xfId="42133" xr:uid="{9E4BFF5B-4A1E-4453-A71F-E0D1BC7596DE}"/>
    <cellStyle name="Standard 8 2 2 2 2 2 3 2 2 5" xfId="30837" xr:uid="{B587C7DB-94D5-4E39-9012-F03B60201C90}"/>
    <cellStyle name="Standard 8 2 2 2 2 2 3 2 3" xfId="11069" xr:uid="{F540418F-D3A0-4BEC-BCBD-B6507BB56CF7}"/>
    <cellStyle name="Standard 8 2 2 2 2 2 3 2 3 2" xfId="22365" xr:uid="{AA5F53A0-2D84-44F7-88B3-632EC723ED6D}"/>
    <cellStyle name="Standard 8 2 2 2 2 2 3 2 3 2 2" xfId="56253" xr:uid="{9912CAE1-946C-4947-93FF-91B84244D31C}"/>
    <cellStyle name="Standard 8 2 2 2 2 2 3 2 3 3" xfId="44957" xr:uid="{2A212BCE-7A3E-490A-8C2D-BDABF5474774}"/>
    <cellStyle name="Standard 8 2 2 2 2 2 3 2 3 4" xfId="33661" xr:uid="{A3BBA32F-B140-4A70-BA90-D56C4673E241}"/>
    <cellStyle name="Standard 8 2 2 2 2 2 3 2 4" xfId="16717" xr:uid="{0F2D9270-4C6C-43BA-AB1B-CD06D2DE6A06}"/>
    <cellStyle name="Standard 8 2 2 2 2 2 3 2 4 2" xfId="50605" xr:uid="{1AEC9C8B-29F2-47B4-8433-E200A6A675B8}"/>
    <cellStyle name="Standard 8 2 2 2 2 2 3 2 5" xfId="39309" xr:uid="{9CA768D1-7008-4C4B-A131-76BF5E28BE54}"/>
    <cellStyle name="Standard 8 2 2 2 2 2 3 2 6" xfId="28013" xr:uid="{3BF55B65-A2D2-424B-BD48-C174866B4006}"/>
    <cellStyle name="Standard 8 2 2 2 2 2 3 3" xfId="4640" xr:uid="{06291A07-4590-4757-8066-FFD9F3059542}"/>
    <cellStyle name="Standard 8 2 2 2 2 2 3 3 2" xfId="7510" xr:uid="{5C4745BF-83DE-4755-8CC3-3FF6ACAFAB32}"/>
    <cellStyle name="Standard 8 2 2 2 2 2 3 3 2 2" xfId="13159" xr:uid="{A73AC9AB-ACE7-459C-B451-9B87110C0A05}"/>
    <cellStyle name="Standard 8 2 2 2 2 2 3 3 2 2 2" xfId="24455" xr:uid="{8FCF6AF0-F264-4A92-AF43-429D8950288A}"/>
    <cellStyle name="Standard 8 2 2 2 2 2 3 3 2 2 2 2" xfId="58343" xr:uid="{7DA2F482-CB9C-4071-885F-6061AAE53F1C}"/>
    <cellStyle name="Standard 8 2 2 2 2 2 3 3 2 2 3" xfId="47047" xr:uid="{5C8DB6C1-D918-42BB-96F4-ED766D34DA9D}"/>
    <cellStyle name="Standard 8 2 2 2 2 2 3 3 2 2 4" xfId="35751" xr:uid="{EEBCB817-AF65-481D-BB81-F68D10AF2608}"/>
    <cellStyle name="Standard 8 2 2 2 2 2 3 3 2 3" xfId="18807" xr:uid="{C379F9A8-041A-4DFE-B617-A16E3B0AD5D2}"/>
    <cellStyle name="Standard 8 2 2 2 2 2 3 3 2 3 2" xfId="52695" xr:uid="{995B23B6-C0EB-4C26-A051-7137676D6044}"/>
    <cellStyle name="Standard 8 2 2 2 2 2 3 3 2 4" xfId="41399" xr:uid="{9ADE7678-9F5A-43F8-B491-117EF6466D2D}"/>
    <cellStyle name="Standard 8 2 2 2 2 2 3 3 2 5" xfId="30103" xr:uid="{03E4D62C-F12A-42FC-94D6-B6A6AD61E72D}"/>
    <cellStyle name="Standard 8 2 2 2 2 2 3 3 3" xfId="10335" xr:uid="{33A9C207-10E0-4033-938B-F8ED3C7EA9DB}"/>
    <cellStyle name="Standard 8 2 2 2 2 2 3 3 3 2" xfId="21631" xr:uid="{B28EA34B-7927-488E-959F-664F46ED3152}"/>
    <cellStyle name="Standard 8 2 2 2 2 2 3 3 3 2 2" xfId="55519" xr:uid="{2F487914-5F2C-4FA3-AF12-0E7AEA5287C9}"/>
    <cellStyle name="Standard 8 2 2 2 2 2 3 3 3 3" xfId="44223" xr:uid="{AA4A3FBF-05D3-44B2-937E-E176D348A59C}"/>
    <cellStyle name="Standard 8 2 2 2 2 2 3 3 3 4" xfId="32927" xr:uid="{13B74A33-2E96-4CEE-9A78-829DE4A16690}"/>
    <cellStyle name="Standard 8 2 2 2 2 2 3 3 4" xfId="15983" xr:uid="{A8266EB1-D0EF-4AD8-BC17-FD2A3A21783A}"/>
    <cellStyle name="Standard 8 2 2 2 2 2 3 3 4 2" xfId="49871" xr:uid="{30450A81-C48C-46C1-AD7B-C65648A7D7F8}"/>
    <cellStyle name="Standard 8 2 2 2 2 2 3 3 5" xfId="38575" xr:uid="{A6F85970-EE34-4B7D-9C65-55C42D4EE392}"/>
    <cellStyle name="Standard 8 2 2 2 2 2 3 3 6" xfId="27279" xr:uid="{74FB6345-1933-4CE5-897A-266A5309CE53}"/>
    <cellStyle name="Standard 8 2 2 2 2 2 3 4" xfId="6279" xr:uid="{B457D375-75F6-45F9-90D1-28C095CF3218}"/>
    <cellStyle name="Standard 8 2 2 2 2 2 3 4 2" xfId="11929" xr:uid="{EB71C2D7-13FD-4CED-B7EF-6C0267CD38C6}"/>
    <cellStyle name="Standard 8 2 2 2 2 2 3 4 2 2" xfId="23225" xr:uid="{B85786DC-D00C-45FD-975F-AEED4DF2ACA8}"/>
    <cellStyle name="Standard 8 2 2 2 2 2 3 4 2 2 2" xfId="57113" xr:uid="{400C3EC1-2DF5-407F-BC93-D6B295366EB9}"/>
    <cellStyle name="Standard 8 2 2 2 2 2 3 4 2 3" xfId="45817" xr:uid="{DAD290D8-292B-4C72-AC77-F542CF25E557}"/>
    <cellStyle name="Standard 8 2 2 2 2 2 3 4 2 4" xfId="34521" xr:uid="{8150C350-5EFA-4316-B3BE-00A46049CF53}"/>
    <cellStyle name="Standard 8 2 2 2 2 2 3 4 3" xfId="17577" xr:uid="{A2284CBA-212D-4A4F-ACE0-123FB6AC55AF}"/>
    <cellStyle name="Standard 8 2 2 2 2 2 3 4 3 2" xfId="51465" xr:uid="{171EBC29-5958-4438-9C2E-75840513BCBC}"/>
    <cellStyle name="Standard 8 2 2 2 2 2 3 4 4" xfId="40169" xr:uid="{8B6E2234-FD86-463D-9EF8-021C50ECCA0E}"/>
    <cellStyle name="Standard 8 2 2 2 2 2 3 4 5" xfId="28873" xr:uid="{65F1C43C-10D5-47A3-8881-168338A96784}"/>
    <cellStyle name="Standard 8 2 2 2 2 2 3 5" xfId="9105" xr:uid="{29CAD1E6-AB0A-4F42-845D-9FFA3695712B}"/>
    <cellStyle name="Standard 8 2 2 2 2 2 3 5 2" xfId="20401" xr:uid="{EBD6E919-41CA-4572-A3FD-B548AD788D7C}"/>
    <cellStyle name="Standard 8 2 2 2 2 2 3 5 2 2" xfId="54289" xr:uid="{5BAD4273-A81C-4A80-91F0-5B196DD9C67C}"/>
    <cellStyle name="Standard 8 2 2 2 2 2 3 5 3" xfId="42993" xr:uid="{69A5D753-137F-4CA1-9A27-35032BE4902A}"/>
    <cellStyle name="Standard 8 2 2 2 2 2 3 5 4" xfId="31697" xr:uid="{74A55682-2E4A-4702-ABB1-D70F323FBC67}"/>
    <cellStyle name="Standard 8 2 2 2 2 2 3 6" xfId="14753" xr:uid="{32212A9C-9314-40CE-8D9D-E77F354C0DB1}"/>
    <cellStyle name="Standard 8 2 2 2 2 2 3 6 2" xfId="48641" xr:uid="{5D85AAEE-C904-422F-990E-E9C178B8AA05}"/>
    <cellStyle name="Standard 8 2 2 2 2 2 3 7" xfId="37345" xr:uid="{89C9217A-2140-42A1-AEB2-B90837054DA2}"/>
    <cellStyle name="Standard 8 2 2 2 2 2 3 8" xfId="26049" xr:uid="{384FBCD9-D5F4-41E3-B36F-209D680C3B3E}"/>
    <cellStyle name="Standard 8 2 2 2 2 2 4" xfId="3966" xr:uid="{3049B1F8-20F7-4436-A1C1-8CCF6D2F4B64}"/>
    <cellStyle name="Standard 8 2 2 2 2 2 4 2" xfId="7120" xr:uid="{9ACBC69E-35D1-45AB-AFC8-56F55789753D}"/>
    <cellStyle name="Standard 8 2 2 2 2 2 4 2 2" xfId="12769" xr:uid="{DA457BEE-54EE-4FFE-9991-1C49F002C02A}"/>
    <cellStyle name="Standard 8 2 2 2 2 2 4 2 2 2" xfId="24065" xr:uid="{142C387E-7C70-44CF-8A96-C1BA924A34AD}"/>
    <cellStyle name="Standard 8 2 2 2 2 2 4 2 2 2 2" xfId="57953" xr:uid="{A9453355-EDF1-484F-A32E-233401A26322}"/>
    <cellStyle name="Standard 8 2 2 2 2 2 4 2 2 3" xfId="46657" xr:uid="{60C6571E-9B16-4356-A81A-9975ACC31C6C}"/>
    <cellStyle name="Standard 8 2 2 2 2 2 4 2 2 4" xfId="35361" xr:uid="{D276FA09-EDC8-4E0B-B5F6-3C046B009453}"/>
    <cellStyle name="Standard 8 2 2 2 2 2 4 2 3" xfId="18417" xr:uid="{6CE49F0C-0A26-40FE-B681-7BC258073B00}"/>
    <cellStyle name="Standard 8 2 2 2 2 2 4 2 3 2" xfId="52305" xr:uid="{508787E8-F2DA-4E43-8B82-E3F3A4E07B7D}"/>
    <cellStyle name="Standard 8 2 2 2 2 2 4 2 4" xfId="41009" xr:uid="{8849505F-1A86-4145-B847-A25245BFA5B7}"/>
    <cellStyle name="Standard 8 2 2 2 2 2 4 2 5" xfId="29713" xr:uid="{6D38D0A1-D9DB-42EF-86D7-8D6FDE52C758}"/>
    <cellStyle name="Standard 8 2 2 2 2 2 4 3" xfId="9945" xr:uid="{479305EE-B3B0-415C-8956-34009C787A1D}"/>
    <cellStyle name="Standard 8 2 2 2 2 2 4 3 2" xfId="21241" xr:uid="{A4706BFC-C38A-41BA-A15E-9DA7AF356029}"/>
    <cellStyle name="Standard 8 2 2 2 2 2 4 3 2 2" xfId="55129" xr:uid="{573E7791-FEFE-40C6-859F-CDC76657CAD9}"/>
    <cellStyle name="Standard 8 2 2 2 2 2 4 3 3" xfId="43833" xr:uid="{C0DCED60-E98C-4A38-9043-7F334A5835F9}"/>
    <cellStyle name="Standard 8 2 2 2 2 2 4 3 4" xfId="32537" xr:uid="{02F7B229-5972-4AED-88AA-33E0AA9593D9}"/>
    <cellStyle name="Standard 8 2 2 2 2 2 4 4" xfId="15593" xr:uid="{E2A9472C-3E4C-4135-8906-9F0786AB7812}"/>
    <cellStyle name="Standard 8 2 2 2 2 2 4 4 2" xfId="49481" xr:uid="{69402FD1-CFDF-4ACB-8BA7-0BB5B5F9B0D6}"/>
    <cellStyle name="Standard 8 2 2 2 2 2 4 5" xfId="38185" xr:uid="{0B8CFBA3-2BE6-40D2-B61C-5FEFBFE84B66}"/>
    <cellStyle name="Standard 8 2 2 2 2 2 4 6" xfId="26889" xr:uid="{333BB648-42D1-435F-970A-E6C46FD1C563}"/>
    <cellStyle name="Standard 8 2 2 2 2 2 5" xfId="5067" xr:uid="{ADBBB60C-9869-47D6-81D9-2CF1348D9429}"/>
    <cellStyle name="Standard 8 2 2 2 2 2 5 2" xfId="7893" xr:uid="{7FE15EF2-070D-4EE4-904A-76DB9BAC2D83}"/>
    <cellStyle name="Standard 8 2 2 2 2 2 5 2 2" xfId="13542" xr:uid="{718FA237-26D2-403F-938B-DD364D260F0B}"/>
    <cellStyle name="Standard 8 2 2 2 2 2 5 2 2 2" xfId="24838" xr:uid="{8D9D8BC8-BD86-45D5-93A7-C8A1CE2C6A2D}"/>
    <cellStyle name="Standard 8 2 2 2 2 2 5 2 2 2 2" xfId="58726" xr:uid="{73CBC47A-DA79-40C0-A691-8413654AA8EB}"/>
    <cellStyle name="Standard 8 2 2 2 2 2 5 2 2 3" xfId="47430" xr:uid="{47CAB3CB-0902-41D6-8CCF-0718E2141315}"/>
    <cellStyle name="Standard 8 2 2 2 2 2 5 2 2 4" xfId="36134" xr:uid="{AE9608FF-3E1D-4BAE-81EB-1962CBF2F9AC}"/>
    <cellStyle name="Standard 8 2 2 2 2 2 5 2 3" xfId="19190" xr:uid="{292CD15E-D25B-423B-8328-D748830FDEEB}"/>
    <cellStyle name="Standard 8 2 2 2 2 2 5 2 3 2" xfId="53078" xr:uid="{12742DEC-2195-4C7A-AB63-8A1B2527E747}"/>
    <cellStyle name="Standard 8 2 2 2 2 2 5 2 4" xfId="41782" xr:uid="{061ED4B6-0BC2-4B82-8EFA-84C9ECCBA5B3}"/>
    <cellStyle name="Standard 8 2 2 2 2 2 5 2 5" xfId="30486" xr:uid="{CB2AB5CC-E7AE-4FDD-BCB2-2A8028754790}"/>
    <cellStyle name="Standard 8 2 2 2 2 2 5 3" xfId="10718" xr:uid="{EA85C312-C732-4753-82B5-99749D9F11E8}"/>
    <cellStyle name="Standard 8 2 2 2 2 2 5 3 2" xfId="22014" xr:uid="{EECB080F-6498-494A-BBDE-03178449CB6F}"/>
    <cellStyle name="Standard 8 2 2 2 2 2 5 3 2 2" xfId="55902" xr:uid="{55DF9415-0FF9-4EA1-B97D-A142A2670F5D}"/>
    <cellStyle name="Standard 8 2 2 2 2 2 5 3 3" xfId="44606" xr:uid="{DA1C8253-39F7-459C-B2FB-2589980FA88A}"/>
    <cellStyle name="Standard 8 2 2 2 2 2 5 3 4" xfId="33310" xr:uid="{CF3B11BF-AA7C-422E-8048-9772C7AF31B2}"/>
    <cellStyle name="Standard 8 2 2 2 2 2 5 4" xfId="16366" xr:uid="{AB25646B-62D1-4DC3-BCE1-9DDE5AD4637E}"/>
    <cellStyle name="Standard 8 2 2 2 2 2 5 4 2" xfId="50254" xr:uid="{BB1A88B0-474D-40F3-A8FF-B5D705AE7B62}"/>
    <cellStyle name="Standard 8 2 2 2 2 2 5 5" xfId="38958" xr:uid="{833C4BB6-3C36-4D88-BF83-06D0BB8B7107}"/>
    <cellStyle name="Standard 8 2 2 2 2 2 5 6" xfId="27662" xr:uid="{72E7AA3D-94AF-497C-9058-A9333BDA1F47}"/>
    <cellStyle name="Standard 8 2 2 2 2 2 6" xfId="3674" xr:uid="{B589AF65-2623-493E-B4B0-596620B5555D}"/>
    <cellStyle name="Standard 8 2 2 2 2 2 6 2" xfId="6830" xr:uid="{E3DE5464-8DB0-4B5E-B709-A4608EE3CFAB}"/>
    <cellStyle name="Standard 8 2 2 2 2 2 6 2 2" xfId="12479" xr:uid="{E78A6710-F8C9-4A9D-B0E4-019DEC5B72B5}"/>
    <cellStyle name="Standard 8 2 2 2 2 2 6 2 2 2" xfId="23775" xr:uid="{05305736-3544-463B-A8F0-62636FB3B9EA}"/>
    <cellStyle name="Standard 8 2 2 2 2 2 6 2 2 2 2" xfId="57663" xr:uid="{B3118EB3-195F-4160-BF91-555CCDB702EF}"/>
    <cellStyle name="Standard 8 2 2 2 2 2 6 2 2 3" xfId="46367" xr:uid="{D2EEFBBA-6E0C-4906-AABD-EC0EE0248528}"/>
    <cellStyle name="Standard 8 2 2 2 2 2 6 2 2 4" xfId="35071" xr:uid="{5E45848C-9B80-4FA1-91A5-8515FCC499F7}"/>
    <cellStyle name="Standard 8 2 2 2 2 2 6 2 3" xfId="18127" xr:uid="{897A4ACB-8226-4C7D-9872-96FAC8085389}"/>
    <cellStyle name="Standard 8 2 2 2 2 2 6 2 3 2" xfId="52015" xr:uid="{97DFC964-9BF8-4032-B6E3-6BA9C6B51F24}"/>
    <cellStyle name="Standard 8 2 2 2 2 2 6 2 4" xfId="40719" xr:uid="{8A0D3156-1D1E-48B6-AC2B-05B643DB6F8E}"/>
    <cellStyle name="Standard 8 2 2 2 2 2 6 2 5" xfId="29423" xr:uid="{FD1985C5-600B-4C9C-AB05-324114801B66}"/>
    <cellStyle name="Standard 8 2 2 2 2 2 6 3" xfId="9655" xr:uid="{7494DE45-DB0D-4281-9D5D-6CAAF18AFB97}"/>
    <cellStyle name="Standard 8 2 2 2 2 2 6 3 2" xfId="20951" xr:uid="{413631AB-7416-4334-AB50-4EB4AE1671AE}"/>
    <cellStyle name="Standard 8 2 2 2 2 2 6 3 2 2" xfId="54839" xr:uid="{98FA6211-F0E4-4B88-821B-9078C9B20BBB}"/>
    <cellStyle name="Standard 8 2 2 2 2 2 6 3 3" xfId="43543" xr:uid="{A66B2537-07C9-444B-B447-48B18B40AF9B}"/>
    <cellStyle name="Standard 8 2 2 2 2 2 6 3 4" xfId="32247" xr:uid="{DFA6FED1-D2C8-4B78-B0FB-7C09213250C7}"/>
    <cellStyle name="Standard 8 2 2 2 2 2 6 4" xfId="15303" xr:uid="{ED499AE9-04A0-423A-BA5E-DDEF8AD10B80}"/>
    <cellStyle name="Standard 8 2 2 2 2 2 6 4 2" xfId="49191" xr:uid="{3D8184B8-0A58-43C0-91F8-2477AF192369}"/>
    <cellStyle name="Standard 8 2 2 2 2 2 6 5" xfId="37895" xr:uid="{204DCAC6-936C-4A14-B5CC-A7BE18B9E73E}"/>
    <cellStyle name="Standard 8 2 2 2 2 2 6 6" xfId="26599" xr:uid="{A865DAB3-502A-4AF5-8EE5-D469CD7AA662}"/>
    <cellStyle name="Standard 8 2 2 2 2 2 7" xfId="5779" xr:uid="{463F08C9-6BB0-4AF8-9E77-BBE139C1B600}"/>
    <cellStyle name="Standard 8 2 2 2 2 2 7 2" xfId="11429" xr:uid="{3E4CB3EA-85EC-4F05-A29D-BECE0BBDFFC4}"/>
    <cellStyle name="Standard 8 2 2 2 2 2 7 2 2" xfId="22725" xr:uid="{DEC197E4-F88A-47C3-BE81-9726CF5DFBEA}"/>
    <cellStyle name="Standard 8 2 2 2 2 2 7 2 2 2" xfId="56613" xr:uid="{D5629992-DCEB-430C-874B-E4529E183955}"/>
    <cellStyle name="Standard 8 2 2 2 2 2 7 2 3" xfId="45317" xr:uid="{E0D211F4-9EB2-4BB1-B0FC-2028797E0AC8}"/>
    <cellStyle name="Standard 8 2 2 2 2 2 7 2 4" xfId="34021" xr:uid="{9C4FA2ED-0811-423F-83F3-C653DBF735C0}"/>
    <cellStyle name="Standard 8 2 2 2 2 2 7 3" xfId="17077" xr:uid="{AC441D93-99BC-4C39-91FC-6B8509CB2431}"/>
    <cellStyle name="Standard 8 2 2 2 2 2 7 3 2" xfId="50965" xr:uid="{3BA7AB95-69FE-4373-8EDA-860972049E2A}"/>
    <cellStyle name="Standard 8 2 2 2 2 2 7 4" xfId="39669" xr:uid="{1402B3EC-0AA1-409A-B560-E6B120F9655A}"/>
    <cellStyle name="Standard 8 2 2 2 2 2 7 5" xfId="28373" xr:uid="{3E4B54C5-4C3D-4E4D-A981-89134DA06290}"/>
    <cellStyle name="Standard 8 2 2 2 2 2 8" xfId="8605" xr:uid="{EFA091AD-935B-4550-B33E-1BB4BDE8CF32}"/>
    <cellStyle name="Standard 8 2 2 2 2 2 8 2" xfId="19901" xr:uid="{559D019B-67BC-42E1-AEF3-7C7EB45926EA}"/>
    <cellStyle name="Standard 8 2 2 2 2 2 8 2 2" xfId="53789" xr:uid="{37CBC937-1134-49FD-8E2F-F3075EF077A7}"/>
    <cellStyle name="Standard 8 2 2 2 2 2 8 3" xfId="42493" xr:uid="{B580D929-0CA2-4EF0-A440-6CD21B5B8474}"/>
    <cellStyle name="Standard 8 2 2 2 2 2 8 4" xfId="31197" xr:uid="{11ACF59F-AEDB-4960-A8F9-38DE495C44E0}"/>
    <cellStyle name="Standard 8 2 2 2 2 2 9" xfId="14253" xr:uid="{5192D857-A1F2-4C4C-9FA6-104BB791CCD0}"/>
    <cellStyle name="Standard 8 2 2 2 2 2 9 2" xfId="48141" xr:uid="{CC3BEAC7-55B7-496F-AF54-6A3CF37BBC56}"/>
    <cellStyle name="Standard 8 2 2 2 2 3" xfId="2720" xr:uid="{FC457DC3-9B80-47E8-8DCC-B622F3FE6976}"/>
    <cellStyle name="Standard 8 2 2 2 2 3 2" xfId="3222" xr:uid="{40EF4871-2746-4FAC-8754-D78B4A6B1033}"/>
    <cellStyle name="Standard 8 2 2 2 2 3 2 2" xfId="5420" xr:uid="{299358F0-A816-494D-BA62-D2017B9199E0}"/>
    <cellStyle name="Standard 8 2 2 2 2 3 2 2 2" xfId="8246" xr:uid="{AB361A90-1CAA-4A5A-8087-42362CBB1190}"/>
    <cellStyle name="Standard 8 2 2 2 2 3 2 2 2 2" xfId="13895" xr:uid="{ECAAD4EC-0E9F-4CEA-8F2D-1D3C7769478F}"/>
    <cellStyle name="Standard 8 2 2 2 2 3 2 2 2 2 2" xfId="25191" xr:uid="{DCB77D4A-0A6C-4B1C-92BC-590542DBA795}"/>
    <cellStyle name="Standard 8 2 2 2 2 3 2 2 2 2 2 2" xfId="59079" xr:uid="{AB150D9D-C062-4C38-B1E2-2ABF86304C2B}"/>
    <cellStyle name="Standard 8 2 2 2 2 3 2 2 2 2 3" xfId="47783" xr:uid="{774F3E05-5D69-4A06-96BA-95C6E9531A13}"/>
    <cellStyle name="Standard 8 2 2 2 2 3 2 2 2 2 4" xfId="36487" xr:uid="{7F31D6F7-8127-4CCD-A9C0-80DAA95A68BF}"/>
    <cellStyle name="Standard 8 2 2 2 2 3 2 2 2 3" xfId="19543" xr:uid="{EB04DA07-37A3-416B-98AA-8B1F1A5C2222}"/>
    <cellStyle name="Standard 8 2 2 2 2 3 2 2 2 3 2" xfId="53431" xr:uid="{EB83FE5B-964D-4AE9-B352-AB71E46AF4FF}"/>
    <cellStyle name="Standard 8 2 2 2 2 3 2 2 2 4" xfId="42135" xr:uid="{AEF6A47B-AEDF-4E68-9F52-C9C8B127281A}"/>
    <cellStyle name="Standard 8 2 2 2 2 3 2 2 2 5" xfId="30839" xr:uid="{3D3183BF-8106-43AF-AA12-3A4D29121B48}"/>
    <cellStyle name="Standard 8 2 2 2 2 3 2 2 3" xfId="11071" xr:uid="{F984B72B-99E9-4B91-BD11-9BFE4E130778}"/>
    <cellStyle name="Standard 8 2 2 2 2 3 2 2 3 2" xfId="22367" xr:uid="{E595FCB9-7E76-487B-AE12-1C026D15AC85}"/>
    <cellStyle name="Standard 8 2 2 2 2 3 2 2 3 2 2" xfId="56255" xr:uid="{666B7B03-0B49-4930-A929-B06F409860EA}"/>
    <cellStyle name="Standard 8 2 2 2 2 3 2 2 3 3" xfId="44959" xr:uid="{BDB57038-744A-425E-AE0B-1846D9C6EBDF}"/>
    <cellStyle name="Standard 8 2 2 2 2 3 2 2 3 4" xfId="33663" xr:uid="{55ADCFD7-B28A-4E94-9AD0-E941547A2A04}"/>
    <cellStyle name="Standard 8 2 2 2 2 3 2 2 4" xfId="16719" xr:uid="{2844F7EB-1A3E-4C0C-8697-82FC0F99D887}"/>
    <cellStyle name="Standard 8 2 2 2 2 3 2 2 4 2" xfId="50607" xr:uid="{990CBC46-7284-443B-B57D-FDF466774F4F}"/>
    <cellStyle name="Standard 8 2 2 2 2 3 2 2 5" xfId="39311" xr:uid="{7C6D8198-91D2-466C-8E31-B74AD61E0FC6}"/>
    <cellStyle name="Standard 8 2 2 2 2 3 2 2 6" xfId="28015" xr:uid="{401C1986-EE55-4EF9-A771-2E9FF7315C36}"/>
    <cellStyle name="Standard 8 2 2 2 2 3 2 3" xfId="6393" xr:uid="{C816872A-6451-4B12-B66A-5E0D2788270D}"/>
    <cellStyle name="Standard 8 2 2 2 2 3 2 3 2" xfId="12043" xr:uid="{09A31CD5-F66F-49B2-893F-E7A4DD148448}"/>
    <cellStyle name="Standard 8 2 2 2 2 3 2 3 2 2" xfId="23339" xr:uid="{74C3B3D5-ABCD-4BB1-A2BA-CCC0E062990B}"/>
    <cellStyle name="Standard 8 2 2 2 2 3 2 3 2 2 2" xfId="57227" xr:uid="{4ABC9D4F-1B8C-458E-BF7F-A55617E37EA3}"/>
    <cellStyle name="Standard 8 2 2 2 2 3 2 3 2 3" xfId="45931" xr:uid="{56BFB127-A1AE-4321-834C-1FA869668728}"/>
    <cellStyle name="Standard 8 2 2 2 2 3 2 3 2 4" xfId="34635" xr:uid="{03E5EE81-58D9-47E1-9645-99E2062D0AD2}"/>
    <cellStyle name="Standard 8 2 2 2 2 3 2 3 3" xfId="17691" xr:uid="{5EB7B783-D3F3-4FDF-963A-1D16BBA6469B}"/>
    <cellStyle name="Standard 8 2 2 2 2 3 2 3 3 2" xfId="51579" xr:uid="{ED214EA8-5226-4DFE-90A2-331A240FB2D8}"/>
    <cellStyle name="Standard 8 2 2 2 2 3 2 3 4" xfId="40283" xr:uid="{31293F3D-579E-4D03-B70D-B3AE0A6812B9}"/>
    <cellStyle name="Standard 8 2 2 2 2 3 2 3 5" xfId="28987" xr:uid="{A0DA1CFD-317F-486B-8A0D-B9DC31D7EA26}"/>
    <cellStyle name="Standard 8 2 2 2 2 3 2 4" xfId="9219" xr:uid="{DDBE9DAA-6B53-4C92-8566-29821EAEB199}"/>
    <cellStyle name="Standard 8 2 2 2 2 3 2 4 2" xfId="20515" xr:uid="{1CB24383-ED3F-4627-819B-3F21D3DEE465}"/>
    <cellStyle name="Standard 8 2 2 2 2 3 2 4 2 2" xfId="54403" xr:uid="{93E58996-8E94-4AE8-8C88-E1D629A6D08D}"/>
    <cellStyle name="Standard 8 2 2 2 2 3 2 4 3" xfId="43107" xr:uid="{F1D3DD82-4BA0-41EC-AD56-F1EDC47874DD}"/>
    <cellStyle name="Standard 8 2 2 2 2 3 2 4 4" xfId="31811" xr:uid="{F5884AD6-F954-4BFF-9CE9-B78E778D1CF0}"/>
    <cellStyle name="Standard 8 2 2 2 2 3 2 5" xfId="14867" xr:uid="{A5AC46D4-5EB2-4A2F-80DB-01FA0766EFAB}"/>
    <cellStyle name="Standard 8 2 2 2 2 3 2 5 2" xfId="48755" xr:uid="{3F8D60C8-75B3-47B8-A0FF-4C464AC13D05}"/>
    <cellStyle name="Standard 8 2 2 2 2 3 2 6" xfId="37459" xr:uid="{447AE34A-204C-42F2-B41A-BDBC23EC5FA9}"/>
    <cellStyle name="Standard 8 2 2 2 2 3 2 7" xfId="26163" xr:uid="{A86B735F-30B6-419F-BA09-975BFB6F512E}"/>
    <cellStyle name="Standard 8 2 2 2 2 3 3" xfId="4642" xr:uid="{A890D969-4900-422E-8E36-99A5190BD7E2}"/>
    <cellStyle name="Standard 8 2 2 2 2 3 3 2" xfId="7512" xr:uid="{6E292837-E2D1-4CD5-AC82-9BFDE1C3811E}"/>
    <cellStyle name="Standard 8 2 2 2 2 3 3 2 2" xfId="13161" xr:uid="{4140C6C3-6B78-4D58-9EC5-FF5EF8DA9D6A}"/>
    <cellStyle name="Standard 8 2 2 2 2 3 3 2 2 2" xfId="24457" xr:uid="{485A74FC-3078-4DCD-A58D-8496BF6A248A}"/>
    <cellStyle name="Standard 8 2 2 2 2 3 3 2 2 2 2" xfId="58345" xr:uid="{7F591337-15B9-4F5B-B5E0-ABCDFD05F673}"/>
    <cellStyle name="Standard 8 2 2 2 2 3 3 2 2 3" xfId="47049" xr:uid="{94ED904C-3376-4CC7-B7D2-5EC13285E7E6}"/>
    <cellStyle name="Standard 8 2 2 2 2 3 3 2 2 4" xfId="35753" xr:uid="{F50506BB-EEC6-45FF-BE07-E17281E995FA}"/>
    <cellStyle name="Standard 8 2 2 2 2 3 3 2 3" xfId="18809" xr:uid="{21AD2ADB-3DE5-466B-915C-CADA6F882464}"/>
    <cellStyle name="Standard 8 2 2 2 2 3 3 2 3 2" xfId="52697" xr:uid="{02B2895F-9DA7-4ECF-9CFF-264D37E892F6}"/>
    <cellStyle name="Standard 8 2 2 2 2 3 3 2 4" xfId="41401" xr:uid="{91AA176C-EAB7-4C23-9188-A875503C9EB9}"/>
    <cellStyle name="Standard 8 2 2 2 2 3 3 2 5" xfId="30105" xr:uid="{2EACE873-90D0-4EF3-A2A1-F1EDE4C04E05}"/>
    <cellStyle name="Standard 8 2 2 2 2 3 3 3" xfId="10337" xr:uid="{3EE3852E-2844-410E-AA45-80473E636EDF}"/>
    <cellStyle name="Standard 8 2 2 2 2 3 3 3 2" xfId="21633" xr:uid="{40261CC0-448E-42AA-AFE5-B78864D6BC9C}"/>
    <cellStyle name="Standard 8 2 2 2 2 3 3 3 2 2" xfId="55521" xr:uid="{2D354FFC-EAA4-43FB-82E3-51F70FF755D4}"/>
    <cellStyle name="Standard 8 2 2 2 2 3 3 3 3" xfId="44225" xr:uid="{BD64CB60-303B-45FF-9C9A-A1B652AE8D86}"/>
    <cellStyle name="Standard 8 2 2 2 2 3 3 3 4" xfId="32929" xr:uid="{66B92CD2-FD2A-443A-8B75-CF0663E7D5A9}"/>
    <cellStyle name="Standard 8 2 2 2 2 3 3 4" xfId="15985" xr:uid="{639EA15C-8694-46A0-B09C-F78C19D1A479}"/>
    <cellStyle name="Standard 8 2 2 2 2 3 3 4 2" xfId="49873" xr:uid="{F9C527AD-A06D-4402-BE15-4DDA67DFAC1F}"/>
    <cellStyle name="Standard 8 2 2 2 2 3 3 5" xfId="38577" xr:uid="{9C403191-E6E6-4384-8EF2-4CE3F8B3E8D5}"/>
    <cellStyle name="Standard 8 2 2 2 2 3 3 6" xfId="27281" xr:uid="{A9F3B9E7-8657-475E-991C-53C6340ED03E}"/>
    <cellStyle name="Standard 8 2 2 2 2 3 4" xfId="5893" xr:uid="{D382C460-9135-4E31-9E32-2298F8716C0A}"/>
    <cellStyle name="Standard 8 2 2 2 2 3 4 2" xfId="11543" xr:uid="{A8A7DA1A-8E75-4065-8154-F4C48FE46FA0}"/>
    <cellStyle name="Standard 8 2 2 2 2 3 4 2 2" xfId="22839" xr:uid="{B8B5C669-9D03-4FBE-9898-577D2B2065E9}"/>
    <cellStyle name="Standard 8 2 2 2 2 3 4 2 2 2" xfId="56727" xr:uid="{918A9CDF-BDFB-4641-89EF-669319CB178C}"/>
    <cellStyle name="Standard 8 2 2 2 2 3 4 2 3" xfId="45431" xr:uid="{497E2482-2814-4893-AF3C-D7079BBADBE2}"/>
    <cellStyle name="Standard 8 2 2 2 2 3 4 2 4" xfId="34135" xr:uid="{74057DB7-3F7B-42ED-9740-6CA2A1B368A8}"/>
    <cellStyle name="Standard 8 2 2 2 2 3 4 3" xfId="17191" xr:uid="{EB446550-1EC4-4946-B601-61914F53EE30}"/>
    <cellStyle name="Standard 8 2 2 2 2 3 4 3 2" xfId="51079" xr:uid="{3AECF6AE-D405-48F9-A68B-A408A79411D0}"/>
    <cellStyle name="Standard 8 2 2 2 2 3 4 4" xfId="39783" xr:uid="{2CA8EF0E-70A3-4386-BA41-842A7097BF28}"/>
    <cellStyle name="Standard 8 2 2 2 2 3 4 5" xfId="28487" xr:uid="{F06D376F-D4DB-436C-8C0F-C2980A1E7E6B}"/>
    <cellStyle name="Standard 8 2 2 2 2 3 5" xfId="8719" xr:uid="{65C11FF7-72AD-4651-8FF3-2AB93B234759}"/>
    <cellStyle name="Standard 8 2 2 2 2 3 5 2" xfId="20015" xr:uid="{6C57F32E-6452-4546-AE84-326C29E1A3D9}"/>
    <cellStyle name="Standard 8 2 2 2 2 3 5 2 2" xfId="53903" xr:uid="{FD7173A8-FEBE-416C-B6A7-170A7D960B66}"/>
    <cellStyle name="Standard 8 2 2 2 2 3 5 3" xfId="42607" xr:uid="{614CAB1A-9B16-4BB2-B0A8-A85F5AFB3360}"/>
    <cellStyle name="Standard 8 2 2 2 2 3 5 4" xfId="31311" xr:uid="{2FBC0D9E-1068-4FFD-8C49-609921D6AC4D}"/>
    <cellStyle name="Standard 8 2 2 2 2 3 6" xfId="14367" xr:uid="{B7907D20-BD7E-48CB-A0F0-479639F6A891}"/>
    <cellStyle name="Standard 8 2 2 2 2 3 6 2" xfId="48255" xr:uid="{50ACE75D-9D19-4B77-8A23-3FD120CEFBFD}"/>
    <cellStyle name="Standard 8 2 2 2 2 3 7" xfId="36959" xr:uid="{827DA440-B01B-42B6-8193-51C3647FD0FB}"/>
    <cellStyle name="Standard 8 2 2 2 2 3 8" xfId="25663" xr:uid="{8808052A-DA14-4A1A-8BBA-173B7E419D55}"/>
    <cellStyle name="Standard 8 2 2 2 2 4" xfId="2975" xr:uid="{DF41006D-C680-4A28-BB76-39303EE6899C}"/>
    <cellStyle name="Standard 8 2 2 2 2 4 2" xfId="5417" xr:uid="{74BFE25C-5E9E-45EA-BA42-B5CB2E5C2316}"/>
    <cellStyle name="Standard 8 2 2 2 2 4 2 2" xfId="8243" xr:uid="{6767C574-184A-45DB-B24B-08896B11D76A}"/>
    <cellStyle name="Standard 8 2 2 2 2 4 2 2 2" xfId="13892" xr:uid="{AA4846AB-3EAC-4201-8F78-F9E382258DFC}"/>
    <cellStyle name="Standard 8 2 2 2 2 4 2 2 2 2" xfId="25188" xr:uid="{04CDB039-ECEE-43D4-982C-7E5957BF2858}"/>
    <cellStyle name="Standard 8 2 2 2 2 4 2 2 2 2 2" xfId="59076" xr:uid="{F1E2248A-6D4E-444B-B3FB-EF9F1027EC4E}"/>
    <cellStyle name="Standard 8 2 2 2 2 4 2 2 2 3" xfId="47780" xr:uid="{FA59CBA3-DEF3-4A75-AE27-9863EE3ED4D8}"/>
    <cellStyle name="Standard 8 2 2 2 2 4 2 2 2 4" xfId="36484" xr:uid="{FA4F2B88-2D45-4DC7-9818-60CE545308D3}"/>
    <cellStyle name="Standard 8 2 2 2 2 4 2 2 3" xfId="19540" xr:uid="{EA9CF73F-FA42-4353-ADAE-A554C2A8751E}"/>
    <cellStyle name="Standard 8 2 2 2 2 4 2 2 3 2" xfId="53428" xr:uid="{84413A14-F9F5-419A-9137-C490D4FA83B9}"/>
    <cellStyle name="Standard 8 2 2 2 2 4 2 2 4" xfId="42132" xr:uid="{1296FE05-9C2F-4F49-A977-6321652CACA5}"/>
    <cellStyle name="Standard 8 2 2 2 2 4 2 2 5" xfId="30836" xr:uid="{E33968C7-8C19-47EE-BDEA-4D6AABCC833C}"/>
    <cellStyle name="Standard 8 2 2 2 2 4 2 3" xfId="11068" xr:uid="{DD2288B5-558B-43B6-B823-72A60F9A173A}"/>
    <cellStyle name="Standard 8 2 2 2 2 4 2 3 2" xfId="22364" xr:uid="{52F5A5F1-C148-466C-A4A6-D1F31BD8E475}"/>
    <cellStyle name="Standard 8 2 2 2 2 4 2 3 2 2" xfId="56252" xr:uid="{53B5DA9C-F6DE-4816-BDE0-C2A3EEA8DAE3}"/>
    <cellStyle name="Standard 8 2 2 2 2 4 2 3 3" xfId="44956" xr:uid="{582BF64D-C027-487F-A97F-FC5A5DF32E36}"/>
    <cellStyle name="Standard 8 2 2 2 2 4 2 3 4" xfId="33660" xr:uid="{849D7D73-E667-4816-8191-ABA2F55FA0B8}"/>
    <cellStyle name="Standard 8 2 2 2 2 4 2 4" xfId="16716" xr:uid="{66B37AFB-A70D-4A45-BA06-B491B9EDCCD1}"/>
    <cellStyle name="Standard 8 2 2 2 2 4 2 4 2" xfId="50604" xr:uid="{C82BA13A-81F7-48D4-B4AB-3CE18A82956D}"/>
    <cellStyle name="Standard 8 2 2 2 2 4 2 5" xfId="39308" xr:uid="{44791102-389D-40A6-A814-9868B6330267}"/>
    <cellStyle name="Standard 8 2 2 2 2 4 2 6" xfId="28012" xr:uid="{97190975-B0FA-45E3-9498-37C5495FF0E4}"/>
    <cellStyle name="Standard 8 2 2 2 2 4 3" xfId="4639" xr:uid="{3E5F7259-A71F-4D13-890D-69A161EC9010}"/>
    <cellStyle name="Standard 8 2 2 2 2 4 3 2" xfId="7509" xr:uid="{B6723E79-8AFC-4C96-90B2-D284C6AA32AE}"/>
    <cellStyle name="Standard 8 2 2 2 2 4 3 2 2" xfId="13158" xr:uid="{9AB969C2-9855-45E4-A6CB-D37AEA6793D2}"/>
    <cellStyle name="Standard 8 2 2 2 2 4 3 2 2 2" xfId="24454" xr:uid="{677B7A47-8EA1-4494-A5D2-84C54D4BBC12}"/>
    <cellStyle name="Standard 8 2 2 2 2 4 3 2 2 2 2" xfId="58342" xr:uid="{ED46E4D7-0F4C-4674-8FC4-E1DB425BB94E}"/>
    <cellStyle name="Standard 8 2 2 2 2 4 3 2 2 3" xfId="47046" xr:uid="{ADBCC54F-E132-4CD7-9A50-21D18E8823CC}"/>
    <cellStyle name="Standard 8 2 2 2 2 4 3 2 2 4" xfId="35750" xr:uid="{39AB18F6-B961-4C6A-B4F1-C40415582F76}"/>
    <cellStyle name="Standard 8 2 2 2 2 4 3 2 3" xfId="18806" xr:uid="{05A3F832-5617-4385-BE5D-E5B1449DF5CB}"/>
    <cellStyle name="Standard 8 2 2 2 2 4 3 2 3 2" xfId="52694" xr:uid="{7EFFD671-8EEA-41F0-9A08-8ACD929A8E54}"/>
    <cellStyle name="Standard 8 2 2 2 2 4 3 2 4" xfId="41398" xr:uid="{95A146B5-2EDE-40E6-8767-D88E337F61C1}"/>
    <cellStyle name="Standard 8 2 2 2 2 4 3 2 5" xfId="30102" xr:uid="{1DE783C9-A161-4787-A053-36E32A79C5F6}"/>
    <cellStyle name="Standard 8 2 2 2 2 4 3 3" xfId="10334" xr:uid="{9952965C-8048-4809-A03A-36B439DF91CD}"/>
    <cellStyle name="Standard 8 2 2 2 2 4 3 3 2" xfId="21630" xr:uid="{A97FB946-967B-4BA6-A045-B0CE6B7B18B6}"/>
    <cellStyle name="Standard 8 2 2 2 2 4 3 3 2 2" xfId="55518" xr:uid="{3C2EE985-2234-436B-B74E-7E6C5ED88141}"/>
    <cellStyle name="Standard 8 2 2 2 2 4 3 3 3" xfId="44222" xr:uid="{6683B38C-C80C-4E32-BF50-0CA9008E19CE}"/>
    <cellStyle name="Standard 8 2 2 2 2 4 3 3 4" xfId="32926" xr:uid="{6CAE6E06-005B-44A4-A30A-4D1CCCCDBFF7}"/>
    <cellStyle name="Standard 8 2 2 2 2 4 3 4" xfId="15982" xr:uid="{C4D19034-137D-40DE-B559-5EF37FCFCF61}"/>
    <cellStyle name="Standard 8 2 2 2 2 4 3 4 2" xfId="49870" xr:uid="{44D55A25-743B-4602-85EA-0926334B58A6}"/>
    <cellStyle name="Standard 8 2 2 2 2 4 3 5" xfId="38574" xr:uid="{A5E3F3AB-AEB2-4956-9E5E-CEACAFEE4BC3}"/>
    <cellStyle name="Standard 8 2 2 2 2 4 3 6" xfId="27278" xr:uid="{A8AC20E2-C9CE-4979-AD11-B83C6684719F}"/>
    <cellStyle name="Standard 8 2 2 2 2 4 4" xfId="6146" xr:uid="{8F637F61-61DC-494F-92CD-0C7A9B1B4C2E}"/>
    <cellStyle name="Standard 8 2 2 2 2 4 4 2" xfId="11796" xr:uid="{53381E61-3D19-4E26-8DD4-C23107D6D1DA}"/>
    <cellStyle name="Standard 8 2 2 2 2 4 4 2 2" xfId="23092" xr:uid="{14CC3C59-2B0C-47C2-8DE2-9B32E130AFB1}"/>
    <cellStyle name="Standard 8 2 2 2 2 4 4 2 2 2" xfId="56980" xr:uid="{F6B8012A-580C-4F81-A66E-71DC3FB274FD}"/>
    <cellStyle name="Standard 8 2 2 2 2 4 4 2 3" xfId="45684" xr:uid="{EA848498-E4E1-44B1-9586-E890C0A7BAE6}"/>
    <cellStyle name="Standard 8 2 2 2 2 4 4 2 4" xfId="34388" xr:uid="{0C6D9A92-D635-4100-8678-A74926A8306E}"/>
    <cellStyle name="Standard 8 2 2 2 2 4 4 3" xfId="17444" xr:uid="{DC3AC7BD-52BA-469B-8C05-506F150E6A3D}"/>
    <cellStyle name="Standard 8 2 2 2 2 4 4 3 2" xfId="51332" xr:uid="{E23ED672-F889-46D2-B53F-27F0B973C332}"/>
    <cellStyle name="Standard 8 2 2 2 2 4 4 4" xfId="40036" xr:uid="{B0EE445D-1BCA-4247-911B-4F2DB0A19BF8}"/>
    <cellStyle name="Standard 8 2 2 2 2 4 4 5" xfId="28740" xr:uid="{6CC1FA7A-3732-4D2B-AC9C-9DA92A2206B2}"/>
    <cellStyle name="Standard 8 2 2 2 2 4 5" xfId="8972" xr:uid="{BA88FED4-9D67-47A9-B748-1F6A2BFDEE7D}"/>
    <cellStyle name="Standard 8 2 2 2 2 4 5 2" xfId="20268" xr:uid="{2197843E-DF6E-4322-BBB8-F1ADE3D00B35}"/>
    <cellStyle name="Standard 8 2 2 2 2 4 5 2 2" xfId="54156" xr:uid="{E1C9042B-421F-4517-9831-F15580AE48F9}"/>
    <cellStyle name="Standard 8 2 2 2 2 4 5 3" xfId="42860" xr:uid="{8FB319E8-FC7E-451F-BD6A-EB3AEA3F03F8}"/>
    <cellStyle name="Standard 8 2 2 2 2 4 5 4" xfId="31564" xr:uid="{3D39C0C4-4639-443C-A547-C0E42B83D90E}"/>
    <cellStyle name="Standard 8 2 2 2 2 4 6" xfId="14620" xr:uid="{ACE62DD9-9A85-4D4A-8291-500C885574B4}"/>
    <cellStyle name="Standard 8 2 2 2 2 4 6 2" xfId="48508" xr:uid="{0AA77ACD-584F-4628-ACF5-29C71DF31F11}"/>
    <cellStyle name="Standard 8 2 2 2 2 4 7" xfId="37212" xr:uid="{9E3D6117-A884-4B51-A0B8-B4AB998666E0}"/>
    <cellStyle name="Standard 8 2 2 2 2 4 8" xfId="25916" xr:uid="{60CD0C4D-0DF4-4E44-BBE5-1E69628E9709}"/>
    <cellStyle name="Standard 8 2 2 2 2 5" xfId="3856" xr:uid="{E92B31A2-1F1F-4F77-9B39-F3068983663E}"/>
    <cellStyle name="Standard 8 2 2 2 2 5 2" xfId="7010" xr:uid="{8821352E-C9DB-4776-B181-A4F9CEE3B602}"/>
    <cellStyle name="Standard 8 2 2 2 2 5 2 2" xfId="12659" xr:uid="{3B4B4EE3-7393-4658-8A48-D07217A7ADF6}"/>
    <cellStyle name="Standard 8 2 2 2 2 5 2 2 2" xfId="23955" xr:uid="{59B1F996-4437-4388-98A6-84A78DC3EC04}"/>
    <cellStyle name="Standard 8 2 2 2 2 5 2 2 2 2" xfId="57843" xr:uid="{AF8A7379-64C4-440C-AFEE-4198601DBE68}"/>
    <cellStyle name="Standard 8 2 2 2 2 5 2 2 3" xfId="46547" xr:uid="{4BB08D4C-C962-40AA-BFEE-90DD4006B1B8}"/>
    <cellStyle name="Standard 8 2 2 2 2 5 2 2 4" xfId="35251" xr:uid="{7241C6BF-E868-470F-BD5B-BDD5998A120A}"/>
    <cellStyle name="Standard 8 2 2 2 2 5 2 3" xfId="18307" xr:uid="{B886F658-2B48-4039-A45C-BA3D9AE02517}"/>
    <cellStyle name="Standard 8 2 2 2 2 5 2 3 2" xfId="52195" xr:uid="{CC8D8717-2006-43D5-A222-8B433FD98A73}"/>
    <cellStyle name="Standard 8 2 2 2 2 5 2 4" xfId="40899" xr:uid="{D7610AAB-AD39-44CA-8716-EB7F3A266F08}"/>
    <cellStyle name="Standard 8 2 2 2 2 5 2 5" xfId="29603" xr:uid="{4CF7D38E-5182-4EBD-82B5-4A54D5D0A68D}"/>
    <cellStyle name="Standard 8 2 2 2 2 5 3" xfId="9835" xr:uid="{837FF261-9B84-4F81-9441-395B76B4F7E5}"/>
    <cellStyle name="Standard 8 2 2 2 2 5 3 2" xfId="21131" xr:uid="{281B166B-49ED-4CB4-BDF8-BD08CB0902AD}"/>
    <cellStyle name="Standard 8 2 2 2 2 5 3 2 2" xfId="55019" xr:uid="{B19EE43F-1583-42CE-BB95-BE07C5414314}"/>
    <cellStyle name="Standard 8 2 2 2 2 5 3 3" xfId="43723" xr:uid="{EE8E635D-1364-4DC2-80CD-2855791711FC}"/>
    <cellStyle name="Standard 8 2 2 2 2 5 3 4" xfId="32427" xr:uid="{6EAA499E-AF66-404F-996F-E72278FC6BB0}"/>
    <cellStyle name="Standard 8 2 2 2 2 5 4" xfId="15483" xr:uid="{C0E944D6-93F0-4245-B21E-39CA19DB9DBD}"/>
    <cellStyle name="Standard 8 2 2 2 2 5 4 2" xfId="49371" xr:uid="{B74C3017-25B4-462D-9A82-C1369DD8ABAA}"/>
    <cellStyle name="Standard 8 2 2 2 2 5 5" xfId="38075" xr:uid="{481B8A0D-8E41-4788-AD29-B2EAC021E122}"/>
    <cellStyle name="Standard 8 2 2 2 2 5 6" xfId="26779" xr:uid="{382DCC4C-C086-4707-952E-E9C2AE55796C}"/>
    <cellStyle name="Standard 8 2 2 2 2 6" xfId="4957" xr:uid="{84B58257-3D69-43C5-8A99-42AA4DD499B4}"/>
    <cellStyle name="Standard 8 2 2 2 2 6 2" xfId="7783" xr:uid="{A3AE59EE-D82C-49ED-8736-9AE75D6B91CE}"/>
    <cellStyle name="Standard 8 2 2 2 2 6 2 2" xfId="13432" xr:uid="{C5F10AAC-2622-4F30-B632-3BC865B4D0BE}"/>
    <cellStyle name="Standard 8 2 2 2 2 6 2 2 2" xfId="24728" xr:uid="{9E14F12C-F312-4B75-AB8D-E88490C355BE}"/>
    <cellStyle name="Standard 8 2 2 2 2 6 2 2 2 2" xfId="58616" xr:uid="{92698718-91E8-41AC-86CC-78FADE5CA369}"/>
    <cellStyle name="Standard 8 2 2 2 2 6 2 2 3" xfId="47320" xr:uid="{B3590E1F-6B8E-46BA-920C-8BE6E2065B3D}"/>
    <cellStyle name="Standard 8 2 2 2 2 6 2 2 4" xfId="36024" xr:uid="{FFA5A125-6924-4730-AC47-CC697EE0D39F}"/>
    <cellStyle name="Standard 8 2 2 2 2 6 2 3" xfId="19080" xr:uid="{14385DDD-F47F-46DE-AC2F-3BDE3944BA58}"/>
    <cellStyle name="Standard 8 2 2 2 2 6 2 3 2" xfId="52968" xr:uid="{BB0ACCA7-8BCF-410F-9849-4FF276A69AEF}"/>
    <cellStyle name="Standard 8 2 2 2 2 6 2 4" xfId="41672" xr:uid="{BE93B1A0-F78C-483A-95AF-82E27B368417}"/>
    <cellStyle name="Standard 8 2 2 2 2 6 2 5" xfId="30376" xr:uid="{04CF147A-BF7D-4A43-AB57-FD5DFDFE93CB}"/>
    <cellStyle name="Standard 8 2 2 2 2 6 3" xfId="10608" xr:uid="{D7C24367-3FE8-4E7D-8038-E27D7F216CD6}"/>
    <cellStyle name="Standard 8 2 2 2 2 6 3 2" xfId="21904" xr:uid="{FF687E7F-3F34-4009-B50A-B490F109BAD4}"/>
    <cellStyle name="Standard 8 2 2 2 2 6 3 2 2" xfId="55792" xr:uid="{9150E953-CA7F-40F8-ABAA-C7D1A37E221C}"/>
    <cellStyle name="Standard 8 2 2 2 2 6 3 3" xfId="44496" xr:uid="{5DD9F49C-7DAB-49B2-913C-3C720C097DD2}"/>
    <cellStyle name="Standard 8 2 2 2 2 6 3 4" xfId="33200" xr:uid="{936E71BA-1332-48E0-AF9A-21B972F17173}"/>
    <cellStyle name="Standard 8 2 2 2 2 6 4" xfId="16256" xr:uid="{E593B85D-8185-408F-8429-DADB77976742}"/>
    <cellStyle name="Standard 8 2 2 2 2 6 4 2" xfId="50144" xr:uid="{9687442C-E64C-49B2-BAAE-F0CBF862A156}"/>
    <cellStyle name="Standard 8 2 2 2 2 6 5" xfId="38848" xr:uid="{7FD9F22D-2578-4D1F-9A28-CE19EC30A4AB}"/>
    <cellStyle name="Standard 8 2 2 2 2 6 6" xfId="27552" xr:uid="{109926CF-0559-41BA-92B5-41D9D8BD5A34}"/>
    <cellStyle name="Standard 8 2 2 2 2 7" xfId="3562" xr:uid="{4DBF7B6B-8D19-43A6-9FE7-AE14A236FF91}"/>
    <cellStyle name="Standard 8 2 2 2 2 7 2" xfId="6718" xr:uid="{4EEAA562-A04A-4CC6-9879-1969BAD6259E}"/>
    <cellStyle name="Standard 8 2 2 2 2 7 2 2" xfId="12367" xr:uid="{D3300731-78BC-4581-AF1C-6A5A05D06829}"/>
    <cellStyle name="Standard 8 2 2 2 2 7 2 2 2" xfId="23663" xr:uid="{09BFB178-3CB6-4EA4-B93D-4113967FBC64}"/>
    <cellStyle name="Standard 8 2 2 2 2 7 2 2 2 2" xfId="57551" xr:uid="{80018475-88D0-462C-8155-7449144AFC3C}"/>
    <cellStyle name="Standard 8 2 2 2 2 7 2 2 3" xfId="46255" xr:uid="{2738F9ED-9C53-480C-96A4-7D435236ED0A}"/>
    <cellStyle name="Standard 8 2 2 2 2 7 2 2 4" xfId="34959" xr:uid="{5D27FC0C-1218-4897-9CFF-11F73C543C3C}"/>
    <cellStyle name="Standard 8 2 2 2 2 7 2 3" xfId="18015" xr:uid="{7B397A97-AC94-4AC7-8AB3-0438D9B5F504}"/>
    <cellStyle name="Standard 8 2 2 2 2 7 2 3 2" xfId="51903" xr:uid="{2D0627BD-0F82-4D88-9FA8-1298C1C14555}"/>
    <cellStyle name="Standard 8 2 2 2 2 7 2 4" xfId="40607" xr:uid="{2758480E-1436-4094-89E9-006829671B86}"/>
    <cellStyle name="Standard 8 2 2 2 2 7 2 5" xfId="29311" xr:uid="{012BE746-CDEA-4864-9129-64199EEAFCDA}"/>
    <cellStyle name="Standard 8 2 2 2 2 7 3" xfId="9543" xr:uid="{119024A4-8BD3-44B2-9569-45A3F80056CC}"/>
    <cellStyle name="Standard 8 2 2 2 2 7 3 2" xfId="20839" xr:uid="{75AF918A-4B91-4BE2-B486-43AE93132634}"/>
    <cellStyle name="Standard 8 2 2 2 2 7 3 2 2" xfId="54727" xr:uid="{22B2E3F3-2751-4567-BE46-E57552F96D1E}"/>
    <cellStyle name="Standard 8 2 2 2 2 7 3 3" xfId="43431" xr:uid="{7411C849-8638-4D2A-B954-BF2314722819}"/>
    <cellStyle name="Standard 8 2 2 2 2 7 3 4" xfId="32135" xr:uid="{6C960928-CFA6-4395-8296-93E69E4D3430}"/>
    <cellStyle name="Standard 8 2 2 2 2 7 4" xfId="15191" xr:uid="{907ED920-E6C0-449E-B9EB-F4765DC20DB9}"/>
    <cellStyle name="Standard 8 2 2 2 2 7 4 2" xfId="49079" xr:uid="{D95A671C-FEBD-4AAC-B30D-184FBEB5611A}"/>
    <cellStyle name="Standard 8 2 2 2 2 7 5" xfId="37783" xr:uid="{052EC09D-12DB-4FA5-950F-613FBAC1AEEE}"/>
    <cellStyle name="Standard 8 2 2 2 2 7 6" xfId="26487" xr:uid="{F184527B-EAC3-4BF0-9ACE-967B50C383AB}"/>
    <cellStyle name="Standard 8 2 2 2 2 8" xfId="5646" xr:uid="{A40BD101-EA10-425E-95A0-7ABF3E183A6C}"/>
    <cellStyle name="Standard 8 2 2 2 2 8 2" xfId="11296" xr:uid="{F35CC319-578F-45B2-B09D-8D1F516EB8E8}"/>
    <cellStyle name="Standard 8 2 2 2 2 8 2 2" xfId="22592" xr:uid="{73053C94-4766-42AD-9ED1-D51548AA5AFF}"/>
    <cellStyle name="Standard 8 2 2 2 2 8 2 2 2" xfId="56480" xr:uid="{6BC1AD1B-EEFC-4AAD-A98E-FAAFE3712382}"/>
    <cellStyle name="Standard 8 2 2 2 2 8 2 3" xfId="45184" xr:uid="{C13C5D2D-0F80-454C-8E52-F366881C9E28}"/>
    <cellStyle name="Standard 8 2 2 2 2 8 2 4" xfId="33888" xr:uid="{F65CB212-5A7A-4E2C-B20E-516FCD82A4FC}"/>
    <cellStyle name="Standard 8 2 2 2 2 8 3" xfId="16944" xr:uid="{31426B5A-30FA-4B84-A2AB-1A6AAF1CF8E6}"/>
    <cellStyle name="Standard 8 2 2 2 2 8 3 2" xfId="50832" xr:uid="{D3065F06-FCCE-4577-9638-0DA690D157B8}"/>
    <cellStyle name="Standard 8 2 2 2 2 8 4" xfId="39536" xr:uid="{473B21FF-5311-4290-AC42-DEA177006FD6}"/>
    <cellStyle name="Standard 8 2 2 2 2 8 5" xfId="28240" xr:uid="{70803FAB-B967-4A7E-82A3-D99C85DD1344}"/>
    <cellStyle name="Standard 8 2 2 2 2 9" xfId="8472" xr:uid="{EE02FED1-F567-4DF4-B13B-B7B867670391}"/>
    <cellStyle name="Standard 8 2 2 2 2 9 2" xfId="19768" xr:uid="{C87A6438-32CA-42E0-BAE9-E20F93340D24}"/>
    <cellStyle name="Standard 8 2 2 2 2 9 2 2" xfId="53656" xr:uid="{BFD188C6-E520-4526-80FA-17C0E15571DC}"/>
    <cellStyle name="Standard 8 2 2 2 2 9 3" xfId="42360" xr:uid="{EE0E22FF-683C-42E6-8671-7AC172D64A4D}"/>
    <cellStyle name="Standard 8 2 2 2 2 9 4" xfId="31064" xr:uid="{248064B7-CD90-46AF-A871-84117D1F93B5}"/>
    <cellStyle name="Standard 8 2 2 2 3" xfId="1648" xr:uid="{01E95803-495C-4B7C-9D99-131C8B1C00F4}"/>
    <cellStyle name="Standard 8 2 2 2 3 10" xfId="36801" xr:uid="{238B101B-1CD2-4EE3-9278-BD53CDB75E7B}"/>
    <cellStyle name="Standard 8 2 2 2 3 11" xfId="25505" xr:uid="{51A6E93F-1FB8-4D6D-99B9-3281E3CBF2A8}"/>
    <cellStyle name="Standard 8 2 2 2 3 2" xfId="2808" xr:uid="{A19501DF-1745-4C56-A6B7-6DE1776BB6AB}"/>
    <cellStyle name="Standard 8 2 2 2 3 2 2" xfId="3310" xr:uid="{C7D076A4-6CE0-4B1E-BAC2-1772558F0E7F}"/>
    <cellStyle name="Standard 8 2 2 2 3 2 2 2" xfId="5422" xr:uid="{47D036B9-5D45-4E24-AF8D-88DC85FDD504}"/>
    <cellStyle name="Standard 8 2 2 2 3 2 2 2 2" xfId="8248" xr:uid="{FFD1FE12-6498-48EC-9766-F7D8AFEB35E8}"/>
    <cellStyle name="Standard 8 2 2 2 3 2 2 2 2 2" xfId="13897" xr:uid="{7BE67083-1D04-45F5-BA59-6B1C88DC3E68}"/>
    <cellStyle name="Standard 8 2 2 2 3 2 2 2 2 2 2" xfId="25193" xr:uid="{801A2DE0-F6DE-4F84-BBA7-BB6750A7B48D}"/>
    <cellStyle name="Standard 8 2 2 2 3 2 2 2 2 2 2 2" xfId="59081" xr:uid="{96B836D0-697B-402A-86D5-BC53F41A23E6}"/>
    <cellStyle name="Standard 8 2 2 2 3 2 2 2 2 2 3" xfId="47785" xr:uid="{528EE569-605B-478C-8C01-A632230AF033}"/>
    <cellStyle name="Standard 8 2 2 2 3 2 2 2 2 2 4" xfId="36489" xr:uid="{184C5F90-4D82-43D2-B975-DD98D1DD1999}"/>
    <cellStyle name="Standard 8 2 2 2 3 2 2 2 2 3" xfId="19545" xr:uid="{CCB89428-5D73-4F51-BD3F-E2E6F155AFF1}"/>
    <cellStyle name="Standard 8 2 2 2 3 2 2 2 2 3 2" xfId="53433" xr:uid="{5B0BAE7A-43A3-4B77-9D9C-B0ED55BFAA60}"/>
    <cellStyle name="Standard 8 2 2 2 3 2 2 2 2 4" xfId="42137" xr:uid="{3E058443-1247-4AF7-8573-78E582AF0456}"/>
    <cellStyle name="Standard 8 2 2 2 3 2 2 2 2 5" xfId="30841" xr:uid="{6A0853B6-098F-482A-A4A8-35418CA7DACC}"/>
    <cellStyle name="Standard 8 2 2 2 3 2 2 2 3" xfId="11073" xr:uid="{78D05AFB-C8CB-4AE3-AA2E-E8FFDCFA621C}"/>
    <cellStyle name="Standard 8 2 2 2 3 2 2 2 3 2" xfId="22369" xr:uid="{80C1E261-1868-4F18-980E-C90A8387B782}"/>
    <cellStyle name="Standard 8 2 2 2 3 2 2 2 3 2 2" xfId="56257" xr:uid="{3D40AFA3-6EB9-4940-B913-966D693B7B7C}"/>
    <cellStyle name="Standard 8 2 2 2 3 2 2 2 3 3" xfId="44961" xr:uid="{ACBD9EB5-29C6-4E36-96B5-01D9F2E54FE6}"/>
    <cellStyle name="Standard 8 2 2 2 3 2 2 2 3 4" xfId="33665" xr:uid="{2A63E8CF-1C13-49EC-8F16-6D2C312106B7}"/>
    <cellStyle name="Standard 8 2 2 2 3 2 2 2 4" xfId="16721" xr:uid="{63F3B580-6049-4847-BD64-A3B45E86A5D3}"/>
    <cellStyle name="Standard 8 2 2 2 3 2 2 2 4 2" xfId="50609" xr:uid="{203B8E02-E579-45E9-95E7-128423846883}"/>
    <cellStyle name="Standard 8 2 2 2 3 2 2 2 5" xfId="39313" xr:uid="{71FEE6E5-8B37-4FDD-A808-B7BB0C0BE104}"/>
    <cellStyle name="Standard 8 2 2 2 3 2 2 2 6" xfId="28017" xr:uid="{DD9043B8-A67E-48D2-AEB7-23D1F4F5B414}"/>
    <cellStyle name="Standard 8 2 2 2 3 2 2 3" xfId="6481" xr:uid="{E36D8067-9CE4-4F03-B820-AB8E12E9F5F3}"/>
    <cellStyle name="Standard 8 2 2 2 3 2 2 3 2" xfId="12131" xr:uid="{7893F679-F49C-4B17-B1D3-66F24D9206AB}"/>
    <cellStyle name="Standard 8 2 2 2 3 2 2 3 2 2" xfId="23427" xr:uid="{AFA143F7-AE88-4DB6-9D83-4B2C4F696D19}"/>
    <cellStyle name="Standard 8 2 2 2 3 2 2 3 2 2 2" xfId="57315" xr:uid="{84C35AC2-1B19-4E3C-8EE0-634F9BB3CFA6}"/>
    <cellStyle name="Standard 8 2 2 2 3 2 2 3 2 3" xfId="46019" xr:uid="{CF1D0CB7-EFB9-4014-8C9C-25734635B526}"/>
    <cellStyle name="Standard 8 2 2 2 3 2 2 3 2 4" xfId="34723" xr:uid="{39D6CD50-9A54-4685-8950-D577185F579F}"/>
    <cellStyle name="Standard 8 2 2 2 3 2 2 3 3" xfId="17779" xr:uid="{4D596E7A-ACF4-432F-91CC-27DFDBC7ACC9}"/>
    <cellStyle name="Standard 8 2 2 2 3 2 2 3 3 2" xfId="51667" xr:uid="{9378E97F-28C7-4696-B766-2CB5CB68EA0B}"/>
    <cellStyle name="Standard 8 2 2 2 3 2 2 3 4" xfId="40371" xr:uid="{D3024F8C-E79C-4E9D-8AC1-2A43680DCB7E}"/>
    <cellStyle name="Standard 8 2 2 2 3 2 2 3 5" xfId="29075" xr:uid="{F77585FC-BDB6-4DC7-9625-A7D83AB802A1}"/>
    <cellStyle name="Standard 8 2 2 2 3 2 2 4" xfId="9307" xr:uid="{8F5F9440-9FC1-467E-B0A4-F341937A658B}"/>
    <cellStyle name="Standard 8 2 2 2 3 2 2 4 2" xfId="20603" xr:uid="{0FD3C6E2-00B4-48C1-8407-CBCF3BD2088B}"/>
    <cellStyle name="Standard 8 2 2 2 3 2 2 4 2 2" xfId="54491" xr:uid="{64EE9350-C08B-4451-AE8F-3445C74A27BB}"/>
    <cellStyle name="Standard 8 2 2 2 3 2 2 4 3" xfId="43195" xr:uid="{8DE858FC-3820-4588-BFDF-4DB3ABB42EF6}"/>
    <cellStyle name="Standard 8 2 2 2 3 2 2 4 4" xfId="31899" xr:uid="{19232036-B7B2-44EF-AEC3-D7BB89223092}"/>
    <cellStyle name="Standard 8 2 2 2 3 2 2 5" xfId="14955" xr:uid="{722A2F79-287B-4DE9-9B65-72D5222FD112}"/>
    <cellStyle name="Standard 8 2 2 2 3 2 2 5 2" xfId="48843" xr:uid="{D19B06EA-B594-4178-B5F9-8F74D946FB43}"/>
    <cellStyle name="Standard 8 2 2 2 3 2 2 6" xfId="37547" xr:uid="{F5FE396F-E86B-49F7-8B0F-B7A251564512}"/>
    <cellStyle name="Standard 8 2 2 2 3 2 2 7" xfId="26251" xr:uid="{20081E69-6BAC-454A-BF40-1D9720374BAD}"/>
    <cellStyle name="Standard 8 2 2 2 3 2 3" xfId="4644" xr:uid="{703ECD5E-95F3-4C71-A908-9B2D8E3F817B}"/>
    <cellStyle name="Standard 8 2 2 2 3 2 3 2" xfId="7514" xr:uid="{404E71DB-4C8D-4E30-8C40-D51D75D7786E}"/>
    <cellStyle name="Standard 8 2 2 2 3 2 3 2 2" xfId="13163" xr:uid="{0882EA98-00AD-484B-9111-1F43C090D22B}"/>
    <cellStyle name="Standard 8 2 2 2 3 2 3 2 2 2" xfId="24459" xr:uid="{2F1F9554-7E69-4237-897E-F7AE12806842}"/>
    <cellStyle name="Standard 8 2 2 2 3 2 3 2 2 2 2" xfId="58347" xr:uid="{5B3F6986-CA9B-41B0-89E8-7B6435532C7F}"/>
    <cellStyle name="Standard 8 2 2 2 3 2 3 2 2 3" xfId="47051" xr:uid="{AA2DD528-C8ED-4C3D-976A-4B5A397B1118}"/>
    <cellStyle name="Standard 8 2 2 2 3 2 3 2 2 4" xfId="35755" xr:uid="{512EA27F-6553-48A3-B700-8A34B7F39DC2}"/>
    <cellStyle name="Standard 8 2 2 2 3 2 3 2 3" xfId="18811" xr:uid="{9EC165CC-E8AF-4A18-92A4-E36507BAE988}"/>
    <cellStyle name="Standard 8 2 2 2 3 2 3 2 3 2" xfId="52699" xr:uid="{B1024CE1-DBC2-416E-B31D-C8413D8767D9}"/>
    <cellStyle name="Standard 8 2 2 2 3 2 3 2 4" xfId="41403" xr:uid="{38B6A6EA-0778-4813-913F-DE811AA033EE}"/>
    <cellStyle name="Standard 8 2 2 2 3 2 3 2 5" xfId="30107" xr:uid="{0EF2CA92-7E01-4F27-8475-40FF9F930180}"/>
    <cellStyle name="Standard 8 2 2 2 3 2 3 3" xfId="10339" xr:uid="{6356A26F-1A40-4256-94EC-FC176A78E42C}"/>
    <cellStyle name="Standard 8 2 2 2 3 2 3 3 2" xfId="21635" xr:uid="{6CCA1DE4-0764-4668-B1B7-CF41A6E457F7}"/>
    <cellStyle name="Standard 8 2 2 2 3 2 3 3 2 2" xfId="55523" xr:uid="{E0C8D303-5CD7-4580-8651-26FA25E3CF10}"/>
    <cellStyle name="Standard 8 2 2 2 3 2 3 3 3" xfId="44227" xr:uid="{94BBB00B-395C-4C47-8407-3CF8CA57957B}"/>
    <cellStyle name="Standard 8 2 2 2 3 2 3 3 4" xfId="32931" xr:uid="{A2B947FB-7B7D-429A-A3A0-5679DA0C45A2}"/>
    <cellStyle name="Standard 8 2 2 2 3 2 3 4" xfId="15987" xr:uid="{70C61E69-757A-453A-90A0-AE05098C6C36}"/>
    <cellStyle name="Standard 8 2 2 2 3 2 3 4 2" xfId="49875" xr:uid="{77684223-E050-4C91-9AAB-828CB58901B3}"/>
    <cellStyle name="Standard 8 2 2 2 3 2 3 5" xfId="38579" xr:uid="{EA815A1D-3D04-4E0D-8C2A-A2BFF82EC882}"/>
    <cellStyle name="Standard 8 2 2 2 3 2 3 6" xfId="27283" xr:uid="{13BB6474-C374-43CA-BE47-265542481187}"/>
    <cellStyle name="Standard 8 2 2 2 3 2 4" xfId="5981" xr:uid="{B5C25763-CE2C-4EF7-B482-3FB8C4CB0B1D}"/>
    <cellStyle name="Standard 8 2 2 2 3 2 4 2" xfId="11631" xr:uid="{58422934-B884-4A81-A64F-E8C361995AF2}"/>
    <cellStyle name="Standard 8 2 2 2 3 2 4 2 2" xfId="22927" xr:uid="{875BF50C-8BDF-4EAA-9855-423A565B7E0B}"/>
    <cellStyle name="Standard 8 2 2 2 3 2 4 2 2 2" xfId="56815" xr:uid="{E8B7CDC6-9B95-4919-827B-18F7BC2A55BB}"/>
    <cellStyle name="Standard 8 2 2 2 3 2 4 2 3" xfId="45519" xr:uid="{964D8FF0-E3DF-400E-A5F7-17CD6171975C}"/>
    <cellStyle name="Standard 8 2 2 2 3 2 4 2 4" xfId="34223" xr:uid="{C5FF4DF5-2F9F-40E1-830B-DFD1C90BDBA7}"/>
    <cellStyle name="Standard 8 2 2 2 3 2 4 3" xfId="17279" xr:uid="{38CA279C-C34C-470E-A4E3-CEC7931C5583}"/>
    <cellStyle name="Standard 8 2 2 2 3 2 4 3 2" xfId="51167" xr:uid="{0AA9B0CA-3A07-4789-A9EE-7E529836872A}"/>
    <cellStyle name="Standard 8 2 2 2 3 2 4 4" xfId="39871" xr:uid="{EDA1CD1D-1D32-42A0-A32B-780239EF0119}"/>
    <cellStyle name="Standard 8 2 2 2 3 2 4 5" xfId="28575" xr:uid="{96335096-8ED9-4A19-B91E-766B3BB5DDB6}"/>
    <cellStyle name="Standard 8 2 2 2 3 2 5" xfId="8807" xr:uid="{5F7179B8-C76A-4F30-8582-C9CEE0627452}"/>
    <cellStyle name="Standard 8 2 2 2 3 2 5 2" xfId="20103" xr:uid="{E780DA1B-C1F6-44A6-926A-DE6D1ABB7EB5}"/>
    <cellStyle name="Standard 8 2 2 2 3 2 5 2 2" xfId="53991" xr:uid="{FDD56D99-B84A-4907-BB45-478A736E6E6C}"/>
    <cellStyle name="Standard 8 2 2 2 3 2 5 3" xfId="42695" xr:uid="{DD00B8AA-C869-48A7-B0A6-EE53ABDEB64B}"/>
    <cellStyle name="Standard 8 2 2 2 3 2 5 4" xfId="31399" xr:uid="{9122C58C-5CB4-42A4-B187-AC44FE726E24}"/>
    <cellStyle name="Standard 8 2 2 2 3 2 6" xfId="14455" xr:uid="{2B46649A-FCE6-4457-B075-DCE9D20B8AF5}"/>
    <cellStyle name="Standard 8 2 2 2 3 2 6 2" xfId="48343" xr:uid="{FD8F4A90-1D7E-43B2-B1B3-03B08BF1EBBC}"/>
    <cellStyle name="Standard 8 2 2 2 3 2 7" xfId="37047" xr:uid="{18D139F8-0D37-4EE3-AE0F-42BF85055D48}"/>
    <cellStyle name="Standard 8 2 2 2 3 2 8" xfId="25751" xr:uid="{DE6E2B0A-D76F-4849-8AE4-8A4AE888F1DA}"/>
    <cellStyle name="Standard 8 2 2 2 3 3" xfId="3064" xr:uid="{DCFF1623-38D2-450F-ACED-8D8D07E85D51}"/>
    <cellStyle name="Standard 8 2 2 2 3 3 2" xfId="5421" xr:uid="{F5FD000D-FF5A-4972-ADD9-C95108DC1176}"/>
    <cellStyle name="Standard 8 2 2 2 3 3 2 2" xfId="8247" xr:uid="{DEE72035-4D76-4F5E-9B94-0D383DD7DEA7}"/>
    <cellStyle name="Standard 8 2 2 2 3 3 2 2 2" xfId="13896" xr:uid="{14D72E05-25E2-43CE-A474-F20103FECE9F}"/>
    <cellStyle name="Standard 8 2 2 2 3 3 2 2 2 2" xfId="25192" xr:uid="{3C973FAF-7BE8-4560-B2ED-9ECDD5563DBB}"/>
    <cellStyle name="Standard 8 2 2 2 3 3 2 2 2 2 2" xfId="59080" xr:uid="{1EA6BBC3-EDBD-44FF-BC2E-BB151C67C1FD}"/>
    <cellStyle name="Standard 8 2 2 2 3 3 2 2 2 3" xfId="47784" xr:uid="{D0DFAA12-37A3-4C6D-9CFF-5E39E327DC57}"/>
    <cellStyle name="Standard 8 2 2 2 3 3 2 2 2 4" xfId="36488" xr:uid="{4BE37841-E3A8-46AA-995B-28100984D3A0}"/>
    <cellStyle name="Standard 8 2 2 2 3 3 2 2 3" xfId="19544" xr:uid="{F326B3E0-82FC-404B-855E-0F2B1D598742}"/>
    <cellStyle name="Standard 8 2 2 2 3 3 2 2 3 2" xfId="53432" xr:uid="{2BBE680E-7EB9-4BBE-A0D9-D5B4778363EC}"/>
    <cellStyle name="Standard 8 2 2 2 3 3 2 2 4" xfId="42136" xr:uid="{7634A3FC-BEA8-4319-8687-F1383B34FCD6}"/>
    <cellStyle name="Standard 8 2 2 2 3 3 2 2 5" xfId="30840" xr:uid="{75438A5F-C0E7-4EE8-ACD1-6CBBC5F9C2CE}"/>
    <cellStyle name="Standard 8 2 2 2 3 3 2 3" xfId="11072" xr:uid="{75C4D0D6-96EF-4980-A4D2-8E5F7641D29A}"/>
    <cellStyle name="Standard 8 2 2 2 3 3 2 3 2" xfId="22368" xr:uid="{759E60DA-1BE0-43D9-A9AC-07D0B910C5D8}"/>
    <cellStyle name="Standard 8 2 2 2 3 3 2 3 2 2" xfId="56256" xr:uid="{F6C0C62D-22E5-4C23-9DA3-CF53F21869FF}"/>
    <cellStyle name="Standard 8 2 2 2 3 3 2 3 3" xfId="44960" xr:uid="{E32B785A-2069-4695-86B3-455481B4E625}"/>
    <cellStyle name="Standard 8 2 2 2 3 3 2 3 4" xfId="33664" xr:uid="{1069F0A8-B4B9-4D75-93D1-4A084D11504D}"/>
    <cellStyle name="Standard 8 2 2 2 3 3 2 4" xfId="16720" xr:uid="{B7396103-8DEB-4F66-98DC-8E9CC899B348}"/>
    <cellStyle name="Standard 8 2 2 2 3 3 2 4 2" xfId="50608" xr:uid="{7534F282-7A82-43B6-9963-6BC505FA0BBA}"/>
    <cellStyle name="Standard 8 2 2 2 3 3 2 5" xfId="39312" xr:uid="{FC3ACA72-B60A-4B1A-9F54-4BCA6882BF5F}"/>
    <cellStyle name="Standard 8 2 2 2 3 3 2 6" xfId="28016" xr:uid="{6C86208B-2549-46F4-B132-AC99ED070AC6}"/>
    <cellStyle name="Standard 8 2 2 2 3 3 3" xfId="4643" xr:uid="{C71632F7-A869-492A-B542-C49D73EED7FF}"/>
    <cellStyle name="Standard 8 2 2 2 3 3 3 2" xfId="7513" xr:uid="{8AAAD1A4-F539-4800-9F54-586A5B5BCF28}"/>
    <cellStyle name="Standard 8 2 2 2 3 3 3 2 2" xfId="13162" xr:uid="{B94C5A1C-42E8-49EA-9CBF-AFAC41159FB8}"/>
    <cellStyle name="Standard 8 2 2 2 3 3 3 2 2 2" xfId="24458" xr:uid="{B062ACF7-E161-4B3C-A312-39ADFF1353AD}"/>
    <cellStyle name="Standard 8 2 2 2 3 3 3 2 2 2 2" xfId="58346" xr:uid="{610D0C9A-5250-4A00-82FE-88D90C7D8AEB}"/>
    <cellStyle name="Standard 8 2 2 2 3 3 3 2 2 3" xfId="47050" xr:uid="{98DDC52D-7E42-4C55-ABF0-FB565615CCF5}"/>
    <cellStyle name="Standard 8 2 2 2 3 3 3 2 2 4" xfId="35754" xr:uid="{4BF71E5C-ABC5-43AE-B98C-1258D7EF553A}"/>
    <cellStyle name="Standard 8 2 2 2 3 3 3 2 3" xfId="18810" xr:uid="{570B8682-81DF-44EE-9E63-79855CFC881E}"/>
    <cellStyle name="Standard 8 2 2 2 3 3 3 2 3 2" xfId="52698" xr:uid="{49488D8C-E7B7-4A60-946B-5FF3132E3B44}"/>
    <cellStyle name="Standard 8 2 2 2 3 3 3 2 4" xfId="41402" xr:uid="{21309E82-62ED-4B15-882C-9C29F342F349}"/>
    <cellStyle name="Standard 8 2 2 2 3 3 3 2 5" xfId="30106" xr:uid="{56EF4E24-073D-4BB4-97AE-465334EF06B9}"/>
    <cellStyle name="Standard 8 2 2 2 3 3 3 3" xfId="10338" xr:uid="{D755DE4F-9520-4BC3-9BD1-4070993CFEA3}"/>
    <cellStyle name="Standard 8 2 2 2 3 3 3 3 2" xfId="21634" xr:uid="{F2E8E594-13A7-4B72-B860-F11AC065E4A4}"/>
    <cellStyle name="Standard 8 2 2 2 3 3 3 3 2 2" xfId="55522" xr:uid="{B0FE3A35-8A4F-4150-AE92-D0CF2563A779}"/>
    <cellStyle name="Standard 8 2 2 2 3 3 3 3 3" xfId="44226" xr:uid="{439C1AE6-550C-41E9-8198-9FF7261645E8}"/>
    <cellStyle name="Standard 8 2 2 2 3 3 3 3 4" xfId="32930" xr:uid="{21B41105-8A4E-45C7-B604-DEF35FFC62E4}"/>
    <cellStyle name="Standard 8 2 2 2 3 3 3 4" xfId="15986" xr:uid="{D7B0C584-C943-4BD3-A090-B1CC1C6FAEF0}"/>
    <cellStyle name="Standard 8 2 2 2 3 3 3 4 2" xfId="49874" xr:uid="{80430449-B66A-4CAF-A859-603C50423C9B}"/>
    <cellStyle name="Standard 8 2 2 2 3 3 3 5" xfId="38578" xr:uid="{C2E5FA36-1E59-46DC-AF26-F209C322FB3E}"/>
    <cellStyle name="Standard 8 2 2 2 3 3 3 6" xfId="27282" xr:uid="{383726C2-0C1A-45CC-B335-9B09BF3B245A}"/>
    <cellStyle name="Standard 8 2 2 2 3 3 4" xfId="6235" xr:uid="{43DB40C1-0DFF-4527-A958-2E6FB375232B}"/>
    <cellStyle name="Standard 8 2 2 2 3 3 4 2" xfId="11885" xr:uid="{6212DD4F-4068-48E1-B5AF-1898F0E7B3FD}"/>
    <cellStyle name="Standard 8 2 2 2 3 3 4 2 2" xfId="23181" xr:uid="{52A4BBC8-D325-4686-A26A-CEF1649C4E2D}"/>
    <cellStyle name="Standard 8 2 2 2 3 3 4 2 2 2" xfId="57069" xr:uid="{71C3BEC4-2EAA-41A3-9DE5-FA500C75EF37}"/>
    <cellStyle name="Standard 8 2 2 2 3 3 4 2 3" xfId="45773" xr:uid="{D4D338E3-C689-43A1-AFBC-67A0D716F7A6}"/>
    <cellStyle name="Standard 8 2 2 2 3 3 4 2 4" xfId="34477" xr:uid="{771AEB50-D1C7-481D-A040-7160359B761D}"/>
    <cellStyle name="Standard 8 2 2 2 3 3 4 3" xfId="17533" xr:uid="{326BB799-0383-433B-87E6-1AB9B38D4D8E}"/>
    <cellStyle name="Standard 8 2 2 2 3 3 4 3 2" xfId="51421" xr:uid="{912E5008-EA6B-4A6F-9A75-0B7F09738BFC}"/>
    <cellStyle name="Standard 8 2 2 2 3 3 4 4" xfId="40125" xr:uid="{0AAC47CE-047F-4610-B4AC-D6AA0F6A663C}"/>
    <cellStyle name="Standard 8 2 2 2 3 3 4 5" xfId="28829" xr:uid="{75A1DA6D-3A4A-4F8F-B800-D1E7D23DD6C9}"/>
    <cellStyle name="Standard 8 2 2 2 3 3 5" xfId="9061" xr:uid="{D5315399-CFCB-434D-AD24-8182851F10D1}"/>
    <cellStyle name="Standard 8 2 2 2 3 3 5 2" xfId="20357" xr:uid="{0E443CBF-D589-4961-AF2B-47352B67BBC0}"/>
    <cellStyle name="Standard 8 2 2 2 3 3 5 2 2" xfId="54245" xr:uid="{39A3C05A-FB3F-4375-94FD-BB90519B2AA2}"/>
    <cellStyle name="Standard 8 2 2 2 3 3 5 3" xfId="42949" xr:uid="{E51DA211-8F5D-49EF-AC2B-C610DBEE2EF5}"/>
    <cellStyle name="Standard 8 2 2 2 3 3 5 4" xfId="31653" xr:uid="{490CDE1A-AD10-4450-8A08-6DCBBC9D04F9}"/>
    <cellStyle name="Standard 8 2 2 2 3 3 6" xfId="14709" xr:uid="{1111527A-51B3-4F8E-946B-0BFBF5536CC0}"/>
    <cellStyle name="Standard 8 2 2 2 3 3 6 2" xfId="48597" xr:uid="{341C9AA2-3394-4907-8BC8-69DD6BCEBC7B}"/>
    <cellStyle name="Standard 8 2 2 2 3 3 7" xfId="37301" xr:uid="{80F4BECA-6832-4702-88C0-3A92BAB4D186}"/>
    <cellStyle name="Standard 8 2 2 2 3 3 8" xfId="26005" xr:uid="{4D16A1B8-8C82-48C6-B9CB-2CF9C40093EA}"/>
    <cellStyle name="Standard 8 2 2 2 3 4" xfId="3922" xr:uid="{9B9B728B-D82F-498A-A720-4D007BF78EA5}"/>
    <cellStyle name="Standard 8 2 2 2 3 4 2" xfId="7076" xr:uid="{DA4F21AA-FF27-4F2A-91D6-393B752EAF4A}"/>
    <cellStyle name="Standard 8 2 2 2 3 4 2 2" xfId="12725" xr:uid="{AE01B101-CADE-4C62-9EB6-19C6BCE77384}"/>
    <cellStyle name="Standard 8 2 2 2 3 4 2 2 2" xfId="24021" xr:uid="{9AA98F85-7A8D-4216-B6DE-1D17F7D7C0F3}"/>
    <cellStyle name="Standard 8 2 2 2 3 4 2 2 2 2" xfId="57909" xr:uid="{127832C4-AFD5-4D63-B836-E7122F6D79E9}"/>
    <cellStyle name="Standard 8 2 2 2 3 4 2 2 3" xfId="46613" xr:uid="{061BB651-DE34-4781-9EFE-60F5EC983E96}"/>
    <cellStyle name="Standard 8 2 2 2 3 4 2 2 4" xfId="35317" xr:uid="{AE15D132-B046-461E-88C1-CE414CC3BD5E}"/>
    <cellStyle name="Standard 8 2 2 2 3 4 2 3" xfId="18373" xr:uid="{0CDFCF39-4289-4B7B-AB5A-3C5182F51340}"/>
    <cellStyle name="Standard 8 2 2 2 3 4 2 3 2" xfId="52261" xr:uid="{33DB7A35-D00D-498F-AF5C-A1920C1BA1C5}"/>
    <cellStyle name="Standard 8 2 2 2 3 4 2 4" xfId="40965" xr:uid="{85312E62-22BC-4AB8-9D14-5B7996EC5791}"/>
    <cellStyle name="Standard 8 2 2 2 3 4 2 5" xfId="29669" xr:uid="{1997557D-6434-4F78-A979-1C6B9B6BE2E8}"/>
    <cellStyle name="Standard 8 2 2 2 3 4 3" xfId="9901" xr:uid="{9AD59227-FF26-4E9A-BFE2-2597628D0D14}"/>
    <cellStyle name="Standard 8 2 2 2 3 4 3 2" xfId="21197" xr:uid="{386E4316-0AE2-48F0-8038-5DFA4C4C7859}"/>
    <cellStyle name="Standard 8 2 2 2 3 4 3 2 2" xfId="55085" xr:uid="{50670D9A-C2FA-49C2-A85F-E3EA24B5F19F}"/>
    <cellStyle name="Standard 8 2 2 2 3 4 3 3" xfId="43789" xr:uid="{0327D253-0383-4D3D-AB71-13FC9728C4C6}"/>
    <cellStyle name="Standard 8 2 2 2 3 4 3 4" xfId="32493" xr:uid="{82283010-F7D0-4E3E-892D-7DBB3EAC78CA}"/>
    <cellStyle name="Standard 8 2 2 2 3 4 4" xfId="15549" xr:uid="{C20A7A04-582E-45A5-8228-0722FD629091}"/>
    <cellStyle name="Standard 8 2 2 2 3 4 4 2" xfId="49437" xr:uid="{0BD3DDAC-29A5-49E2-9894-28172756AD6E}"/>
    <cellStyle name="Standard 8 2 2 2 3 4 5" xfId="38141" xr:uid="{5A7DFA4D-E5DD-45B4-8541-D19190726CCC}"/>
    <cellStyle name="Standard 8 2 2 2 3 4 6" xfId="26845" xr:uid="{0DE5E550-B135-4D36-BB2E-9EF69D0882A0}"/>
    <cellStyle name="Standard 8 2 2 2 3 5" xfId="5023" xr:uid="{2AE358E1-76B0-4C2F-A802-44C755056264}"/>
    <cellStyle name="Standard 8 2 2 2 3 5 2" xfId="7849" xr:uid="{E55A2914-B849-4369-8AA6-4228040783D3}"/>
    <cellStyle name="Standard 8 2 2 2 3 5 2 2" xfId="13498" xr:uid="{ED661870-3CC6-4DAA-AF8F-9D9F5BC6E1C6}"/>
    <cellStyle name="Standard 8 2 2 2 3 5 2 2 2" xfId="24794" xr:uid="{1A1F82D6-9891-444C-AB51-57E65853DAB8}"/>
    <cellStyle name="Standard 8 2 2 2 3 5 2 2 2 2" xfId="58682" xr:uid="{D6DE1626-5FA2-44AB-AE3C-E392C19A3DBC}"/>
    <cellStyle name="Standard 8 2 2 2 3 5 2 2 3" xfId="47386" xr:uid="{A46EEFDC-9570-4259-8D87-F66DBBCB2448}"/>
    <cellStyle name="Standard 8 2 2 2 3 5 2 2 4" xfId="36090" xr:uid="{ABBE3CC9-B219-4B80-A8FC-F7130C68D6C1}"/>
    <cellStyle name="Standard 8 2 2 2 3 5 2 3" xfId="19146" xr:uid="{F39F2271-560B-4318-AC14-B9301591AC57}"/>
    <cellStyle name="Standard 8 2 2 2 3 5 2 3 2" xfId="53034" xr:uid="{43F23216-8576-48BB-8B26-E3F444008628}"/>
    <cellStyle name="Standard 8 2 2 2 3 5 2 4" xfId="41738" xr:uid="{BFE4EE9A-D546-44D0-BD16-8F9431380E69}"/>
    <cellStyle name="Standard 8 2 2 2 3 5 2 5" xfId="30442" xr:uid="{03359E19-B795-4884-B16A-6009DB07EB0D}"/>
    <cellStyle name="Standard 8 2 2 2 3 5 3" xfId="10674" xr:uid="{B8CCA81F-3ED0-4632-8338-6AB256DD6C6C}"/>
    <cellStyle name="Standard 8 2 2 2 3 5 3 2" xfId="21970" xr:uid="{5B981F9D-6887-4612-AB9B-8419C96BC4DD}"/>
    <cellStyle name="Standard 8 2 2 2 3 5 3 2 2" xfId="55858" xr:uid="{5D555451-E7EF-418C-85DB-05E261296578}"/>
    <cellStyle name="Standard 8 2 2 2 3 5 3 3" xfId="44562" xr:uid="{766318DD-B04E-42B1-9733-8954FBB71FA4}"/>
    <cellStyle name="Standard 8 2 2 2 3 5 3 4" xfId="33266" xr:uid="{21464D54-902D-4F93-BF5E-17D91595C465}"/>
    <cellStyle name="Standard 8 2 2 2 3 5 4" xfId="16322" xr:uid="{161CBA4A-0398-449A-9861-118BD71C27ED}"/>
    <cellStyle name="Standard 8 2 2 2 3 5 4 2" xfId="50210" xr:uid="{C2CECC70-454D-4877-ACE7-588E6223C8FA}"/>
    <cellStyle name="Standard 8 2 2 2 3 5 5" xfId="38914" xr:uid="{E396FF8D-A904-4D6D-BA54-51E7296C37FA}"/>
    <cellStyle name="Standard 8 2 2 2 3 5 6" xfId="27618" xr:uid="{48162887-A891-4489-848F-C4E9E8C4EE3C}"/>
    <cellStyle name="Standard 8 2 2 2 3 6" xfId="3630" xr:uid="{09AD229E-B407-4AA0-A25F-C36D21470E3F}"/>
    <cellStyle name="Standard 8 2 2 2 3 6 2" xfId="6786" xr:uid="{28CF34E9-2C16-487B-A0C6-728040670BF2}"/>
    <cellStyle name="Standard 8 2 2 2 3 6 2 2" xfId="12435" xr:uid="{4FCA2466-EA53-4227-A004-B9D51FBF5B38}"/>
    <cellStyle name="Standard 8 2 2 2 3 6 2 2 2" xfId="23731" xr:uid="{C6CFB56F-ADF6-4682-A85F-85769CA182E3}"/>
    <cellStyle name="Standard 8 2 2 2 3 6 2 2 2 2" xfId="57619" xr:uid="{0AB66A60-6972-4F9D-A69A-8A0F0C272EA8}"/>
    <cellStyle name="Standard 8 2 2 2 3 6 2 2 3" xfId="46323" xr:uid="{A97067E6-7F6B-46E5-8D3F-1E6B734EA391}"/>
    <cellStyle name="Standard 8 2 2 2 3 6 2 2 4" xfId="35027" xr:uid="{A307DFDB-ACCC-4DE6-8402-0BC4893514C7}"/>
    <cellStyle name="Standard 8 2 2 2 3 6 2 3" xfId="18083" xr:uid="{6A85A9E5-B44D-4024-A26F-FC9C64341BFD}"/>
    <cellStyle name="Standard 8 2 2 2 3 6 2 3 2" xfId="51971" xr:uid="{80B8BE18-EB91-4D6D-8763-57F400BEDC99}"/>
    <cellStyle name="Standard 8 2 2 2 3 6 2 4" xfId="40675" xr:uid="{3901FC19-39CE-47B9-AE9D-9EC573185DEB}"/>
    <cellStyle name="Standard 8 2 2 2 3 6 2 5" xfId="29379" xr:uid="{D99F404D-63BF-456E-9F0A-F75CA3C6E246}"/>
    <cellStyle name="Standard 8 2 2 2 3 6 3" xfId="9611" xr:uid="{086CA78F-0858-447E-B45A-F9DE196DF465}"/>
    <cellStyle name="Standard 8 2 2 2 3 6 3 2" xfId="20907" xr:uid="{839EB90F-52DD-4666-A86C-9A2E6BBB65C8}"/>
    <cellStyle name="Standard 8 2 2 2 3 6 3 2 2" xfId="54795" xr:uid="{1BC863C3-9281-4794-9A4A-745009814EE9}"/>
    <cellStyle name="Standard 8 2 2 2 3 6 3 3" xfId="43499" xr:uid="{DE15B799-301B-4E43-ACB6-5AFDBACEB2CD}"/>
    <cellStyle name="Standard 8 2 2 2 3 6 3 4" xfId="32203" xr:uid="{99187935-42DE-49B9-8B13-15F66EBAF3DA}"/>
    <cellStyle name="Standard 8 2 2 2 3 6 4" xfId="15259" xr:uid="{3C680C89-DAF0-4CF3-A4DA-3E14A96B5564}"/>
    <cellStyle name="Standard 8 2 2 2 3 6 4 2" xfId="49147" xr:uid="{4389E0E3-9A90-413A-AC5D-C7F953017413}"/>
    <cellStyle name="Standard 8 2 2 2 3 6 5" xfId="37851" xr:uid="{200F029E-9A25-47C7-8C54-36F271D348DF}"/>
    <cellStyle name="Standard 8 2 2 2 3 6 6" xfId="26555" xr:uid="{0A84B565-EB3F-417B-BE40-016B7E07B26F}"/>
    <cellStyle name="Standard 8 2 2 2 3 7" xfId="5735" xr:uid="{A5AF6B91-5477-4280-BF66-769BB566BBB7}"/>
    <cellStyle name="Standard 8 2 2 2 3 7 2" xfId="11385" xr:uid="{D73C77F2-30DD-4901-A2FF-6A2E810E3CE5}"/>
    <cellStyle name="Standard 8 2 2 2 3 7 2 2" xfId="22681" xr:uid="{B5AC4F37-913A-4099-ACD1-28A0602D9427}"/>
    <cellStyle name="Standard 8 2 2 2 3 7 2 2 2" xfId="56569" xr:uid="{7674587F-1653-4A09-A5CF-2E498DD87ED4}"/>
    <cellStyle name="Standard 8 2 2 2 3 7 2 3" xfId="45273" xr:uid="{A69E3447-7A58-4891-AD66-15578DCE2B47}"/>
    <cellStyle name="Standard 8 2 2 2 3 7 2 4" xfId="33977" xr:uid="{D2615776-41EE-467C-BEF5-E78EBC8BCCCD}"/>
    <cellStyle name="Standard 8 2 2 2 3 7 3" xfId="17033" xr:uid="{CF8F9AFC-0523-4F48-B09E-E1A8F90B8187}"/>
    <cellStyle name="Standard 8 2 2 2 3 7 3 2" xfId="50921" xr:uid="{8F222F32-B740-4724-854D-EF6A8305EA96}"/>
    <cellStyle name="Standard 8 2 2 2 3 7 4" xfId="39625" xr:uid="{0E429B34-9449-4B87-9530-2F29EE7C38A3}"/>
    <cellStyle name="Standard 8 2 2 2 3 7 5" xfId="28329" xr:uid="{57675A7E-2E2A-4CC4-B85D-0F560B38D873}"/>
    <cellStyle name="Standard 8 2 2 2 3 8" xfId="8561" xr:uid="{E110172D-9E28-469B-BBF3-6D3B93D67D31}"/>
    <cellStyle name="Standard 8 2 2 2 3 8 2" xfId="19857" xr:uid="{0607EA0C-533E-44CA-AC28-4CEDCBE0A8E0}"/>
    <cellStyle name="Standard 8 2 2 2 3 8 2 2" xfId="53745" xr:uid="{EB9E6320-EAE1-4233-A785-0AF3F29CAA40}"/>
    <cellStyle name="Standard 8 2 2 2 3 8 3" xfId="42449" xr:uid="{F72E399F-F12F-4ECE-9AA0-B8B186CB792A}"/>
    <cellStyle name="Standard 8 2 2 2 3 8 4" xfId="31153" xr:uid="{DA214161-26C8-414B-8ACA-6BE6472F388D}"/>
    <cellStyle name="Standard 8 2 2 2 3 9" xfId="14209" xr:uid="{AD78785B-271D-4BFC-B8EB-40D5ECF87833}"/>
    <cellStyle name="Standard 8 2 2 2 3 9 2" xfId="48097" xr:uid="{C5901C41-F1DA-4708-8F53-89C9B580BEDD}"/>
    <cellStyle name="Standard 8 2 2 2 4" xfId="2676" xr:uid="{67E6DA42-7D8B-4942-9EA7-1998AA13717F}"/>
    <cellStyle name="Standard 8 2 2 2 4 10" xfId="25619" xr:uid="{A33A079A-BC5F-4F5B-A3FD-E7AD13F99EA2}"/>
    <cellStyle name="Standard 8 2 2 2 4 2" xfId="3178" xr:uid="{25DF708F-AB94-4B84-86C6-972B425BA239}"/>
    <cellStyle name="Standard 8 2 2 2 4 2 2" xfId="5423" xr:uid="{CD6E5461-CCCE-408B-816C-2DB652F58ACD}"/>
    <cellStyle name="Standard 8 2 2 2 4 2 2 2" xfId="8249" xr:uid="{453C7FDE-F981-4070-A46D-2C9824BE5275}"/>
    <cellStyle name="Standard 8 2 2 2 4 2 2 2 2" xfId="13898" xr:uid="{7BAD519E-1FF5-41EE-9A46-4C12DF834972}"/>
    <cellStyle name="Standard 8 2 2 2 4 2 2 2 2 2" xfId="25194" xr:uid="{CF24B549-F978-48E7-A488-ABC57D508E12}"/>
    <cellStyle name="Standard 8 2 2 2 4 2 2 2 2 2 2" xfId="59082" xr:uid="{B7FE6E75-725F-44AB-9B79-1B25EE2B6A76}"/>
    <cellStyle name="Standard 8 2 2 2 4 2 2 2 2 3" xfId="47786" xr:uid="{0865AD8B-8F9B-44A5-BB26-65A30B7D79A6}"/>
    <cellStyle name="Standard 8 2 2 2 4 2 2 2 2 4" xfId="36490" xr:uid="{0A5E1D49-1364-4ABC-B4D9-A2D778FA55D8}"/>
    <cellStyle name="Standard 8 2 2 2 4 2 2 2 3" xfId="19546" xr:uid="{93A9349D-F179-4B49-A26F-DC9848B88DE4}"/>
    <cellStyle name="Standard 8 2 2 2 4 2 2 2 3 2" xfId="53434" xr:uid="{10A4DEE7-A56A-4DEA-8BF1-689FBA692DD1}"/>
    <cellStyle name="Standard 8 2 2 2 4 2 2 2 4" xfId="42138" xr:uid="{76C40014-398A-4373-A8C8-5C37C538C1A2}"/>
    <cellStyle name="Standard 8 2 2 2 4 2 2 2 5" xfId="30842" xr:uid="{3EB31334-1ACF-4114-A4CA-2D7868DFB852}"/>
    <cellStyle name="Standard 8 2 2 2 4 2 2 3" xfId="11074" xr:uid="{7E4F4804-FF69-4085-BDD3-435F81A1812A}"/>
    <cellStyle name="Standard 8 2 2 2 4 2 2 3 2" xfId="22370" xr:uid="{FBC30744-7302-4020-9701-D3A8BDFFF746}"/>
    <cellStyle name="Standard 8 2 2 2 4 2 2 3 2 2" xfId="56258" xr:uid="{6A6AE438-B850-483F-B73B-4EDE3C5EC783}"/>
    <cellStyle name="Standard 8 2 2 2 4 2 2 3 3" xfId="44962" xr:uid="{74A152CA-45B6-42CC-B76D-3B508F97E06D}"/>
    <cellStyle name="Standard 8 2 2 2 4 2 2 3 4" xfId="33666" xr:uid="{C04EE5AE-82D2-4EBC-A42B-F3A8CD56CF2B}"/>
    <cellStyle name="Standard 8 2 2 2 4 2 2 4" xfId="16722" xr:uid="{2290E571-D9CF-4096-96C2-62E42501F9A1}"/>
    <cellStyle name="Standard 8 2 2 2 4 2 2 4 2" xfId="50610" xr:uid="{58E21D7A-CB86-4643-9A7C-418481E86FF3}"/>
    <cellStyle name="Standard 8 2 2 2 4 2 2 5" xfId="39314" xr:uid="{03270683-9EB0-4362-B0F1-5109CCAF217B}"/>
    <cellStyle name="Standard 8 2 2 2 4 2 2 6" xfId="28018" xr:uid="{5093D15C-10D9-40BB-96BF-A315343F884A}"/>
    <cellStyle name="Standard 8 2 2 2 4 2 3" xfId="4645" xr:uid="{DF458C7E-2540-4E01-A21E-561F2C23F883}"/>
    <cellStyle name="Standard 8 2 2 2 4 2 3 2" xfId="7515" xr:uid="{EBAFDA47-8463-43C7-BBFF-E192024CBFEC}"/>
    <cellStyle name="Standard 8 2 2 2 4 2 3 2 2" xfId="13164" xr:uid="{F232C060-845D-4AB9-A265-0D9C6821FDF9}"/>
    <cellStyle name="Standard 8 2 2 2 4 2 3 2 2 2" xfId="24460" xr:uid="{E6869F02-DE4E-496C-9B36-7231153C5984}"/>
    <cellStyle name="Standard 8 2 2 2 4 2 3 2 2 2 2" xfId="58348" xr:uid="{6F16D982-A643-4046-87C5-1494E6151DB6}"/>
    <cellStyle name="Standard 8 2 2 2 4 2 3 2 2 3" xfId="47052" xr:uid="{2C9E8162-68B2-4B4C-B821-DB6BD699126A}"/>
    <cellStyle name="Standard 8 2 2 2 4 2 3 2 2 4" xfId="35756" xr:uid="{A93AA35A-A974-44D1-BAC7-99BA549334BA}"/>
    <cellStyle name="Standard 8 2 2 2 4 2 3 2 3" xfId="18812" xr:uid="{8BB206AC-DCE2-4845-ADE0-7EF579AD2D3F}"/>
    <cellStyle name="Standard 8 2 2 2 4 2 3 2 3 2" xfId="52700" xr:uid="{E3722EA2-5E80-4AB1-A014-B8623BF0D046}"/>
    <cellStyle name="Standard 8 2 2 2 4 2 3 2 4" xfId="41404" xr:uid="{DB499404-69AC-4A46-A9BF-4770D3668CED}"/>
    <cellStyle name="Standard 8 2 2 2 4 2 3 2 5" xfId="30108" xr:uid="{E89796A4-3D4B-4DD2-96B9-85804895F37F}"/>
    <cellStyle name="Standard 8 2 2 2 4 2 3 3" xfId="10340" xr:uid="{B162B324-8D92-4F02-A325-8EA4C816B8EF}"/>
    <cellStyle name="Standard 8 2 2 2 4 2 3 3 2" xfId="21636" xr:uid="{BAB95F4B-80C6-42A6-9D2A-028EF8E7B430}"/>
    <cellStyle name="Standard 8 2 2 2 4 2 3 3 2 2" xfId="55524" xr:uid="{77304A93-B402-43EC-A0FC-3A7DEBE5F3B9}"/>
    <cellStyle name="Standard 8 2 2 2 4 2 3 3 3" xfId="44228" xr:uid="{48BBD28B-F91C-4263-99E7-8D554AD6AA1A}"/>
    <cellStyle name="Standard 8 2 2 2 4 2 3 3 4" xfId="32932" xr:uid="{812B87EA-8310-4741-B0EC-41026A57DA4E}"/>
    <cellStyle name="Standard 8 2 2 2 4 2 3 4" xfId="15988" xr:uid="{599A2DBD-4FAF-4A0A-8DD1-3AE1DC18FF46}"/>
    <cellStyle name="Standard 8 2 2 2 4 2 3 4 2" xfId="49876" xr:uid="{53E358D7-2B3F-4C53-BF68-0826ACCEA26C}"/>
    <cellStyle name="Standard 8 2 2 2 4 2 3 5" xfId="38580" xr:uid="{11381D3F-3B5A-4FB7-B84A-FC6BB7947F51}"/>
    <cellStyle name="Standard 8 2 2 2 4 2 3 6" xfId="27284" xr:uid="{E325A9B0-F0FC-4F64-A5C4-4A678D0CCA42}"/>
    <cellStyle name="Standard 8 2 2 2 4 2 4" xfId="6349" xr:uid="{E0B6F07A-9818-41A5-93C6-A1097B9D7F7E}"/>
    <cellStyle name="Standard 8 2 2 2 4 2 4 2" xfId="11999" xr:uid="{F8A66C17-D07B-4721-8244-5396155A1023}"/>
    <cellStyle name="Standard 8 2 2 2 4 2 4 2 2" xfId="23295" xr:uid="{0D8419C4-EED5-48CF-AB40-C9C32E8D54E4}"/>
    <cellStyle name="Standard 8 2 2 2 4 2 4 2 2 2" xfId="57183" xr:uid="{1B6FF7ED-97AD-42A7-A59C-777426F6C0A1}"/>
    <cellStyle name="Standard 8 2 2 2 4 2 4 2 3" xfId="45887" xr:uid="{870F0E5E-48D4-41AE-A4DD-E45A237F3C2E}"/>
    <cellStyle name="Standard 8 2 2 2 4 2 4 2 4" xfId="34591" xr:uid="{DA4E8B40-4C46-4C83-94B2-0488F7C1C098}"/>
    <cellStyle name="Standard 8 2 2 2 4 2 4 3" xfId="17647" xr:uid="{C7749CB1-00C5-4BB7-96EF-C4B5572277E5}"/>
    <cellStyle name="Standard 8 2 2 2 4 2 4 3 2" xfId="51535" xr:uid="{6911FEBE-CA5A-4A04-87B7-EF330D6E988A}"/>
    <cellStyle name="Standard 8 2 2 2 4 2 4 4" xfId="40239" xr:uid="{E1FF9398-302A-49DB-BDD3-ECA3A34FCF8C}"/>
    <cellStyle name="Standard 8 2 2 2 4 2 4 5" xfId="28943" xr:uid="{04C95589-B0D9-4020-95E7-1014EE5EA775}"/>
    <cellStyle name="Standard 8 2 2 2 4 2 5" xfId="9175" xr:uid="{5FA1168E-548A-4EA0-9676-E869B3E3357B}"/>
    <cellStyle name="Standard 8 2 2 2 4 2 5 2" xfId="20471" xr:uid="{5ECA5E04-7A4F-4C70-902C-1AF9EC1DE705}"/>
    <cellStyle name="Standard 8 2 2 2 4 2 5 2 2" xfId="54359" xr:uid="{36BFF2F2-8127-48E1-A582-5E1CDA120663}"/>
    <cellStyle name="Standard 8 2 2 2 4 2 5 3" xfId="43063" xr:uid="{D14BF4D8-2D0F-482F-889B-BDF65C812470}"/>
    <cellStyle name="Standard 8 2 2 2 4 2 5 4" xfId="31767" xr:uid="{6B57CB5F-76A2-41E3-AB1E-6046998DD053}"/>
    <cellStyle name="Standard 8 2 2 2 4 2 6" xfId="14823" xr:uid="{608F8EA1-6C1A-43EB-8C3D-1CD2D7465487}"/>
    <cellStyle name="Standard 8 2 2 2 4 2 6 2" xfId="48711" xr:uid="{3AF73F87-BC83-4585-B237-CDB9A8133DE7}"/>
    <cellStyle name="Standard 8 2 2 2 4 2 7" xfId="37415" xr:uid="{43B03E68-250F-4CD5-804E-FB1D0D98968C}"/>
    <cellStyle name="Standard 8 2 2 2 4 2 8" xfId="26119" xr:uid="{037313DB-FE05-4FDD-8823-33B6812DEE9A}"/>
    <cellStyle name="Standard 8 2 2 2 4 3" xfId="3812" xr:uid="{44EBB1DE-8763-4355-9E63-639572CAB8EA}"/>
    <cellStyle name="Standard 8 2 2 2 4 3 2" xfId="6966" xr:uid="{6433C098-2436-41C1-8333-347D548FA473}"/>
    <cellStyle name="Standard 8 2 2 2 4 3 2 2" xfId="12615" xr:uid="{DA5221E6-3E87-4063-8706-17DC05A64988}"/>
    <cellStyle name="Standard 8 2 2 2 4 3 2 2 2" xfId="23911" xr:uid="{7934260C-100A-4EF1-AACB-89F283419E24}"/>
    <cellStyle name="Standard 8 2 2 2 4 3 2 2 2 2" xfId="57799" xr:uid="{8AD3A761-32E8-429F-AE6F-5CBA57857C96}"/>
    <cellStyle name="Standard 8 2 2 2 4 3 2 2 3" xfId="46503" xr:uid="{454022C1-9562-47C7-8648-0CEAEBFD5439}"/>
    <cellStyle name="Standard 8 2 2 2 4 3 2 2 4" xfId="35207" xr:uid="{DFD0687A-FA1A-4DF1-84C8-3C0DD83F57E1}"/>
    <cellStyle name="Standard 8 2 2 2 4 3 2 3" xfId="18263" xr:uid="{78F05DD9-0552-4FED-9F01-3D0A8A92086E}"/>
    <cellStyle name="Standard 8 2 2 2 4 3 2 3 2" xfId="52151" xr:uid="{F99BEEBF-E786-4A61-9A9B-29D2F3B99F2D}"/>
    <cellStyle name="Standard 8 2 2 2 4 3 2 4" xfId="40855" xr:uid="{42AE5C22-AD2C-48BA-B7F8-278F177C3AB7}"/>
    <cellStyle name="Standard 8 2 2 2 4 3 2 5" xfId="29559" xr:uid="{92C08775-DB60-4DAD-910E-587205BDE3ED}"/>
    <cellStyle name="Standard 8 2 2 2 4 3 3" xfId="9791" xr:uid="{90565930-A560-4417-B852-F828AC328BD2}"/>
    <cellStyle name="Standard 8 2 2 2 4 3 3 2" xfId="21087" xr:uid="{05EE38A9-2A2E-4664-814C-3D11D3D3E997}"/>
    <cellStyle name="Standard 8 2 2 2 4 3 3 2 2" xfId="54975" xr:uid="{B229F4C4-45F1-4CEC-8FA1-D678F727305E}"/>
    <cellStyle name="Standard 8 2 2 2 4 3 3 3" xfId="43679" xr:uid="{0E1ADC9D-AF9D-46A2-A592-05EAF22CFE91}"/>
    <cellStyle name="Standard 8 2 2 2 4 3 3 4" xfId="32383" xr:uid="{6150AFD7-900B-429F-B880-A5FB3AE16758}"/>
    <cellStyle name="Standard 8 2 2 2 4 3 4" xfId="15439" xr:uid="{FDC4677B-A224-402D-8384-982C8C2F7CA4}"/>
    <cellStyle name="Standard 8 2 2 2 4 3 4 2" xfId="49327" xr:uid="{CA210571-B132-435E-8F60-D299047A9813}"/>
    <cellStyle name="Standard 8 2 2 2 4 3 5" xfId="38031" xr:uid="{F43910AD-EAFD-46D1-BE74-C1CC2BD9D3D0}"/>
    <cellStyle name="Standard 8 2 2 2 4 3 6" xfId="26735" xr:uid="{2720691F-4449-4EE5-8893-86DACD26F404}"/>
    <cellStyle name="Standard 8 2 2 2 4 4" xfId="4913" xr:uid="{C3453EA0-3092-4842-8EDC-85ADEB753D92}"/>
    <cellStyle name="Standard 8 2 2 2 4 4 2" xfId="7739" xr:uid="{25416BF2-14ED-4025-A3B2-2F28E176A75E}"/>
    <cellStyle name="Standard 8 2 2 2 4 4 2 2" xfId="13388" xr:uid="{9A0DDD6E-A430-4688-B9FE-E3662598925D}"/>
    <cellStyle name="Standard 8 2 2 2 4 4 2 2 2" xfId="24684" xr:uid="{DDF0F306-4286-4245-A319-C8B05F9F33F3}"/>
    <cellStyle name="Standard 8 2 2 2 4 4 2 2 2 2" xfId="58572" xr:uid="{435E0C13-7C41-463B-A28A-D937967C18E1}"/>
    <cellStyle name="Standard 8 2 2 2 4 4 2 2 3" xfId="47276" xr:uid="{1A1CF983-8854-4209-BBA5-148F36345B29}"/>
    <cellStyle name="Standard 8 2 2 2 4 4 2 2 4" xfId="35980" xr:uid="{5CA2BEDC-CEB3-4F76-B14A-C403FD5A9AF2}"/>
    <cellStyle name="Standard 8 2 2 2 4 4 2 3" xfId="19036" xr:uid="{B56287D8-F56C-4DCD-8CE0-94EA3A106EDB}"/>
    <cellStyle name="Standard 8 2 2 2 4 4 2 3 2" xfId="52924" xr:uid="{2A99DBFA-9266-455A-A86F-5C1999391FFC}"/>
    <cellStyle name="Standard 8 2 2 2 4 4 2 4" xfId="41628" xr:uid="{134D2925-8FDA-4047-A169-C5101069C634}"/>
    <cellStyle name="Standard 8 2 2 2 4 4 2 5" xfId="30332" xr:uid="{06424A7E-0655-4334-9E58-32F128A6010D}"/>
    <cellStyle name="Standard 8 2 2 2 4 4 3" xfId="10564" xr:uid="{9C736A93-E4C1-4B32-8E52-310AED3C97A3}"/>
    <cellStyle name="Standard 8 2 2 2 4 4 3 2" xfId="21860" xr:uid="{BDB82767-9F4F-4A73-B9A9-CF9EB0B79595}"/>
    <cellStyle name="Standard 8 2 2 2 4 4 3 2 2" xfId="55748" xr:uid="{41ACA909-87ED-47D4-8AC5-B0535A850A83}"/>
    <cellStyle name="Standard 8 2 2 2 4 4 3 3" xfId="44452" xr:uid="{4D572BE3-315C-4ADC-B9AD-281412F397DE}"/>
    <cellStyle name="Standard 8 2 2 2 4 4 3 4" xfId="33156" xr:uid="{7E3B5FF6-37CF-4D9B-A44C-233592907D32}"/>
    <cellStyle name="Standard 8 2 2 2 4 4 4" xfId="16212" xr:uid="{B32D6AA8-18E4-45CE-8A40-D97073236697}"/>
    <cellStyle name="Standard 8 2 2 2 4 4 4 2" xfId="50100" xr:uid="{0D76E5AC-F2E2-4DE6-A89A-A09918E4F9AB}"/>
    <cellStyle name="Standard 8 2 2 2 4 4 5" xfId="38804" xr:uid="{94FC06CD-A1AC-4DB9-B091-23861191BC96}"/>
    <cellStyle name="Standard 8 2 2 2 4 4 6" xfId="27508" xr:uid="{0B4A9080-842E-4E0B-9EA0-25A0EFF4EAE2}"/>
    <cellStyle name="Standard 8 2 2 2 4 5" xfId="3517" xr:uid="{BCF512A3-7816-4BFE-B48E-323858F2C335}"/>
    <cellStyle name="Standard 8 2 2 2 4 5 2" xfId="6674" xr:uid="{9393F25C-DE84-40B7-AE07-91444AEE7B47}"/>
    <cellStyle name="Standard 8 2 2 2 4 5 2 2" xfId="12323" xr:uid="{FC9AF278-2AC3-4178-A250-7248B708A891}"/>
    <cellStyle name="Standard 8 2 2 2 4 5 2 2 2" xfId="23619" xr:uid="{0DE14678-E389-452B-8514-5B27B0033DA9}"/>
    <cellStyle name="Standard 8 2 2 2 4 5 2 2 2 2" xfId="57507" xr:uid="{35238F7D-FB03-4DA1-8F18-FE3E9D6995D0}"/>
    <cellStyle name="Standard 8 2 2 2 4 5 2 2 3" xfId="46211" xr:uid="{4A6E263E-3FA6-4D0F-9F43-2A931A8B9766}"/>
    <cellStyle name="Standard 8 2 2 2 4 5 2 2 4" xfId="34915" xr:uid="{293112A5-F9A4-46F3-BF05-E0A516763E0D}"/>
    <cellStyle name="Standard 8 2 2 2 4 5 2 3" xfId="17971" xr:uid="{121391AB-0DD8-48A9-A692-BFEB3F144EE8}"/>
    <cellStyle name="Standard 8 2 2 2 4 5 2 3 2" xfId="51859" xr:uid="{29CEC254-9CB3-463B-9190-6A106738D5AF}"/>
    <cellStyle name="Standard 8 2 2 2 4 5 2 4" xfId="40563" xr:uid="{EB0F3713-9E96-4C01-946A-23C91CF28382}"/>
    <cellStyle name="Standard 8 2 2 2 4 5 2 5" xfId="29267" xr:uid="{C2E28E45-BFCE-468F-8F09-EAD773243941}"/>
    <cellStyle name="Standard 8 2 2 2 4 5 3" xfId="9499" xr:uid="{4E13C378-0828-4900-A2A2-0C18E2E4F43E}"/>
    <cellStyle name="Standard 8 2 2 2 4 5 3 2" xfId="20795" xr:uid="{23C19F1F-C512-4808-B41B-5EEA28C6252B}"/>
    <cellStyle name="Standard 8 2 2 2 4 5 3 2 2" xfId="54683" xr:uid="{1815CCE0-80A2-4390-9D39-57F840325A4F}"/>
    <cellStyle name="Standard 8 2 2 2 4 5 3 3" xfId="43387" xr:uid="{3EB7336C-E26F-4F90-8CC5-3CA20AED348C}"/>
    <cellStyle name="Standard 8 2 2 2 4 5 3 4" xfId="32091" xr:uid="{8AE59927-A478-490B-8D08-1D189956C09A}"/>
    <cellStyle name="Standard 8 2 2 2 4 5 4" xfId="15147" xr:uid="{D9DA8748-9CBB-4284-B7B8-051837F184BF}"/>
    <cellStyle name="Standard 8 2 2 2 4 5 4 2" xfId="49035" xr:uid="{1F68E032-8B3E-4B85-BF35-20BE7A76B3F2}"/>
    <cellStyle name="Standard 8 2 2 2 4 5 5" xfId="37739" xr:uid="{5178D43A-E4B7-4FB1-B80A-966929B58071}"/>
    <cellStyle name="Standard 8 2 2 2 4 5 6" xfId="26443" xr:uid="{AAC322B1-BDE7-4763-978A-FA31B67F20F5}"/>
    <cellStyle name="Standard 8 2 2 2 4 6" xfId="5849" xr:uid="{E837E6F3-C067-48E9-989F-C9486AEA7163}"/>
    <cellStyle name="Standard 8 2 2 2 4 6 2" xfId="11499" xr:uid="{B59EED52-2119-4F65-8864-05DDDA0B48EA}"/>
    <cellStyle name="Standard 8 2 2 2 4 6 2 2" xfId="22795" xr:uid="{17A69575-5981-45EA-9D6A-F0861D7692D3}"/>
    <cellStyle name="Standard 8 2 2 2 4 6 2 2 2" xfId="56683" xr:uid="{DDCE5ADA-2863-46F2-A952-52C3D4B9BAE4}"/>
    <cellStyle name="Standard 8 2 2 2 4 6 2 3" xfId="45387" xr:uid="{2AD919DC-0450-4104-BB39-037C4A713E58}"/>
    <cellStyle name="Standard 8 2 2 2 4 6 2 4" xfId="34091" xr:uid="{5FA5C21F-17B5-4856-88EB-348529A90AE3}"/>
    <cellStyle name="Standard 8 2 2 2 4 6 3" xfId="17147" xr:uid="{59F250BC-38AC-45BD-AD48-311B12721402}"/>
    <cellStyle name="Standard 8 2 2 2 4 6 3 2" xfId="51035" xr:uid="{23C31629-AEE0-4E57-B195-A16703EE4BDB}"/>
    <cellStyle name="Standard 8 2 2 2 4 6 4" xfId="39739" xr:uid="{F8083ADD-00E8-46B9-B043-A154BB286143}"/>
    <cellStyle name="Standard 8 2 2 2 4 6 5" xfId="28443" xr:uid="{873C3F40-E223-4139-888E-277D43695BD3}"/>
    <cellStyle name="Standard 8 2 2 2 4 7" xfId="8675" xr:uid="{89267B51-EECA-4CE2-BB3C-7781D55063DA}"/>
    <cellStyle name="Standard 8 2 2 2 4 7 2" xfId="19971" xr:uid="{117D1E68-E370-4573-9B71-EAA9A4C9897B}"/>
    <cellStyle name="Standard 8 2 2 2 4 7 2 2" xfId="53859" xr:uid="{174265F9-94B6-4A3B-9810-722359494BA6}"/>
    <cellStyle name="Standard 8 2 2 2 4 7 3" xfId="42563" xr:uid="{D1810792-B438-4D1F-9BC5-E6A90B2EF231}"/>
    <cellStyle name="Standard 8 2 2 2 4 7 4" xfId="31267" xr:uid="{85C89698-071E-47BD-B676-9843BF18A91D}"/>
    <cellStyle name="Standard 8 2 2 2 4 8" xfId="14323" xr:uid="{CF08DF41-C86C-469A-88F0-2065BDDF8DDC}"/>
    <cellStyle name="Standard 8 2 2 2 4 8 2" xfId="48211" xr:uid="{D90D9B0D-6489-4E16-8C16-0FFA06D2A8A0}"/>
    <cellStyle name="Standard 8 2 2 2 4 9" xfId="36915" xr:uid="{A5DB72A5-2CA0-4C4E-80AC-B47FF1332B16}"/>
    <cellStyle name="Standard 8 2 2 2 5" xfId="2931" xr:uid="{2AFAA6C8-1C6D-49F0-938C-972EA1EBAF50}"/>
    <cellStyle name="Standard 8 2 2 2 5 2" xfId="5416" xr:uid="{31B523C7-9A33-4978-83B3-EF3283936C50}"/>
    <cellStyle name="Standard 8 2 2 2 5 2 2" xfId="8242" xr:uid="{2353F1A6-0CD7-46B4-B2DC-F90A1B988D4C}"/>
    <cellStyle name="Standard 8 2 2 2 5 2 2 2" xfId="13891" xr:uid="{267F06EF-09C1-4F36-856C-3B3273010AAF}"/>
    <cellStyle name="Standard 8 2 2 2 5 2 2 2 2" xfId="25187" xr:uid="{CA5365F9-1A32-4F84-A144-AB58A091EF37}"/>
    <cellStyle name="Standard 8 2 2 2 5 2 2 2 2 2" xfId="59075" xr:uid="{3317157B-F7DB-46D5-A37F-5D0D4B0783C7}"/>
    <cellStyle name="Standard 8 2 2 2 5 2 2 2 3" xfId="47779" xr:uid="{AB8A3173-6D7B-4F0F-A930-A6A970AD3E2B}"/>
    <cellStyle name="Standard 8 2 2 2 5 2 2 2 4" xfId="36483" xr:uid="{A654D00E-4FD4-4421-99EF-A4F5232557C4}"/>
    <cellStyle name="Standard 8 2 2 2 5 2 2 3" xfId="19539" xr:uid="{CC6C73D5-D7AD-4DDD-977C-AB46B74BF715}"/>
    <cellStyle name="Standard 8 2 2 2 5 2 2 3 2" xfId="53427" xr:uid="{B8E985D8-7041-42B6-9766-BBA1CE564A1A}"/>
    <cellStyle name="Standard 8 2 2 2 5 2 2 4" xfId="42131" xr:uid="{4F71FF17-7A43-4206-8AC4-8C975914B726}"/>
    <cellStyle name="Standard 8 2 2 2 5 2 2 5" xfId="30835" xr:uid="{85F88AF7-47E9-4D8B-A186-D24EBE598801}"/>
    <cellStyle name="Standard 8 2 2 2 5 2 3" xfId="11067" xr:uid="{3768597A-761E-442E-96D5-033BE4767654}"/>
    <cellStyle name="Standard 8 2 2 2 5 2 3 2" xfId="22363" xr:uid="{72C3B3A2-6E77-474E-B1B6-D5B61014CEC6}"/>
    <cellStyle name="Standard 8 2 2 2 5 2 3 2 2" xfId="56251" xr:uid="{A9870EE0-F530-44DD-85D4-CE0C137C2DBF}"/>
    <cellStyle name="Standard 8 2 2 2 5 2 3 3" xfId="44955" xr:uid="{2EFC2694-A409-4067-A816-597CF2DC861A}"/>
    <cellStyle name="Standard 8 2 2 2 5 2 3 4" xfId="33659" xr:uid="{919AAFAE-7FAD-4D3D-A2FD-ABA11C6916BE}"/>
    <cellStyle name="Standard 8 2 2 2 5 2 4" xfId="16715" xr:uid="{A6B31120-BEAF-4FE2-B995-00D415208EF9}"/>
    <cellStyle name="Standard 8 2 2 2 5 2 4 2" xfId="50603" xr:uid="{E7EB3C5A-0D6E-4459-AA57-1FD9E7ED4FC4}"/>
    <cellStyle name="Standard 8 2 2 2 5 2 5" xfId="39307" xr:uid="{F2A77E44-4603-4D8D-9A05-01DA287679A0}"/>
    <cellStyle name="Standard 8 2 2 2 5 2 6" xfId="28011" xr:uid="{9AF1F8EF-4155-4DBB-9EB0-AB3D3C349038}"/>
    <cellStyle name="Standard 8 2 2 2 5 3" xfId="4638" xr:uid="{D681379B-1C40-408D-932A-6831DAF65876}"/>
    <cellStyle name="Standard 8 2 2 2 5 3 2" xfId="7508" xr:uid="{147BC20A-CC0F-4C26-9AB3-6C53AFF4A406}"/>
    <cellStyle name="Standard 8 2 2 2 5 3 2 2" xfId="13157" xr:uid="{862FA2C7-398D-4684-A745-6E4C75773D22}"/>
    <cellStyle name="Standard 8 2 2 2 5 3 2 2 2" xfId="24453" xr:uid="{A8FF4CE8-AB67-43AA-AB6F-EA7099EF7E9F}"/>
    <cellStyle name="Standard 8 2 2 2 5 3 2 2 2 2" xfId="58341" xr:uid="{A4EE3FB2-29F6-4DD1-980F-8D5FDD858759}"/>
    <cellStyle name="Standard 8 2 2 2 5 3 2 2 3" xfId="47045" xr:uid="{E3BE1603-4705-4DA9-97A4-29F5C1D0ACFA}"/>
    <cellStyle name="Standard 8 2 2 2 5 3 2 2 4" xfId="35749" xr:uid="{803F997E-39D0-4F45-A210-19D969A9C380}"/>
    <cellStyle name="Standard 8 2 2 2 5 3 2 3" xfId="18805" xr:uid="{810742B7-B61D-4C72-8B9A-974322D549E4}"/>
    <cellStyle name="Standard 8 2 2 2 5 3 2 3 2" xfId="52693" xr:uid="{8BA5BA98-B196-4550-A778-40A5D71B5E87}"/>
    <cellStyle name="Standard 8 2 2 2 5 3 2 4" xfId="41397" xr:uid="{F7432043-2508-42C8-ABF7-F6F4440C87D0}"/>
    <cellStyle name="Standard 8 2 2 2 5 3 2 5" xfId="30101" xr:uid="{FD78CD1E-1D90-4EFE-A573-C0872F07F946}"/>
    <cellStyle name="Standard 8 2 2 2 5 3 3" xfId="10333" xr:uid="{357D6D7C-5E74-429F-A34F-0E3CCE5B2968}"/>
    <cellStyle name="Standard 8 2 2 2 5 3 3 2" xfId="21629" xr:uid="{E5530C84-0108-435B-892D-B677B63A577D}"/>
    <cellStyle name="Standard 8 2 2 2 5 3 3 2 2" xfId="55517" xr:uid="{18555B71-8F7C-44DD-B352-614027994A33}"/>
    <cellStyle name="Standard 8 2 2 2 5 3 3 3" xfId="44221" xr:uid="{42AD1234-3253-4527-AA72-61A8BEA4D2B8}"/>
    <cellStyle name="Standard 8 2 2 2 5 3 3 4" xfId="32925" xr:uid="{68A83CC4-A870-4092-964C-3F3793C82494}"/>
    <cellStyle name="Standard 8 2 2 2 5 3 4" xfId="15981" xr:uid="{D1E20D44-611E-4203-982C-CAA4D1781C7E}"/>
    <cellStyle name="Standard 8 2 2 2 5 3 4 2" xfId="49869" xr:uid="{0BB59593-E3AF-4782-A76A-3386C6CB8B7D}"/>
    <cellStyle name="Standard 8 2 2 2 5 3 5" xfId="38573" xr:uid="{3A2AFA20-F6D7-4960-8B56-CAB08D585B2C}"/>
    <cellStyle name="Standard 8 2 2 2 5 3 6" xfId="27277" xr:uid="{77E0CEE0-62DA-40EA-BC41-109A053156E3}"/>
    <cellStyle name="Standard 8 2 2 2 5 4" xfId="6102" xr:uid="{3F828D14-55A3-4F77-8F20-26C59BC781A4}"/>
    <cellStyle name="Standard 8 2 2 2 5 4 2" xfId="11752" xr:uid="{CBC663A7-CBF4-499E-977E-28755DB06CD5}"/>
    <cellStyle name="Standard 8 2 2 2 5 4 2 2" xfId="23048" xr:uid="{431500E7-4863-4F7C-AB4E-3A3698ED9F4E}"/>
    <cellStyle name="Standard 8 2 2 2 5 4 2 2 2" xfId="56936" xr:uid="{01C29C46-9DA5-4D9B-9BBE-A4246E55B101}"/>
    <cellStyle name="Standard 8 2 2 2 5 4 2 3" xfId="45640" xr:uid="{C21BF0A5-1A64-49E6-944A-FBDADBFE85EB}"/>
    <cellStyle name="Standard 8 2 2 2 5 4 2 4" xfId="34344" xr:uid="{23B131AA-2476-4407-A5D0-B3244D6B8464}"/>
    <cellStyle name="Standard 8 2 2 2 5 4 3" xfId="17400" xr:uid="{169E06D2-ED04-4F5F-9318-6A863FDA2388}"/>
    <cellStyle name="Standard 8 2 2 2 5 4 3 2" xfId="51288" xr:uid="{0FB6DA45-515B-43DC-B57D-58AA6CC83C3B}"/>
    <cellStyle name="Standard 8 2 2 2 5 4 4" xfId="39992" xr:uid="{30865B9A-5DDE-466A-BFEB-DF4914E20761}"/>
    <cellStyle name="Standard 8 2 2 2 5 4 5" xfId="28696" xr:uid="{DC1915CA-7F8F-4299-AB34-7C271A0123A8}"/>
    <cellStyle name="Standard 8 2 2 2 5 5" xfId="8928" xr:uid="{B8C2BCB1-8280-4F66-AC6C-80D65BADC2C1}"/>
    <cellStyle name="Standard 8 2 2 2 5 5 2" xfId="20224" xr:uid="{B54366F7-0BE9-472F-8280-2F6301C1D6AD}"/>
    <cellStyle name="Standard 8 2 2 2 5 5 2 2" xfId="54112" xr:uid="{12205F9C-7C28-4442-A147-2ECEC43B1B03}"/>
    <cellStyle name="Standard 8 2 2 2 5 5 3" xfId="42816" xr:uid="{FFB2C849-2A24-4506-962F-CE5CDA44F7EB}"/>
    <cellStyle name="Standard 8 2 2 2 5 5 4" xfId="31520" xr:uid="{9FFCC721-E3AC-48FC-B97A-29AD7828F5BC}"/>
    <cellStyle name="Standard 8 2 2 2 5 6" xfId="14576" xr:uid="{7F1B886F-7010-4A38-B8B0-A2EED50C1425}"/>
    <cellStyle name="Standard 8 2 2 2 5 6 2" xfId="48464" xr:uid="{CBBDB7C4-344B-4F99-9FF5-2A09D3A5E5E2}"/>
    <cellStyle name="Standard 8 2 2 2 5 7" xfId="37168" xr:uid="{4E998F4B-B994-4584-A85C-2B08DEFD8572}"/>
    <cellStyle name="Standard 8 2 2 2 5 8" xfId="25872" xr:uid="{38E8457D-824F-486D-96D5-1D642839AB31}"/>
    <cellStyle name="Standard 8 2 2 2 6" xfId="3745" xr:uid="{71BEA62E-62E8-4476-9F4C-3009C3AF1BE8}"/>
    <cellStyle name="Standard 8 2 2 2 6 2" xfId="6899" xr:uid="{34E133C6-6406-4BBB-81EA-54AD3CCC2487}"/>
    <cellStyle name="Standard 8 2 2 2 6 2 2" xfId="12548" xr:uid="{6B4045E2-C8C7-4D42-8A9A-4F60F3E6A242}"/>
    <cellStyle name="Standard 8 2 2 2 6 2 2 2" xfId="23844" xr:uid="{218F0C56-5CCD-4224-84E1-2BAF7B921DD3}"/>
    <cellStyle name="Standard 8 2 2 2 6 2 2 2 2" xfId="57732" xr:uid="{707FE1AD-B93D-46EB-B08E-72F92A6414BE}"/>
    <cellStyle name="Standard 8 2 2 2 6 2 2 3" xfId="46436" xr:uid="{70DFF202-5035-43D3-825F-CEC3E8351DC2}"/>
    <cellStyle name="Standard 8 2 2 2 6 2 2 4" xfId="35140" xr:uid="{F348FE93-8265-4DB1-A326-F02B98B80DBC}"/>
    <cellStyle name="Standard 8 2 2 2 6 2 3" xfId="18196" xr:uid="{31CE5C6C-30AE-48D8-A9D5-AD253448AEC4}"/>
    <cellStyle name="Standard 8 2 2 2 6 2 3 2" xfId="52084" xr:uid="{F7A03D97-E8E9-42C5-B4D2-0A448CDC2CDD}"/>
    <cellStyle name="Standard 8 2 2 2 6 2 4" xfId="40788" xr:uid="{43B5BA5E-D50C-4EED-A6DC-BF71EB3D60BD}"/>
    <cellStyle name="Standard 8 2 2 2 6 2 5" xfId="29492" xr:uid="{DEB800F7-017D-45EF-9ACA-6142687C95A7}"/>
    <cellStyle name="Standard 8 2 2 2 6 3" xfId="9724" xr:uid="{D71CA786-08E6-46E9-B5FB-0402C1343E7E}"/>
    <cellStyle name="Standard 8 2 2 2 6 3 2" xfId="21020" xr:uid="{140C298B-AAAF-4E40-9290-A665C8C0F4A8}"/>
    <cellStyle name="Standard 8 2 2 2 6 3 2 2" xfId="54908" xr:uid="{0DAB9664-829F-42B3-9C0E-2EE0E4699FF9}"/>
    <cellStyle name="Standard 8 2 2 2 6 3 3" xfId="43612" xr:uid="{F803EF39-AA78-4399-BB1A-80D682A97DEC}"/>
    <cellStyle name="Standard 8 2 2 2 6 3 4" xfId="32316" xr:uid="{71492F8E-07D1-47BD-9EEB-1D514ABB7283}"/>
    <cellStyle name="Standard 8 2 2 2 6 4" xfId="15372" xr:uid="{A186307B-0BE2-41B1-BD1A-0824D2CE471F}"/>
    <cellStyle name="Standard 8 2 2 2 6 4 2" xfId="49260" xr:uid="{60244F22-8167-43BC-B6D3-198646B32D84}"/>
    <cellStyle name="Standard 8 2 2 2 6 5" xfId="37964" xr:uid="{A5966995-2B54-4EDA-A370-FC742A857381}"/>
    <cellStyle name="Standard 8 2 2 2 6 6" xfId="26668" xr:uid="{C5E47308-B8C6-4C25-BDB2-F15470D62D7D}"/>
    <cellStyle name="Standard 8 2 2 2 7" xfId="4846" xr:uid="{C9E0A553-FD22-4FDA-9E84-138AC1A89AC3}"/>
    <cellStyle name="Standard 8 2 2 2 7 2" xfId="7672" xr:uid="{DACB4857-8C19-45A8-BAC9-9EFF3C6CE46A}"/>
    <cellStyle name="Standard 8 2 2 2 7 2 2" xfId="13321" xr:uid="{E0648057-95DE-4682-8C93-E97459C110B5}"/>
    <cellStyle name="Standard 8 2 2 2 7 2 2 2" xfId="24617" xr:uid="{1B9A8752-93A4-4B62-A11B-773BF25A0367}"/>
    <cellStyle name="Standard 8 2 2 2 7 2 2 2 2" xfId="58505" xr:uid="{EE289CF1-C461-4F41-9AA6-17BF3AD550EE}"/>
    <cellStyle name="Standard 8 2 2 2 7 2 2 3" xfId="47209" xr:uid="{AD306086-02D0-4A49-8995-C85E1F713BCC}"/>
    <cellStyle name="Standard 8 2 2 2 7 2 2 4" xfId="35913" xr:uid="{2FB93451-DDF3-4B7E-A8B7-46A9AEE05F4A}"/>
    <cellStyle name="Standard 8 2 2 2 7 2 3" xfId="18969" xr:uid="{67CC0ED7-3867-4855-BF22-945C070C9E1C}"/>
    <cellStyle name="Standard 8 2 2 2 7 2 3 2" xfId="52857" xr:uid="{55625652-C7B5-44A3-95C7-EE058ACC3B45}"/>
    <cellStyle name="Standard 8 2 2 2 7 2 4" xfId="41561" xr:uid="{B8C1D01F-18EA-4E65-A9F5-9A4573F1A02C}"/>
    <cellStyle name="Standard 8 2 2 2 7 2 5" xfId="30265" xr:uid="{1EAA8B92-8339-4C7A-8DA4-A54B48001FC5}"/>
    <cellStyle name="Standard 8 2 2 2 7 3" xfId="10497" xr:uid="{87D63BD0-E7CE-4407-8593-CD0E81B3FF54}"/>
    <cellStyle name="Standard 8 2 2 2 7 3 2" xfId="21793" xr:uid="{DCB79032-3581-4122-B1FC-C3A28D517D5F}"/>
    <cellStyle name="Standard 8 2 2 2 7 3 2 2" xfId="55681" xr:uid="{F4A35804-86DA-4C93-8E7F-AAC05D170373}"/>
    <cellStyle name="Standard 8 2 2 2 7 3 3" xfId="44385" xr:uid="{96A78412-717E-438C-B96E-3D5DC7322DEB}"/>
    <cellStyle name="Standard 8 2 2 2 7 3 4" xfId="33089" xr:uid="{C115DDE4-4BB8-4253-9DDE-A876AB3E4F1F}"/>
    <cellStyle name="Standard 8 2 2 2 7 4" xfId="16145" xr:uid="{4102FFD5-D5A2-409A-9830-2D03D8B0D4C7}"/>
    <cellStyle name="Standard 8 2 2 2 7 4 2" xfId="50033" xr:uid="{9299F613-FF92-4530-99DC-F715FD37172B}"/>
    <cellStyle name="Standard 8 2 2 2 7 5" xfId="38737" xr:uid="{5C57E3C3-C985-41B3-AC03-3C5687ED4A15}"/>
    <cellStyle name="Standard 8 2 2 2 7 6" xfId="27441" xr:uid="{4FD98791-2400-441E-BD7C-4CAF67DE015B}"/>
    <cellStyle name="Standard 8 2 2 2 8" xfId="3446" xr:uid="{6B22AEF7-702A-42B1-828A-DEB10C7BDF9E}"/>
    <cellStyle name="Standard 8 2 2 2 8 2" xfId="6604" xr:uid="{AD6BBD56-C117-4DC6-8744-F144EDBF3C38}"/>
    <cellStyle name="Standard 8 2 2 2 8 2 2" xfId="12253" xr:uid="{B6FCE818-30EC-4D48-99F0-6F94CAFFE1DE}"/>
    <cellStyle name="Standard 8 2 2 2 8 2 2 2" xfId="23549" xr:uid="{A80FA3F0-807F-473B-9B9E-6B056F3780C3}"/>
    <cellStyle name="Standard 8 2 2 2 8 2 2 2 2" xfId="57437" xr:uid="{9358A91E-31D0-4ADC-879E-E16A9884F00D}"/>
    <cellStyle name="Standard 8 2 2 2 8 2 2 3" xfId="46141" xr:uid="{D6A4ADF0-77E3-4237-9037-5DAC174D7024}"/>
    <cellStyle name="Standard 8 2 2 2 8 2 2 4" xfId="34845" xr:uid="{E1214546-1D9A-4ECD-A348-5D1E89BC237A}"/>
    <cellStyle name="Standard 8 2 2 2 8 2 3" xfId="17901" xr:uid="{5AA5AF0A-24A5-4089-86A6-A18739F17F82}"/>
    <cellStyle name="Standard 8 2 2 2 8 2 3 2" xfId="51789" xr:uid="{360E2A09-D8A4-4848-A789-330EB3F858FB}"/>
    <cellStyle name="Standard 8 2 2 2 8 2 4" xfId="40493" xr:uid="{30F7D9D2-7006-44D4-8218-3003A0849743}"/>
    <cellStyle name="Standard 8 2 2 2 8 2 5" xfId="29197" xr:uid="{C04DB355-79ED-44B5-B4B9-946F0E1F6B8C}"/>
    <cellStyle name="Standard 8 2 2 2 8 3" xfId="9429" xr:uid="{D4E5097F-31B9-442B-BFEA-5C7878E9C81F}"/>
    <cellStyle name="Standard 8 2 2 2 8 3 2" xfId="20725" xr:uid="{435BF7BC-5A8C-485A-9EDE-6E1F846622A6}"/>
    <cellStyle name="Standard 8 2 2 2 8 3 2 2" xfId="54613" xr:uid="{5ECBD3E4-1069-430E-B66F-216B508D358D}"/>
    <cellStyle name="Standard 8 2 2 2 8 3 3" xfId="43317" xr:uid="{F924D62E-362A-4DBF-8580-8A9CDB00B168}"/>
    <cellStyle name="Standard 8 2 2 2 8 3 4" xfId="32021" xr:uid="{0C39488B-A5D2-4DF2-BF23-775EBBB45A2B}"/>
    <cellStyle name="Standard 8 2 2 2 8 4" xfId="15077" xr:uid="{C5AF793D-A577-4031-902A-E3963FE2BD25}"/>
    <cellStyle name="Standard 8 2 2 2 8 4 2" xfId="48965" xr:uid="{5BCE8447-D4E9-485E-8E86-CE0A9B561AE2}"/>
    <cellStyle name="Standard 8 2 2 2 8 5" xfId="37669" xr:uid="{AF56FCBB-0CB9-4F02-971A-BA52F74E4644}"/>
    <cellStyle name="Standard 8 2 2 2 8 6" xfId="26373" xr:uid="{1A0B91E1-61BA-4BD2-8C83-DA19472D9A6C}"/>
    <cellStyle name="Standard 8 2 2 2 9" xfId="5602" xr:uid="{D496B689-73B7-40FE-86D8-574BA4E90328}"/>
    <cellStyle name="Standard 8 2 2 2 9 2" xfId="11252" xr:uid="{09E01315-61A1-4968-A8C3-048CF0D644E0}"/>
    <cellStyle name="Standard 8 2 2 2 9 2 2" xfId="22548" xr:uid="{6AC715A6-0BA1-46FC-AA88-F358F1C3A09F}"/>
    <cellStyle name="Standard 8 2 2 2 9 2 2 2" xfId="56436" xr:uid="{18B007FF-6D83-4A61-AEFF-55F85D6DAABF}"/>
    <cellStyle name="Standard 8 2 2 2 9 2 3" xfId="45140" xr:uid="{E8300C99-F34F-4EFC-823C-6635FD9B4FF3}"/>
    <cellStyle name="Standard 8 2 2 2 9 2 4" xfId="33844" xr:uid="{C8EB95D3-DE57-439E-B121-082EB7E4B085}"/>
    <cellStyle name="Standard 8 2 2 2 9 3" xfId="16900" xr:uid="{522E93F7-B1F4-472D-BF03-ED433744C236}"/>
    <cellStyle name="Standard 8 2 2 2 9 3 2" xfId="50788" xr:uid="{A064A8EA-A914-4F21-BD25-45D9D4ECCC6C}"/>
    <cellStyle name="Standard 8 2 2 2 9 4" xfId="39492" xr:uid="{271A154E-259C-431B-9770-6484D593CD16}"/>
    <cellStyle name="Standard 8 2 2 2 9 5" xfId="28196" xr:uid="{175005BF-34EB-44F5-BFD8-366F577FDECA}"/>
    <cellStyle name="Standard 8 2 2 3" xfId="264" xr:uid="{BA079437-39A5-445A-8995-70D17A58DA00}"/>
    <cellStyle name="Standard 8 2 2 3 10" xfId="14049" xr:uid="{060414D4-6C82-4054-ADEE-1B1604F770C1}"/>
    <cellStyle name="Standard 8 2 2 3 10 2" xfId="47937" xr:uid="{6606E42A-A77F-4997-9324-F763BF74EF28}"/>
    <cellStyle name="Standard 8 2 2 3 11" xfId="36641" xr:uid="{E75E9427-C5DF-4F93-BE92-7AAC130917A8}"/>
    <cellStyle name="Standard 8 2 2 3 12" xfId="25345" xr:uid="{F33EBEE5-8221-4A64-85B1-5DDE46878919}"/>
    <cellStyle name="Standard 8 2 2 3 2" xfId="1601" xr:uid="{7093DBF7-A375-44AC-B225-C7D206AAF712}"/>
    <cellStyle name="Standard 8 2 2 3 2 10" xfId="36774" xr:uid="{EED84040-3BE7-48CB-9EB4-11F3A4894703}"/>
    <cellStyle name="Standard 8 2 2 3 2 11" xfId="25478" xr:uid="{38A6F48D-8E0B-46D8-B1BD-A98FC3C52108}"/>
    <cellStyle name="Standard 8 2 2 3 2 2" xfId="2781" xr:uid="{BC87C490-9404-4B8F-83B0-6EF7D8E386A0}"/>
    <cellStyle name="Standard 8 2 2 3 2 2 2" xfId="3283" xr:uid="{373BEAD7-C2D0-442A-BD01-03DB5207C82D}"/>
    <cellStyle name="Standard 8 2 2 3 2 2 2 2" xfId="5426" xr:uid="{3C1CA8BA-D880-42BE-B618-F46994CF1783}"/>
    <cellStyle name="Standard 8 2 2 3 2 2 2 2 2" xfId="8252" xr:uid="{592558C2-D379-493F-AE7D-2CC4A29B9345}"/>
    <cellStyle name="Standard 8 2 2 3 2 2 2 2 2 2" xfId="13901" xr:uid="{744698D8-191F-45A3-9BAC-7F37E49C72A6}"/>
    <cellStyle name="Standard 8 2 2 3 2 2 2 2 2 2 2" xfId="25197" xr:uid="{DD5B9C40-FC50-46D2-BD33-0252BB772D96}"/>
    <cellStyle name="Standard 8 2 2 3 2 2 2 2 2 2 2 2" xfId="59085" xr:uid="{6E0EFFA7-1B31-404A-9BA9-F04C989FAC46}"/>
    <cellStyle name="Standard 8 2 2 3 2 2 2 2 2 2 3" xfId="47789" xr:uid="{47CA403C-4BFD-4B5C-98EA-31D531FA8F99}"/>
    <cellStyle name="Standard 8 2 2 3 2 2 2 2 2 2 4" xfId="36493" xr:uid="{C7D946CE-D0FE-40EC-BDF4-05AE6F106E57}"/>
    <cellStyle name="Standard 8 2 2 3 2 2 2 2 2 3" xfId="19549" xr:uid="{82F16748-6B85-481A-800B-5A5CCA222F99}"/>
    <cellStyle name="Standard 8 2 2 3 2 2 2 2 2 3 2" xfId="53437" xr:uid="{A997651B-166D-42A8-BCBA-4310925521BF}"/>
    <cellStyle name="Standard 8 2 2 3 2 2 2 2 2 4" xfId="42141" xr:uid="{E7341098-346D-435C-99AD-94CFF31F24B1}"/>
    <cellStyle name="Standard 8 2 2 3 2 2 2 2 2 5" xfId="30845" xr:uid="{113BEFAB-F88C-4509-8F41-BB317C53D70A}"/>
    <cellStyle name="Standard 8 2 2 3 2 2 2 2 3" xfId="11077" xr:uid="{30D75C46-1519-4EE4-AF32-EFE3E259A5C6}"/>
    <cellStyle name="Standard 8 2 2 3 2 2 2 2 3 2" xfId="22373" xr:uid="{B5427B77-C07A-42D5-8AFA-B56E8DC89B42}"/>
    <cellStyle name="Standard 8 2 2 3 2 2 2 2 3 2 2" xfId="56261" xr:uid="{D8FDB32E-AA64-49AE-A24C-A964DB950932}"/>
    <cellStyle name="Standard 8 2 2 3 2 2 2 2 3 3" xfId="44965" xr:uid="{D81E5445-B280-4A48-B903-907C7D814B6D}"/>
    <cellStyle name="Standard 8 2 2 3 2 2 2 2 3 4" xfId="33669" xr:uid="{FA4C48E2-5915-4012-BF60-37D35FE6F54D}"/>
    <cellStyle name="Standard 8 2 2 3 2 2 2 2 4" xfId="16725" xr:uid="{DFC1DBF8-D934-452D-B02B-2AE52900FE27}"/>
    <cellStyle name="Standard 8 2 2 3 2 2 2 2 4 2" xfId="50613" xr:uid="{5E4EBA54-3CB2-44EA-89CB-C55D9993BF3B}"/>
    <cellStyle name="Standard 8 2 2 3 2 2 2 2 5" xfId="39317" xr:uid="{0B2D3A01-EEC6-49CB-B467-8688DB13EA4F}"/>
    <cellStyle name="Standard 8 2 2 3 2 2 2 2 6" xfId="28021" xr:uid="{C60B8B28-EB9F-491C-905E-9543BA44A496}"/>
    <cellStyle name="Standard 8 2 2 3 2 2 2 3" xfId="6454" xr:uid="{05855BFE-2BBC-4AB3-8D15-891A3866BDB7}"/>
    <cellStyle name="Standard 8 2 2 3 2 2 2 3 2" xfId="12104" xr:uid="{040664F5-B7CE-40EE-8D0D-C5B645AEA818}"/>
    <cellStyle name="Standard 8 2 2 3 2 2 2 3 2 2" xfId="23400" xr:uid="{949DF98D-2FC0-4BA3-84BA-3F7E4D1F9E5E}"/>
    <cellStyle name="Standard 8 2 2 3 2 2 2 3 2 2 2" xfId="57288" xr:uid="{B29590B3-708F-4F52-8DC4-87CEF0FD1088}"/>
    <cellStyle name="Standard 8 2 2 3 2 2 2 3 2 3" xfId="45992" xr:uid="{C9B9DCB4-AC2A-4A91-ADFD-BCC00459906C}"/>
    <cellStyle name="Standard 8 2 2 3 2 2 2 3 2 4" xfId="34696" xr:uid="{4C3728F8-1182-4E92-A38E-46FC52E82532}"/>
    <cellStyle name="Standard 8 2 2 3 2 2 2 3 3" xfId="17752" xr:uid="{11B98FAC-B1A0-416E-8975-18348FA434EB}"/>
    <cellStyle name="Standard 8 2 2 3 2 2 2 3 3 2" xfId="51640" xr:uid="{15951190-4315-48CF-B4E5-C05F58D26A10}"/>
    <cellStyle name="Standard 8 2 2 3 2 2 2 3 4" xfId="40344" xr:uid="{7ED03EB8-0222-41CF-A059-280FCA51D0F6}"/>
    <cellStyle name="Standard 8 2 2 3 2 2 2 3 5" xfId="29048" xr:uid="{BD1AE251-27FA-4460-AF10-E67C856676D8}"/>
    <cellStyle name="Standard 8 2 2 3 2 2 2 4" xfId="9280" xr:uid="{F520E353-E43B-4C01-A153-5908FB304929}"/>
    <cellStyle name="Standard 8 2 2 3 2 2 2 4 2" xfId="20576" xr:uid="{DE956451-C46E-4CBF-AB39-135C46930058}"/>
    <cellStyle name="Standard 8 2 2 3 2 2 2 4 2 2" xfId="54464" xr:uid="{7A1C8730-1C41-46CB-AAB2-FF031980DD50}"/>
    <cellStyle name="Standard 8 2 2 3 2 2 2 4 3" xfId="43168" xr:uid="{572530BC-CDB3-46A6-89D4-1ECF5F8E5DE9}"/>
    <cellStyle name="Standard 8 2 2 3 2 2 2 4 4" xfId="31872" xr:uid="{4349E50F-65C5-4AA6-A0DB-762603082F23}"/>
    <cellStyle name="Standard 8 2 2 3 2 2 2 5" xfId="14928" xr:uid="{1C815600-9A1A-466E-A6F6-008563532565}"/>
    <cellStyle name="Standard 8 2 2 3 2 2 2 5 2" xfId="48816" xr:uid="{94E6053B-5634-4311-993F-18E4A0818D5A}"/>
    <cellStyle name="Standard 8 2 2 3 2 2 2 6" xfId="37520" xr:uid="{9EF25CBF-2891-4DBE-9FF7-A046B52D6B32}"/>
    <cellStyle name="Standard 8 2 2 3 2 2 2 7" xfId="26224" xr:uid="{DCEA6B07-C85B-4C58-8CEA-819B77170B1D}"/>
    <cellStyle name="Standard 8 2 2 3 2 2 3" xfId="4648" xr:uid="{F1B7C044-9D72-4DD0-9198-93A982F8FFE0}"/>
    <cellStyle name="Standard 8 2 2 3 2 2 3 2" xfId="7518" xr:uid="{DDBD44D3-33C1-4245-9D04-64AE1762FACB}"/>
    <cellStyle name="Standard 8 2 2 3 2 2 3 2 2" xfId="13167" xr:uid="{FEC29B59-C90A-44A5-BA9C-26EE30CEA5D5}"/>
    <cellStyle name="Standard 8 2 2 3 2 2 3 2 2 2" xfId="24463" xr:uid="{1459CC58-1351-4CD9-A6E9-64541FD32383}"/>
    <cellStyle name="Standard 8 2 2 3 2 2 3 2 2 2 2" xfId="58351" xr:uid="{54285E93-65FD-4E9D-B5E3-14CB4F11CD43}"/>
    <cellStyle name="Standard 8 2 2 3 2 2 3 2 2 3" xfId="47055" xr:uid="{27D03FB4-163B-4E1F-99A3-ED5FF460D132}"/>
    <cellStyle name="Standard 8 2 2 3 2 2 3 2 2 4" xfId="35759" xr:uid="{58583B71-FADF-4245-BC3E-1107C93D1543}"/>
    <cellStyle name="Standard 8 2 2 3 2 2 3 2 3" xfId="18815" xr:uid="{2E3B0C55-A5AE-4C2E-9EDE-B19D35E32315}"/>
    <cellStyle name="Standard 8 2 2 3 2 2 3 2 3 2" xfId="52703" xr:uid="{20664921-10E3-4EF1-87D6-E3473B49BE5C}"/>
    <cellStyle name="Standard 8 2 2 3 2 2 3 2 4" xfId="41407" xr:uid="{4E9C0695-5AC2-4BE4-8A29-8F4D5492EFAC}"/>
    <cellStyle name="Standard 8 2 2 3 2 2 3 2 5" xfId="30111" xr:uid="{030E8D0F-5E0D-459D-ABC1-6127BCC53CF0}"/>
    <cellStyle name="Standard 8 2 2 3 2 2 3 3" xfId="10343" xr:uid="{A02AA777-576A-4291-AA75-FAC79EA87CF4}"/>
    <cellStyle name="Standard 8 2 2 3 2 2 3 3 2" xfId="21639" xr:uid="{2A10A7C5-4E69-4D52-ACAF-E046374CDEF3}"/>
    <cellStyle name="Standard 8 2 2 3 2 2 3 3 2 2" xfId="55527" xr:uid="{83E0D552-EA3D-47CB-9612-B7BEF182B1DB}"/>
    <cellStyle name="Standard 8 2 2 3 2 2 3 3 3" xfId="44231" xr:uid="{5BA8B1B4-584A-4449-8B5D-4E7A7A2977E0}"/>
    <cellStyle name="Standard 8 2 2 3 2 2 3 3 4" xfId="32935" xr:uid="{0FEF4420-A062-49E6-8A56-24A9ABCC47B4}"/>
    <cellStyle name="Standard 8 2 2 3 2 2 3 4" xfId="15991" xr:uid="{71EDCF81-3F30-4B62-81C0-E204C3DD0322}"/>
    <cellStyle name="Standard 8 2 2 3 2 2 3 4 2" xfId="49879" xr:uid="{E9431CA0-DCB7-4D73-A928-4A0DB9930F49}"/>
    <cellStyle name="Standard 8 2 2 3 2 2 3 5" xfId="38583" xr:uid="{98268A68-580C-4F57-B00B-1202A4C3E4B9}"/>
    <cellStyle name="Standard 8 2 2 3 2 2 3 6" xfId="27287" xr:uid="{EFEFF481-814D-47EF-8F38-DB643EC6AD57}"/>
    <cellStyle name="Standard 8 2 2 3 2 2 4" xfId="5954" xr:uid="{42027CA5-E43B-4E8E-80FD-B09B4B81CA3B}"/>
    <cellStyle name="Standard 8 2 2 3 2 2 4 2" xfId="11604" xr:uid="{BC02FC7B-B09B-46CB-BB7E-8537661AA444}"/>
    <cellStyle name="Standard 8 2 2 3 2 2 4 2 2" xfId="22900" xr:uid="{93979B1D-C8F7-4B2C-8C40-FEA90A6ECB88}"/>
    <cellStyle name="Standard 8 2 2 3 2 2 4 2 2 2" xfId="56788" xr:uid="{9750F6F8-FDD3-4E8D-913E-AD5F9156433F}"/>
    <cellStyle name="Standard 8 2 2 3 2 2 4 2 3" xfId="45492" xr:uid="{0BA97D1A-DF9B-45F7-8B7D-95CE7F0A316F}"/>
    <cellStyle name="Standard 8 2 2 3 2 2 4 2 4" xfId="34196" xr:uid="{0351A740-A42E-4871-897E-6C17770A1D16}"/>
    <cellStyle name="Standard 8 2 2 3 2 2 4 3" xfId="17252" xr:uid="{A8CC4A07-B161-424E-B489-32549A458E4B}"/>
    <cellStyle name="Standard 8 2 2 3 2 2 4 3 2" xfId="51140" xr:uid="{D18F65C6-A113-49D6-87AB-81346C99D825}"/>
    <cellStyle name="Standard 8 2 2 3 2 2 4 4" xfId="39844" xr:uid="{5A34EFBE-4FD3-49C8-9C19-E11C923C3846}"/>
    <cellStyle name="Standard 8 2 2 3 2 2 4 5" xfId="28548" xr:uid="{6643D966-5533-455C-BFF4-11745E018F42}"/>
    <cellStyle name="Standard 8 2 2 3 2 2 5" xfId="8780" xr:uid="{29428E5D-3416-4952-92A6-6EE879483DE3}"/>
    <cellStyle name="Standard 8 2 2 3 2 2 5 2" xfId="20076" xr:uid="{484EF67C-27E3-406F-8F54-F796E8BC07ED}"/>
    <cellStyle name="Standard 8 2 2 3 2 2 5 2 2" xfId="53964" xr:uid="{B4306158-6014-4466-A44E-A43B4D6DC4D0}"/>
    <cellStyle name="Standard 8 2 2 3 2 2 5 3" xfId="42668" xr:uid="{DE74022A-70EB-4D8E-A403-6E575BE12F2C}"/>
    <cellStyle name="Standard 8 2 2 3 2 2 5 4" xfId="31372" xr:uid="{07B3F5A1-5EB9-4A1D-A682-E79ED6A2B4D3}"/>
    <cellStyle name="Standard 8 2 2 3 2 2 6" xfId="14428" xr:uid="{629C433F-F943-4465-B1C9-6DE14A8BC5F6}"/>
    <cellStyle name="Standard 8 2 2 3 2 2 6 2" xfId="48316" xr:uid="{F560466A-24F2-47EE-A669-833E6BD7C71C}"/>
    <cellStyle name="Standard 8 2 2 3 2 2 7" xfId="37020" xr:uid="{58554AFC-47CD-4935-A398-497E3FD5FDF2}"/>
    <cellStyle name="Standard 8 2 2 3 2 2 8" xfId="25724" xr:uid="{D8387945-C963-4276-A9F1-0DFD65A6D251}"/>
    <cellStyle name="Standard 8 2 2 3 2 3" xfId="3037" xr:uid="{FBBD218B-8D98-48C2-AAB6-2E7FDC6CEDB7}"/>
    <cellStyle name="Standard 8 2 2 3 2 3 2" xfId="5425" xr:uid="{06591A44-C7B5-4DDB-B493-F84E24A08EFC}"/>
    <cellStyle name="Standard 8 2 2 3 2 3 2 2" xfId="8251" xr:uid="{ECBA35EB-74EB-48AE-8D37-43DDBC37F1BC}"/>
    <cellStyle name="Standard 8 2 2 3 2 3 2 2 2" xfId="13900" xr:uid="{82631484-016E-4688-A52C-03C7847AE54C}"/>
    <cellStyle name="Standard 8 2 2 3 2 3 2 2 2 2" xfId="25196" xr:uid="{3F43EC35-E069-4DA6-A344-A61A5A6A3E58}"/>
    <cellStyle name="Standard 8 2 2 3 2 3 2 2 2 2 2" xfId="59084" xr:uid="{75D346E0-53F7-4458-BD54-BCDE36AA077C}"/>
    <cellStyle name="Standard 8 2 2 3 2 3 2 2 2 3" xfId="47788" xr:uid="{8F9B8BB5-A14C-4981-9395-BD9B12353663}"/>
    <cellStyle name="Standard 8 2 2 3 2 3 2 2 2 4" xfId="36492" xr:uid="{8FA7547B-E2CB-4314-BDA6-98C2DFD600B8}"/>
    <cellStyle name="Standard 8 2 2 3 2 3 2 2 3" xfId="19548" xr:uid="{3DBD711B-0398-4878-AF22-70F9F9AE6AC9}"/>
    <cellStyle name="Standard 8 2 2 3 2 3 2 2 3 2" xfId="53436" xr:uid="{11C7866B-5227-42C3-A92C-D184E2AFE194}"/>
    <cellStyle name="Standard 8 2 2 3 2 3 2 2 4" xfId="42140" xr:uid="{CCAF1443-D168-422A-A925-5E59CBBD3AA5}"/>
    <cellStyle name="Standard 8 2 2 3 2 3 2 2 5" xfId="30844" xr:uid="{9DBCFFF4-9503-45B0-9507-10282EF80494}"/>
    <cellStyle name="Standard 8 2 2 3 2 3 2 3" xfId="11076" xr:uid="{6487FC99-F79F-4CA9-A5F8-3965D83C2BDA}"/>
    <cellStyle name="Standard 8 2 2 3 2 3 2 3 2" xfId="22372" xr:uid="{2BB9B052-6703-4A9D-8C20-04749C37D0BD}"/>
    <cellStyle name="Standard 8 2 2 3 2 3 2 3 2 2" xfId="56260" xr:uid="{939B719A-36A3-4F0B-8086-54E223BB22BF}"/>
    <cellStyle name="Standard 8 2 2 3 2 3 2 3 3" xfId="44964" xr:uid="{A3B249D4-A8C9-4391-8FE8-24264E3B0EBE}"/>
    <cellStyle name="Standard 8 2 2 3 2 3 2 3 4" xfId="33668" xr:uid="{E4EBB406-67AC-47F8-B769-EB4C5A523658}"/>
    <cellStyle name="Standard 8 2 2 3 2 3 2 4" xfId="16724" xr:uid="{23C618A0-6DDC-478A-B6E6-DE55C2721BCC}"/>
    <cellStyle name="Standard 8 2 2 3 2 3 2 4 2" xfId="50612" xr:uid="{1632CAFD-3661-4508-9B4C-6A5F3BBA15D1}"/>
    <cellStyle name="Standard 8 2 2 3 2 3 2 5" xfId="39316" xr:uid="{2CFFF6C8-DCB4-41AD-9D34-F4D352979B22}"/>
    <cellStyle name="Standard 8 2 2 3 2 3 2 6" xfId="28020" xr:uid="{DA5F5250-2E08-4B0A-8C16-0BBE307611F8}"/>
    <cellStyle name="Standard 8 2 2 3 2 3 3" xfId="4647" xr:uid="{65EC9C7B-E31A-4664-AD28-1019C2E54E76}"/>
    <cellStyle name="Standard 8 2 2 3 2 3 3 2" xfId="7517" xr:uid="{72D3FF64-BD0E-411F-9C03-2C3ABCAB6273}"/>
    <cellStyle name="Standard 8 2 2 3 2 3 3 2 2" xfId="13166" xr:uid="{707EDF29-FF3D-441B-8571-232B16668874}"/>
    <cellStyle name="Standard 8 2 2 3 2 3 3 2 2 2" xfId="24462" xr:uid="{C3FDF00E-03FB-4FB0-99A6-EE12F3744906}"/>
    <cellStyle name="Standard 8 2 2 3 2 3 3 2 2 2 2" xfId="58350" xr:uid="{FE26D5A4-8392-44B0-A288-E8F92FFB1FFE}"/>
    <cellStyle name="Standard 8 2 2 3 2 3 3 2 2 3" xfId="47054" xr:uid="{83417860-C418-4283-849E-AA9D04C27A96}"/>
    <cellStyle name="Standard 8 2 2 3 2 3 3 2 2 4" xfId="35758" xr:uid="{0D8B10D4-63E9-4C59-9C6B-9ABED9826F8B}"/>
    <cellStyle name="Standard 8 2 2 3 2 3 3 2 3" xfId="18814" xr:uid="{AF404930-28ED-4838-BE66-53CC09641711}"/>
    <cellStyle name="Standard 8 2 2 3 2 3 3 2 3 2" xfId="52702" xr:uid="{9761B38C-1547-4CED-B509-0B2B1FEDA07A}"/>
    <cellStyle name="Standard 8 2 2 3 2 3 3 2 4" xfId="41406" xr:uid="{2BDA5FF8-B3AA-40E8-8728-E84D20B6DE81}"/>
    <cellStyle name="Standard 8 2 2 3 2 3 3 2 5" xfId="30110" xr:uid="{7B715662-F39B-494C-8763-6E75B07BADEF}"/>
    <cellStyle name="Standard 8 2 2 3 2 3 3 3" xfId="10342" xr:uid="{82C2BBA2-E70C-4C1D-BD02-068AEC125F5F}"/>
    <cellStyle name="Standard 8 2 2 3 2 3 3 3 2" xfId="21638" xr:uid="{B172EBF2-7E47-4243-9470-CF965237BBB3}"/>
    <cellStyle name="Standard 8 2 2 3 2 3 3 3 2 2" xfId="55526" xr:uid="{20E03465-4CA7-49A8-B5EA-32C3C3D42725}"/>
    <cellStyle name="Standard 8 2 2 3 2 3 3 3 3" xfId="44230" xr:uid="{6241A4B1-9FDE-4B58-8259-1F4AFA1C6530}"/>
    <cellStyle name="Standard 8 2 2 3 2 3 3 3 4" xfId="32934" xr:uid="{D9BD3718-FB2A-47D9-BBF2-145971BBC924}"/>
    <cellStyle name="Standard 8 2 2 3 2 3 3 4" xfId="15990" xr:uid="{7088F77B-4278-4248-B5D9-CF1FCB6A887D}"/>
    <cellStyle name="Standard 8 2 2 3 2 3 3 4 2" xfId="49878" xr:uid="{CC6C612A-EEED-47B1-B7C0-9A8242F6A09E}"/>
    <cellStyle name="Standard 8 2 2 3 2 3 3 5" xfId="38582" xr:uid="{9744EBEA-5E5A-4BD4-ADDB-ECB4DFB59A64}"/>
    <cellStyle name="Standard 8 2 2 3 2 3 3 6" xfId="27286" xr:uid="{0DB741AE-3F75-4258-92B1-5B2905DCDD18}"/>
    <cellStyle name="Standard 8 2 2 3 2 3 4" xfId="6208" xr:uid="{80F5266F-E5CB-42BB-8910-907CCAEFC1A6}"/>
    <cellStyle name="Standard 8 2 2 3 2 3 4 2" xfId="11858" xr:uid="{DC7B01A1-6B0E-4725-AA36-3D54B59AB480}"/>
    <cellStyle name="Standard 8 2 2 3 2 3 4 2 2" xfId="23154" xr:uid="{09BF981C-6DCE-4CF4-BFC8-C96D7F580262}"/>
    <cellStyle name="Standard 8 2 2 3 2 3 4 2 2 2" xfId="57042" xr:uid="{FB8AE2CB-5009-4AC2-8C8F-643AFC6FFBA8}"/>
    <cellStyle name="Standard 8 2 2 3 2 3 4 2 3" xfId="45746" xr:uid="{F9FAC8EA-5D0C-4671-8F34-B7CBEB581E47}"/>
    <cellStyle name="Standard 8 2 2 3 2 3 4 2 4" xfId="34450" xr:uid="{46A8F46C-3DE6-4312-8841-46D5EE504E9B}"/>
    <cellStyle name="Standard 8 2 2 3 2 3 4 3" xfId="17506" xr:uid="{761BA491-DC51-4B9D-88EC-09B163BAA819}"/>
    <cellStyle name="Standard 8 2 2 3 2 3 4 3 2" xfId="51394" xr:uid="{A8859F7C-17E4-40DA-930E-58A24D609C92}"/>
    <cellStyle name="Standard 8 2 2 3 2 3 4 4" xfId="40098" xr:uid="{1240A400-9451-4AD4-BA3B-F5960D33D5FE}"/>
    <cellStyle name="Standard 8 2 2 3 2 3 4 5" xfId="28802" xr:uid="{8926D7E0-FDEE-4C5E-8E6F-5B2A55596671}"/>
    <cellStyle name="Standard 8 2 2 3 2 3 5" xfId="9034" xr:uid="{F5D50746-AB7C-4BE8-AE35-82388ED5BB7D}"/>
    <cellStyle name="Standard 8 2 2 3 2 3 5 2" xfId="20330" xr:uid="{A954E66B-736B-4CE7-A196-17D9DC830A1E}"/>
    <cellStyle name="Standard 8 2 2 3 2 3 5 2 2" xfId="54218" xr:uid="{B8A7ECBC-D051-4DC5-BA12-3E23D279EE77}"/>
    <cellStyle name="Standard 8 2 2 3 2 3 5 3" xfId="42922" xr:uid="{006792CB-950F-4F7C-8019-7C3EC6C11E5D}"/>
    <cellStyle name="Standard 8 2 2 3 2 3 5 4" xfId="31626" xr:uid="{4E58DF36-226E-4389-AEAF-6C458F1B9A81}"/>
    <cellStyle name="Standard 8 2 2 3 2 3 6" xfId="14682" xr:uid="{8C49964A-4025-4DA6-AD97-28F153B23197}"/>
    <cellStyle name="Standard 8 2 2 3 2 3 6 2" xfId="48570" xr:uid="{21CF8A80-E56B-4B92-ACE5-A2CB50B556D2}"/>
    <cellStyle name="Standard 8 2 2 3 2 3 7" xfId="37274" xr:uid="{499D693E-AECE-4364-9B8E-E3B089E29C0B}"/>
    <cellStyle name="Standard 8 2 2 3 2 3 8" xfId="25978" xr:uid="{1FACB4D5-4C33-4CC9-BDB3-13E0BF2254A5}"/>
    <cellStyle name="Standard 8 2 2 3 2 4" xfId="3896" xr:uid="{7CAD854E-AAE0-4B84-82EE-302ADFAB516D}"/>
    <cellStyle name="Standard 8 2 2 3 2 4 2" xfId="7050" xr:uid="{B79F0A7C-D307-466F-AFB6-37B42449F540}"/>
    <cellStyle name="Standard 8 2 2 3 2 4 2 2" xfId="12699" xr:uid="{483CADBF-813D-4FAF-AB39-6236514E87CF}"/>
    <cellStyle name="Standard 8 2 2 3 2 4 2 2 2" xfId="23995" xr:uid="{A615B577-84C8-4A45-BEFE-02B6E240E969}"/>
    <cellStyle name="Standard 8 2 2 3 2 4 2 2 2 2" xfId="57883" xr:uid="{34F48BDC-8042-4C2C-A92F-B652FAF256E6}"/>
    <cellStyle name="Standard 8 2 2 3 2 4 2 2 3" xfId="46587" xr:uid="{ED9EC36D-3B01-42FE-A248-E21FC6557F84}"/>
    <cellStyle name="Standard 8 2 2 3 2 4 2 2 4" xfId="35291" xr:uid="{48AC136E-A4A8-4390-988C-7609F79744B2}"/>
    <cellStyle name="Standard 8 2 2 3 2 4 2 3" xfId="18347" xr:uid="{78ED9E2E-E3CC-4BCE-AD3D-3620AA5D3F58}"/>
    <cellStyle name="Standard 8 2 2 3 2 4 2 3 2" xfId="52235" xr:uid="{BECBC08C-4517-4A7F-A2D8-DE85FAC04245}"/>
    <cellStyle name="Standard 8 2 2 3 2 4 2 4" xfId="40939" xr:uid="{F94BA098-E3ED-404A-8936-4D367E63F7B2}"/>
    <cellStyle name="Standard 8 2 2 3 2 4 2 5" xfId="29643" xr:uid="{DCA8A31B-9411-4CE4-9A0C-680A70808355}"/>
    <cellStyle name="Standard 8 2 2 3 2 4 3" xfId="9875" xr:uid="{9446A755-27A7-461D-A79D-F5B498FD776F}"/>
    <cellStyle name="Standard 8 2 2 3 2 4 3 2" xfId="21171" xr:uid="{49523B2B-7313-457C-AEDE-8BFF96422064}"/>
    <cellStyle name="Standard 8 2 2 3 2 4 3 2 2" xfId="55059" xr:uid="{6FADC3BD-F158-46A6-B3AD-048EE0199F93}"/>
    <cellStyle name="Standard 8 2 2 3 2 4 3 3" xfId="43763" xr:uid="{0C2D20B6-F542-4CDA-A671-917CD0CB9532}"/>
    <cellStyle name="Standard 8 2 2 3 2 4 3 4" xfId="32467" xr:uid="{CC7D0905-B155-47F6-B9DA-F2FD41E6A2B3}"/>
    <cellStyle name="Standard 8 2 2 3 2 4 4" xfId="15523" xr:uid="{66782C10-D658-421C-B1A2-178D98582483}"/>
    <cellStyle name="Standard 8 2 2 3 2 4 4 2" xfId="49411" xr:uid="{41FA5A44-2762-45A3-80B7-A8383D032017}"/>
    <cellStyle name="Standard 8 2 2 3 2 4 5" xfId="38115" xr:uid="{BE46AAA0-4B47-4AB4-AB1E-D219CF47963C}"/>
    <cellStyle name="Standard 8 2 2 3 2 4 6" xfId="26819" xr:uid="{C079D9BB-5053-4803-85F1-AD526AD17B2C}"/>
    <cellStyle name="Standard 8 2 2 3 2 5" xfId="4997" xr:uid="{F5A969E9-5881-4D96-95C2-D38EB4A33434}"/>
    <cellStyle name="Standard 8 2 2 3 2 5 2" xfId="7823" xr:uid="{8DF1D0BB-02C0-47D1-8C9F-9BE07F1EB9E4}"/>
    <cellStyle name="Standard 8 2 2 3 2 5 2 2" xfId="13472" xr:uid="{0EC0B118-7B5C-4775-87F2-8B3C4D866AD8}"/>
    <cellStyle name="Standard 8 2 2 3 2 5 2 2 2" xfId="24768" xr:uid="{9A88356E-DEEF-4A38-94FD-06B359A2CF90}"/>
    <cellStyle name="Standard 8 2 2 3 2 5 2 2 2 2" xfId="58656" xr:uid="{1BF79B66-930F-4103-94D0-22EFE02623AC}"/>
    <cellStyle name="Standard 8 2 2 3 2 5 2 2 3" xfId="47360" xr:uid="{47B178F5-86A7-4346-8F6A-9E17080B89D8}"/>
    <cellStyle name="Standard 8 2 2 3 2 5 2 2 4" xfId="36064" xr:uid="{E50BD873-75A5-4D68-B83D-9675EC7948AC}"/>
    <cellStyle name="Standard 8 2 2 3 2 5 2 3" xfId="19120" xr:uid="{55493616-EBDB-4BA5-9060-7020F3A64126}"/>
    <cellStyle name="Standard 8 2 2 3 2 5 2 3 2" xfId="53008" xr:uid="{54ED57AA-066B-4C46-B3D8-3F2587C2F4E5}"/>
    <cellStyle name="Standard 8 2 2 3 2 5 2 4" xfId="41712" xr:uid="{F194DEC6-5129-48C7-B824-D8EC13962FAD}"/>
    <cellStyle name="Standard 8 2 2 3 2 5 2 5" xfId="30416" xr:uid="{18AD428F-BEE0-4D9C-87C8-1B6D6A22CDA0}"/>
    <cellStyle name="Standard 8 2 2 3 2 5 3" xfId="10648" xr:uid="{0677CDBE-494C-4761-96BD-97C919B5C554}"/>
    <cellStyle name="Standard 8 2 2 3 2 5 3 2" xfId="21944" xr:uid="{BBE53B45-D02B-4065-B030-973D3E54AC2D}"/>
    <cellStyle name="Standard 8 2 2 3 2 5 3 2 2" xfId="55832" xr:uid="{FB08FDD9-65CD-4288-A981-BEAF6800F3CF}"/>
    <cellStyle name="Standard 8 2 2 3 2 5 3 3" xfId="44536" xr:uid="{1F474701-1FE1-44C2-97C4-F7F2AFCF0861}"/>
    <cellStyle name="Standard 8 2 2 3 2 5 3 4" xfId="33240" xr:uid="{92627258-4BBB-4A26-9484-88E66031CFFB}"/>
    <cellStyle name="Standard 8 2 2 3 2 5 4" xfId="16296" xr:uid="{C538C0DF-EBE1-4415-8E39-67B027C177A9}"/>
    <cellStyle name="Standard 8 2 2 3 2 5 4 2" xfId="50184" xr:uid="{3E4E0968-A82A-4642-A689-2DB92C3508CB}"/>
    <cellStyle name="Standard 8 2 2 3 2 5 5" xfId="38888" xr:uid="{C029F181-35F5-4295-8AE8-BD2927A7AFB8}"/>
    <cellStyle name="Standard 8 2 2 3 2 5 6" xfId="27592" xr:uid="{F5512F59-F73D-415D-BFBB-DCBE939023B9}"/>
    <cellStyle name="Standard 8 2 2 3 2 6" xfId="3603" xr:uid="{2C03108D-83C8-4455-88B2-79CE09F31377}"/>
    <cellStyle name="Standard 8 2 2 3 2 6 2" xfId="6759" xr:uid="{EFEB3D42-8DA0-4A3C-AF4A-82D3789A2619}"/>
    <cellStyle name="Standard 8 2 2 3 2 6 2 2" xfId="12408" xr:uid="{AB0F7A5F-1928-4458-A458-5D7AF2108348}"/>
    <cellStyle name="Standard 8 2 2 3 2 6 2 2 2" xfId="23704" xr:uid="{02FDCEDB-344F-4765-8071-111D619EBBF3}"/>
    <cellStyle name="Standard 8 2 2 3 2 6 2 2 2 2" xfId="57592" xr:uid="{CFCA07EF-87EA-4279-BB1D-34C8DD5E2B2E}"/>
    <cellStyle name="Standard 8 2 2 3 2 6 2 2 3" xfId="46296" xr:uid="{1044153F-96CE-4B52-A968-09F307CC73FB}"/>
    <cellStyle name="Standard 8 2 2 3 2 6 2 2 4" xfId="35000" xr:uid="{A3273D7D-125C-429E-BA15-C56D8201B340}"/>
    <cellStyle name="Standard 8 2 2 3 2 6 2 3" xfId="18056" xr:uid="{5ECE9804-A7EE-416C-8EAB-800AFB44D8C7}"/>
    <cellStyle name="Standard 8 2 2 3 2 6 2 3 2" xfId="51944" xr:uid="{336C2B83-E13E-4511-BD94-7BB3C756A868}"/>
    <cellStyle name="Standard 8 2 2 3 2 6 2 4" xfId="40648" xr:uid="{28A06B2C-A853-4E2D-88D0-04FE592DC914}"/>
    <cellStyle name="Standard 8 2 2 3 2 6 2 5" xfId="29352" xr:uid="{A229F1C6-5260-47A5-947B-05D1ED6C3EF5}"/>
    <cellStyle name="Standard 8 2 2 3 2 6 3" xfId="9584" xr:uid="{466CC384-13F0-4907-8403-FD5B0A8FAE7D}"/>
    <cellStyle name="Standard 8 2 2 3 2 6 3 2" xfId="20880" xr:uid="{3076921B-9F50-4A35-B037-C16B27428EB7}"/>
    <cellStyle name="Standard 8 2 2 3 2 6 3 2 2" xfId="54768" xr:uid="{4C89DDE6-68A7-46A9-BAB1-C68C73F0EC30}"/>
    <cellStyle name="Standard 8 2 2 3 2 6 3 3" xfId="43472" xr:uid="{4DC3A7B9-F2EF-40F3-872E-2C01DF611770}"/>
    <cellStyle name="Standard 8 2 2 3 2 6 3 4" xfId="32176" xr:uid="{212BFDED-8C63-4C0B-841D-1F1BE3568C75}"/>
    <cellStyle name="Standard 8 2 2 3 2 6 4" xfId="15232" xr:uid="{28A972B1-A3B5-4FDE-BAFB-67301BD14F25}"/>
    <cellStyle name="Standard 8 2 2 3 2 6 4 2" xfId="49120" xr:uid="{363747BA-332F-440A-8555-A558088BDB6A}"/>
    <cellStyle name="Standard 8 2 2 3 2 6 5" xfId="37824" xr:uid="{DDDADF01-93A1-4E28-8D63-1FE41AABFB94}"/>
    <cellStyle name="Standard 8 2 2 3 2 6 6" xfId="26528" xr:uid="{7851E9FE-5D93-403E-9F65-A4F9DAE4E4F6}"/>
    <cellStyle name="Standard 8 2 2 3 2 7" xfId="5708" xr:uid="{AAC9F12B-006D-49D4-BD59-9C5BDDB4B65C}"/>
    <cellStyle name="Standard 8 2 2 3 2 7 2" xfId="11358" xr:uid="{D03AD7B2-7EC0-4873-AC4F-CAE722216B13}"/>
    <cellStyle name="Standard 8 2 2 3 2 7 2 2" xfId="22654" xr:uid="{A40CEB0C-ED96-4495-9207-D321D723AD6D}"/>
    <cellStyle name="Standard 8 2 2 3 2 7 2 2 2" xfId="56542" xr:uid="{BEEA9395-0C39-4044-945D-5236F74A7C8A}"/>
    <cellStyle name="Standard 8 2 2 3 2 7 2 3" xfId="45246" xr:uid="{4BEE9909-7F55-450D-B150-B0F8ABFE4F26}"/>
    <cellStyle name="Standard 8 2 2 3 2 7 2 4" xfId="33950" xr:uid="{6757BD74-0009-4C4E-9AEC-FAEAA69990C2}"/>
    <cellStyle name="Standard 8 2 2 3 2 7 3" xfId="17006" xr:uid="{CDF105B1-34BA-4D78-A1D7-0AEA67BD4A4E}"/>
    <cellStyle name="Standard 8 2 2 3 2 7 3 2" xfId="50894" xr:uid="{4301F3F2-52CF-4184-AE1E-3CA7FD4F5199}"/>
    <cellStyle name="Standard 8 2 2 3 2 7 4" xfId="39598" xr:uid="{279E1890-7E0B-4ECF-A458-85277D98E27F}"/>
    <cellStyle name="Standard 8 2 2 3 2 7 5" xfId="28302" xr:uid="{0E2F23D5-08CD-4874-93D5-FAA9F4053466}"/>
    <cellStyle name="Standard 8 2 2 3 2 8" xfId="8534" xr:uid="{08059871-2AF9-4A26-8129-20100A6D16F6}"/>
    <cellStyle name="Standard 8 2 2 3 2 8 2" xfId="19830" xr:uid="{5A9B0C4C-9715-45D5-B1A0-661F189BAA70}"/>
    <cellStyle name="Standard 8 2 2 3 2 8 2 2" xfId="53718" xr:uid="{999F82BC-3CD3-4A59-8803-65F36D01659E}"/>
    <cellStyle name="Standard 8 2 2 3 2 8 3" xfId="42422" xr:uid="{CB53B138-3A09-418C-A049-44BD417E75CE}"/>
    <cellStyle name="Standard 8 2 2 3 2 8 4" xfId="31126" xr:uid="{7AEABF8A-18DF-457D-B226-7A5845AB4602}"/>
    <cellStyle name="Standard 8 2 2 3 2 9" xfId="14182" xr:uid="{0980261C-5552-433D-9B6A-9F3ED4B6DFCF}"/>
    <cellStyle name="Standard 8 2 2 3 2 9 2" xfId="48070" xr:uid="{3A97A903-35EB-4254-99B7-C5521B164998}"/>
    <cellStyle name="Standard 8 2 2 3 3" xfId="2650" xr:uid="{CDD10505-F15C-4343-AED7-5D42031E8F21}"/>
    <cellStyle name="Standard 8 2 2 3 3 2" xfId="3152" xr:uid="{00E2D2D3-2E8F-4648-A08D-3ADB191565ED}"/>
    <cellStyle name="Standard 8 2 2 3 3 2 2" xfId="5427" xr:uid="{A5374910-627E-4A84-B06D-2B4B0B48B085}"/>
    <cellStyle name="Standard 8 2 2 3 3 2 2 2" xfId="8253" xr:uid="{19592912-7EFC-4F0B-8D56-AFD976DFD3C9}"/>
    <cellStyle name="Standard 8 2 2 3 3 2 2 2 2" xfId="13902" xr:uid="{16DDDC60-1EEC-459D-8206-D1B56F181898}"/>
    <cellStyle name="Standard 8 2 2 3 3 2 2 2 2 2" xfId="25198" xr:uid="{002B1935-5503-4B32-B4FC-7683CD9E13BF}"/>
    <cellStyle name="Standard 8 2 2 3 3 2 2 2 2 2 2" xfId="59086" xr:uid="{40C1F003-FF04-4E53-AD65-0D427AC13814}"/>
    <cellStyle name="Standard 8 2 2 3 3 2 2 2 2 3" xfId="47790" xr:uid="{7A8F083C-43C8-48E6-B90F-3AC0242AE15A}"/>
    <cellStyle name="Standard 8 2 2 3 3 2 2 2 2 4" xfId="36494" xr:uid="{D22F3E19-DB9D-48B3-917A-BAF65E3640A2}"/>
    <cellStyle name="Standard 8 2 2 3 3 2 2 2 3" xfId="19550" xr:uid="{8D5174CC-FB22-4418-B828-B570B181E520}"/>
    <cellStyle name="Standard 8 2 2 3 3 2 2 2 3 2" xfId="53438" xr:uid="{53FEE382-5B1F-4AA6-B685-22B4DCC74739}"/>
    <cellStyle name="Standard 8 2 2 3 3 2 2 2 4" xfId="42142" xr:uid="{014A5C9A-01F1-463E-9224-D5D2E896E56F}"/>
    <cellStyle name="Standard 8 2 2 3 3 2 2 2 5" xfId="30846" xr:uid="{B4501B72-BC13-491D-8A4E-2398E66A2AE5}"/>
    <cellStyle name="Standard 8 2 2 3 3 2 2 3" xfId="11078" xr:uid="{A42E85E0-CDEF-46FF-85B1-CB53E48B2030}"/>
    <cellStyle name="Standard 8 2 2 3 3 2 2 3 2" xfId="22374" xr:uid="{379BD3EF-CAF7-46F5-885C-D605088ED062}"/>
    <cellStyle name="Standard 8 2 2 3 3 2 2 3 2 2" xfId="56262" xr:uid="{E60F93D9-A257-490B-85BF-42111634305D}"/>
    <cellStyle name="Standard 8 2 2 3 3 2 2 3 3" xfId="44966" xr:uid="{79A7B59C-A7AC-47DD-8E8E-10A078A61D65}"/>
    <cellStyle name="Standard 8 2 2 3 3 2 2 3 4" xfId="33670" xr:uid="{8749AE32-EA23-41F9-B6D8-55D906F71954}"/>
    <cellStyle name="Standard 8 2 2 3 3 2 2 4" xfId="16726" xr:uid="{1079AAB5-4FDC-4896-9B3B-C81EC448CE42}"/>
    <cellStyle name="Standard 8 2 2 3 3 2 2 4 2" xfId="50614" xr:uid="{54AB293B-8649-4784-84AA-04D08D5B6BBE}"/>
    <cellStyle name="Standard 8 2 2 3 3 2 2 5" xfId="39318" xr:uid="{3AD9E1CF-BDC8-4EF1-A1AA-04466C26F582}"/>
    <cellStyle name="Standard 8 2 2 3 3 2 2 6" xfId="28022" xr:uid="{BB4D3FF6-E26E-4AB0-BC18-8F80A6CC817A}"/>
    <cellStyle name="Standard 8 2 2 3 3 2 3" xfId="6323" xr:uid="{56F26EB8-35BF-41AD-9917-EB688CB0A71F}"/>
    <cellStyle name="Standard 8 2 2 3 3 2 3 2" xfId="11973" xr:uid="{5885B2BA-B815-47BE-9FE9-43D54621A203}"/>
    <cellStyle name="Standard 8 2 2 3 3 2 3 2 2" xfId="23269" xr:uid="{EB96D833-2746-4773-8CC6-CE945C19E668}"/>
    <cellStyle name="Standard 8 2 2 3 3 2 3 2 2 2" xfId="57157" xr:uid="{F1A357BB-2219-422B-A0DD-F0BCB1FCBE98}"/>
    <cellStyle name="Standard 8 2 2 3 3 2 3 2 3" xfId="45861" xr:uid="{A3CF5010-6CBC-4144-88A0-7AA4DB7AC57E}"/>
    <cellStyle name="Standard 8 2 2 3 3 2 3 2 4" xfId="34565" xr:uid="{51B83815-2504-458A-8CAC-AEB4BAC9113B}"/>
    <cellStyle name="Standard 8 2 2 3 3 2 3 3" xfId="17621" xr:uid="{F668E333-8082-421D-A6AB-56D409DA0871}"/>
    <cellStyle name="Standard 8 2 2 3 3 2 3 3 2" xfId="51509" xr:uid="{A25BB137-451E-44CE-A286-D55D60897A42}"/>
    <cellStyle name="Standard 8 2 2 3 3 2 3 4" xfId="40213" xr:uid="{558C295A-D887-4212-A21B-7739DFB577D7}"/>
    <cellStyle name="Standard 8 2 2 3 3 2 3 5" xfId="28917" xr:uid="{B1E3B993-8EA0-449B-8F5F-60A91E6C7695}"/>
    <cellStyle name="Standard 8 2 2 3 3 2 4" xfId="9149" xr:uid="{7C1899F0-7381-441A-8EA9-64DAF4D65A01}"/>
    <cellStyle name="Standard 8 2 2 3 3 2 4 2" xfId="20445" xr:uid="{5BEA1D20-8FAC-446B-8DDB-80B29788DBD2}"/>
    <cellStyle name="Standard 8 2 2 3 3 2 4 2 2" xfId="54333" xr:uid="{93C9495F-C21F-4142-93B5-3C5BDA2D0892}"/>
    <cellStyle name="Standard 8 2 2 3 3 2 4 3" xfId="43037" xr:uid="{D149695A-B398-4F1B-9494-5E0368849645}"/>
    <cellStyle name="Standard 8 2 2 3 3 2 4 4" xfId="31741" xr:uid="{10271815-5BA2-4BB4-AD75-17DA66C16D12}"/>
    <cellStyle name="Standard 8 2 2 3 3 2 5" xfId="14797" xr:uid="{B3C8066A-1DB5-4963-A49F-A2B8396FDF7D}"/>
    <cellStyle name="Standard 8 2 2 3 3 2 5 2" xfId="48685" xr:uid="{E7E31118-22FB-4505-8C9A-11A54F73313A}"/>
    <cellStyle name="Standard 8 2 2 3 3 2 6" xfId="37389" xr:uid="{EF1B1115-96A8-4171-97EC-ECBAA3BE7B7B}"/>
    <cellStyle name="Standard 8 2 2 3 3 2 7" xfId="26093" xr:uid="{D505F661-737D-45C4-8953-2234C551841F}"/>
    <cellStyle name="Standard 8 2 2 3 3 3" xfId="4649" xr:uid="{BD78FC8E-56FB-43A6-BCB7-00173AF9390D}"/>
    <cellStyle name="Standard 8 2 2 3 3 3 2" xfId="7519" xr:uid="{747C8684-3ABA-404B-994F-D6DD75BA37D1}"/>
    <cellStyle name="Standard 8 2 2 3 3 3 2 2" xfId="13168" xr:uid="{88E10E50-BFCD-4CD6-84F0-E5B473EEFA6C}"/>
    <cellStyle name="Standard 8 2 2 3 3 3 2 2 2" xfId="24464" xr:uid="{083C7E0E-7649-4378-87F6-19D93DFA0960}"/>
    <cellStyle name="Standard 8 2 2 3 3 3 2 2 2 2" xfId="58352" xr:uid="{0070FF91-BCF9-4CFF-BC68-CE63172A0EF1}"/>
    <cellStyle name="Standard 8 2 2 3 3 3 2 2 3" xfId="47056" xr:uid="{1B0A534C-0D31-4605-9409-ADF4249361E7}"/>
    <cellStyle name="Standard 8 2 2 3 3 3 2 2 4" xfId="35760" xr:uid="{3274029A-5968-49B9-BA4F-1CDA9B24AF0E}"/>
    <cellStyle name="Standard 8 2 2 3 3 3 2 3" xfId="18816" xr:uid="{A97F42C7-CAE7-4B2A-81BA-C26C06B5DAA9}"/>
    <cellStyle name="Standard 8 2 2 3 3 3 2 3 2" xfId="52704" xr:uid="{2551092F-F56A-4D8B-887A-050444518A2D}"/>
    <cellStyle name="Standard 8 2 2 3 3 3 2 4" xfId="41408" xr:uid="{DA807ADE-5F1C-4E0C-A1AE-2C7CDCE9D6B3}"/>
    <cellStyle name="Standard 8 2 2 3 3 3 2 5" xfId="30112" xr:uid="{4C77AA9C-C057-4FA9-9411-FED1D4C9BE0C}"/>
    <cellStyle name="Standard 8 2 2 3 3 3 3" xfId="10344" xr:uid="{7542F3D9-1D30-40F7-9229-01D8DB0B1E22}"/>
    <cellStyle name="Standard 8 2 2 3 3 3 3 2" xfId="21640" xr:uid="{115A24E0-ADF0-4E80-8EEF-F6EA37B67A95}"/>
    <cellStyle name="Standard 8 2 2 3 3 3 3 2 2" xfId="55528" xr:uid="{ABB8AE33-507C-4E16-B587-00F659B153C7}"/>
    <cellStyle name="Standard 8 2 2 3 3 3 3 3" xfId="44232" xr:uid="{E41C7DF3-CEB8-4E1C-BEC3-A4B3512025B8}"/>
    <cellStyle name="Standard 8 2 2 3 3 3 3 4" xfId="32936" xr:uid="{037ED8FA-4B50-4B66-A6E3-73DB4E4E6540}"/>
    <cellStyle name="Standard 8 2 2 3 3 3 4" xfId="15992" xr:uid="{9FA8E763-2CD3-4BAA-B9C1-8577C748123D}"/>
    <cellStyle name="Standard 8 2 2 3 3 3 4 2" xfId="49880" xr:uid="{98672817-2987-4C33-964F-ED572B50E060}"/>
    <cellStyle name="Standard 8 2 2 3 3 3 5" xfId="38584" xr:uid="{F6D4D2A7-2217-436E-A7CE-8E05629690F5}"/>
    <cellStyle name="Standard 8 2 2 3 3 3 6" xfId="27288" xr:uid="{63411C28-EB83-49F5-9BAA-E1903AEC5450}"/>
    <cellStyle name="Standard 8 2 2 3 3 4" xfId="5823" xr:uid="{54EBF2C8-1633-4994-A471-4246085EDDDC}"/>
    <cellStyle name="Standard 8 2 2 3 3 4 2" xfId="11473" xr:uid="{8EF4F073-5729-4FD3-A541-8251926C5855}"/>
    <cellStyle name="Standard 8 2 2 3 3 4 2 2" xfId="22769" xr:uid="{43B02480-0C58-447E-8825-B6F711BD630C}"/>
    <cellStyle name="Standard 8 2 2 3 3 4 2 2 2" xfId="56657" xr:uid="{0892E109-C188-4B3F-B8F1-654BBFA52319}"/>
    <cellStyle name="Standard 8 2 2 3 3 4 2 3" xfId="45361" xr:uid="{0E7E3B81-1576-4FD3-9A7F-78E8B127437C}"/>
    <cellStyle name="Standard 8 2 2 3 3 4 2 4" xfId="34065" xr:uid="{063E27C1-90AA-4D31-9564-6A1641C040F8}"/>
    <cellStyle name="Standard 8 2 2 3 3 4 3" xfId="17121" xr:uid="{D357E572-3073-4494-9E29-EE8EDC412D4E}"/>
    <cellStyle name="Standard 8 2 2 3 3 4 3 2" xfId="51009" xr:uid="{180AC431-586E-4E8F-AC55-C9C40E953EED}"/>
    <cellStyle name="Standard 8 2 2 3 3 4 4" xfId="39713" xr:uid="{FED4B257-019A-4136-B1CD-74EE41A92420}"/>
    <cellStyle name="Standard 8 2 2 3 3 4 5" xfId="28417" xr:uid="{DB7EEBFE-2123-40BA-81E5-14B0CBC9C4B1}"/>
    <cellStyle name="Standard 8 2 2 3 3 5" xfId="8649" xr:uid="{9B1E859A-F16B-45B1-A37C-EC38F32E9BBC}"/>
    <cellStyle name="Standard 8 2 2 3 3 5 2" xfId="19945" xr:uid="{8FAF9ED7-4A23-4EA7-BCF6-2FAAB8FEE695}"/>
    <cellStyle name="Standard 8 2 2 3 3 5 2 2" xfId="53833" xr:uid="{E0B54DE2-922A-447E-A888-CEA036B389BF}"/>
    <cellStyle name="Standard 8 2 2 3 3 5 3" xfId="42537" xr:uid="{C4D51349-C51C-497D-9C8E-46873D3A4267}"/>
    <cellStyle name="Standard 8 2 2 3 3 5 4" xfId="31241" xr:uid="{F4EA2D20-B47A-40A6-B580-A27ECA430BE4}"/>
    <cellStyle name="Standard 8 2 2 3 3 6" xfId="14297" xr:uid="{B257F311-0C0F-46E2-8F57-2883B55BFC30}"/>
    <cellStyle name="Standard 8 2 2 3 3 6 2" xfId="48185" xr:uid="{D57E0ABF-10FE-47AC-AC42-66447E724F44}"/>
    <cellStyle name="Standard 8 2 2 3 3 7" xfId="36889" xr:uid="{731CB538-C20C-42A8-84C5-D23B79A5BF26}"/>
    <cellStyle name="Standard 8 2 2 3 3 8" xfId="25593" xr:uid="{2BBB2C86-3A2B-4F24-B188-DA385BFFAD9D}"/>
    <cellStyle name="Standard 8 2 2 3 4" xfId="2904" xr:uid="{A2F8336B-904A-4FDD-B395-BD12D2653D58}"/>
    <cellStyle name="Standard 8 2 2 3 4 2" xfId="5424" xr:uid="{3ED6C0A8-8EAE-4B86-9C68-11F380D6A932}"/>
    <cellStyle name="Standard 8 2 2 3 4 2 2" xfId="8250" xr:uid="{5AEABA21-FD17-44B5-98F0-5177DB4C29C1}"/>
    <cellStyle name="Standard 8 2 2 3 4 2 2 2" xfId="13899" xr:uid="{69A45A9E-28AE-482E-B4FC-B6F6FA6C892E}"/>
    <cellStyle name="Standard 8 2 2 3 4 2 2 2 2" xfId="25195" xr:uid="{3E0D1CA9-AFC2-4175-8683-D8334507B583}"/>
    <cellStyle name="Standard 8 2 2 3 4 2 2 2 2 2" xfId="59083" xr:uid="{2E5F83AC-F73D-4BA0-9166-81D2EE73CE9D}"/>
    <cellStyle name="Standard 8 2 2 3 4 2 2 2 3" xfId="47787" xr:uid="{37858B84-5C7E-4F44-AB7E-F6838E486A8B}"/>
    <cellStyle name="Standard 8 2 2 3 4 2 2 2 4" xfId="36491" xr:uid="{EB99645E-8669-4A6F-85D6-4AAC972355E3}"/>
    <cellStyle name="Standard 8 2 2 3 4 2 2 3" xfId="19547" xr:uid="{63F1EF34-7E74-4400-808F-5CE92F9A909D}"/>
    <cellStyle name="Standard 8 2 2 3 4 2 2 3 2" xfId="53435" xr:uid="{BEA437FA-1B3E-489C-B016-33807CF9E47C}"/>
    <cellStyle name="Standard 8 2 2 3 4 2 2 4" xfId="42139" xr:uid="{2A5ADC54-ABC3-40E6-9698-2ACF1B99C290}"/>
    <cellStyle name="Standard 8 2 2 3 4 2 2 5" xfId="30843" xr:uid="{156A20B0-704C-4184-B6C0-2CAD336A88FC}"/>
    <cellStyle name="Standard 8 2 2 3 4 2 3" xfId="11075" xr:uid="{2516D127-7110-4B1E-A061-2C6E1043D91A}"/>
    <cellStyle name="Standard 8 2 2 3 4 2 3 2" xfId="22371" xr:uid="{9603626B-B4C0-421E-8598-21158C7F338E}"/>
    <cellStyle name="Standard 8 2 2 3 4 2 3 2 2" xfId="56259" xr:uid="{32366634-7CB3-44BE-AFED-9D0688F24463}"/>
    <cellStyle name="Standard 8 2 2 3 4 2 3 3" xfId="44963" xr:uid="{FBBFC30D-4CA2-4880-B680-70041CBE1095}"/>
    <cellStyle name="Standard 8 2 2 3 4 2 3 4" xfId="33667" xr:uid="{1D7877F5-99D7-4387-9CF4-D17EC4C15D7E}"/>
    <cellStyle name="Standard 8 2 2 3 4 2 4" xfId="16723" xr:uid="{B0FEC8FF-2198-4271-8A70-17F519A0EB13}"/>
    <cellStyle name="Standard 8 2 2 3 4 2 4 2" xfId="50611" xr:uid="{CC15C6EC-6F51-422E-A06F-65E22642BBBE}"/>
    <cellStyle name="Standard 8 2 2 3 4 2 5" xfId="39315" xr:uid="{8FD2D6B6-F1F0-4DA0-87BB-2CFAB517BC2A}"/>
    <cellStyle name="Standard 8 2 2 3 4 2 6" xfId="28019" xr:uid="{912BBA86-2D18-4F80-9DAB-DE011BA110E2}"/>
    <cellStyle name="Standard 8 2 2 3 4 3" xfId="4646" xr:uid="{26E2D991-6D45-4988-ADC4-674F59042ED4}"/>
    <cellStyle name="Standard 8 2 2 3 4 3 2" xfId="7516" xr:uid="{F9367D0E-8FC6-48D3-B3AC-5A1B68EA1C11}"/>
    <cellStyle name="Standard 8 2 2 3 4 3 2 2" xfId="13165" xr:uid="{EDC237A1-E384-416F-AC94-F88DD91E22C8}"/>
    <cellStyle name="Standard 8 2 2 3 4 3 2 2 2" xfId="24461" xr:uid="{2A63520F-A01C-47EF-88EC-E29787454373}"/>
    <cellStyle name="Standard 8 2 2 3 4 3 2 2 2 2" xfId="58349" xr:uid="{8AA2F7C1-8A2E-4348-9303-9BB5D6048E89}"/>
    <cellStyle name="Standard 8 2 2 3 4 3 2 2 3" xfId="47053" xr:uid="{B47A61B7-5814-4D09-8280-1C8E72B0413A}"/>
    <cellStyle name="Standard 8 2 2 3 4 3 2 2 4" xfId="35757" xr:uid="{3210DD52-7D77-471A-BAB3-84908F7D42A5}"/>
    <cellStyle name="Standard 8 2 2 3 4 3 2 3" xfId="18813" xr:uid="{79394EC2-8385-46FF-B233-47B89F76C53B}"/>
    <cellStyle name="Standard 8 2 2 3 4 3 2 3 2" xfId="52701" xr:uid="{5C878DBC-586A-4949-9182-E09C91AF9C53}"/>
    <cellStyle name="Standard 8 2 2 3 4 3 2 4" xfId="41405" xr:uid="{3A085D09-9B45-4CA7-9426-9E6075D42028}"/>
    <cellStyle name="Standard 8 2 2 3 4 3 2 5" xfId="30109" xr:uid="{35C009C3-BEB2-493B-BBB5-7BD62B718C9C}"/>
    <cellStyle name="Standard 8 2 2 3 4 3 3" xfId="10341" xr:uid="{A4D54EA6-F3D5-4ACE-9A7E-7F4F4A56AD63}"/>
    <cellStyle name="Standard 8 2 2 3 4 3 3 2" xfId="21637" xr:uid="{FB636BDB-4D17-4A76-AC0B-9558E3E1E441}"/>
    <cellStyle name="Standard 8 2 2 3 4 3 3 2 2" xfId="55525" xr:uid="{1829F340-C643-4B0D-9AB6-9749A718CD9E}"/>
    <cellStyle name="Standard 8 2 2 3 4 3 3 3" xfId="44229" xr:uid="{23A2EE83-51A1-4AB0-87E0-823AACB5F69A}"/>
    <cellStyle name="Standard 8 2 2 3 4 3 3 4" xfId="32933" xr:uid="{117F4AFA-F5DE-4963-948A-A9F06D5D7A30}"/>
    <cellStyle name="Standard 8 2 2 3 4 3 4" xfId="15989" xr:uid="{91D5E756-E77E-4062-BF10-80B229980F93}"/>
    <cellStyle name="Standard 8 2 2 3 4 3 4 2" xfId="49877" xr:uid="{C73178EC-9D62-4B24-A7F8-3D4767843B24}"/>
    <cellStyle name="Standard 8 2 2 3 4 3 5" xfId="38581" xr:uid="{0B3B40DD-876A-4EF3-9F11-6B87343A99DB}"/>
    <cellStyle name="Standard 8 2 2 3 4 3 6" xfId="27285" xr:uid="{8600CC4A-E938-472C-A504-1D31D3D9462B}"/>
    <cellStyle name="Standard 8 2 2 3 4 4" xfId="6075" xr:uid="{DDDE31FD-25B5-4D7A-80A1-8DCF01B310C8}"/>
    <cellStyle name="Standard 8 2 2 3 4 4 2" xfId="11725" xr:uid="{8222B2E4-2DA6-4951-BBB5-D2A758E8EDB6}"/>
    <cellStyle name="Standard 8 2 2 3 4 4 2 2" xfId="23021" xr:uid="{FDC43576-CDC9-4AAC-8960-048F7888A526}"/>
    <cellStyle name="Standard 8 2 2 3 4 4 2 2 2" xfId="56909" xr:uid="{B6323BDF-8841-4023-9D55-CBB20FD5B4DC}"/>
    <cellStyle name="Standard 8 2 2 3 4 4 2 3" xfId="45613" xr:uid="{4F599C3D-A4F6-43B8-A66D-9208C14F3CEE}"/>
    <cellStyle name="Standard 8 2 2 3 4 4 2 4" xfId="34317" xr:uid="{E9F1E72A-1238-4F53-A79D-4FBAB99478A2}"/>
    <cellStyle name="Standard 8 2 2 3 4 4 3" xfId="17373" xr:uid="{7044467F-4CDE-4CF8-9F1B-A8AB93608F49}"/>
    <cellStyle name="Standard 8 2 2 3 4 4 3 2" xfId="51261" xr:uid="{4C15FDA5-115E-49C2-BC5E-E9C7696412E9}"/>
    <cellStyle name="Standard 8 2 2 3 4 4 4" xfId="39965" xr:uid="{56C9E959-408F-4AD8-A0A9-1E050B9B673E}"/>
    <cellStyle name="Standard 8 2 2 3 4 4 5" xfId="28669" xr:uid="{10CFEFFF-F095-452F-9056-574832BEC67C}"/>
    <cellStyle name="Standard 8 2 2 3 4 5" xfId="8901" xr:uid="{A2AF32AC-A209-4FE2-973A-1E357C770745}"/>
    <cellStyle name="Standard 8 2 2 3 4 5 2" xfId="20197" xr:uid="{3B6DD5B8-C699-4391-A516-F2E6833BD7B5}"/>
    <cellStyle name="Standard 8 2 2 3 4 5 2 2" xfId="54085" xr:uid="{438A10B0-9E7F-473D-AA30-7CC01484A355}"/>
    <cellStyle name="Standard 8 2 2 3 4 5 3" xfId="42789" xr:uid="{20437AB9-D42C-449B-AE47-9A09A978C1F8}"/>
    <cellStyle name="Standard 8 2 2 3 4 5 4" xfId="31493" xr:uid="{28FEE406-80E6-4794-A92B-9D236CAAAE26}"/>
    <cellStyle name="Standard 8 2 2 3 4 6" xfId="14549" xr:uid="{EB199FFE-D5C1-4311-8A15-F232CCB25C75}"/>
    <cellStyle name="Standard 8 2 2 3 4 6 2" xfId="48437" xr:uid="{13201DF5-C4F9-422B-9370-74A73D5B43BB}"/>
    <cellStyle name="Standard 8 2 2 3 4 7" xfId="37141" xr:uid="{5752508F-243B-44B8-ABDC-6D9AF157D66E}"/>
    <cellStyle name="Standard 8 2 2 3 4 8" xfId="25845" xr:uid="{2288CBD1-C795-4E9B-ADD0-EA77F2502DF3}"/>
    <cellStyle name="Standard 8 2 2 3 5" xfId="3786" xr:uid="{8693AB6E-2B02-4C5E-BF56-346527E22D8E}"/>
    <cellStyle name="Standard 8 2 2 3 5 2" xfId="6940" xr:uid="{B7988685-91BA-4154-A8FB-30C5939A2F34}"/>
    <cellStyle name="Standard 8 2 2 3 5 2 2" xfId="12589" xr:uid="{A367D128-1D2A-4892-BBA9-806B53E2C5FA}"/>
    <cellStyle name="Standard 8 2 2 3 5 2 2 2" xfId="23885" xr:uid="{D9086275-27C9-4714-96F3-00F934D27FE8}"/>
    <cellStyle name="Standard 8 2 2 3 5 2 2 2 2" xfId="57773" xr:uid="{EA67195C-B497-4A54-ACCA-237AA960AF38}"/>
    <cellStyle name="Standard 8 2 2 3 5 2 2 3" xfId="46477" xr:uid="{0F123B3B-8A1B-4716-B438-F07A436E36DD}"/>
    <cellStyle name="Standard 8 2 2 3 5 2 2 4" xfId="35181" xr:uid="{8FA9582E-E621-48B7-A535-68635FCC7A5D}"/>
    <cellStyle name="Standard 8 2 2 3 5 2 3" xfId="18237" xr:uid="{FC0A703E-061E-43C5-9392-E697EA4ECA14}"/>
    <cellStyle name="Standard 8 2 2 3 5 2 3 2" xfId="52125" xr:uid="{0A04272D-9DC1-4B12-B293-4FBE2C51A579}"/>
    <cellStyle name="Standard 8 2 2 3 5 2 4" xfId="40829" xr:uid="{3DA9B86C-FE2E-4454-9F89-CCE66BBB96FE}"/>
    <cellStyle name="Standard 8 2 2 3 5 2 5" xfId="29533" xr:uid="{C5F78CEE-2476-4FC4-8937-D577B1A662E2}"/>
    <cellStyle name="Standard 8 2 2 3 5 3" xfId="9765" xr:uid="{834D28B2-574A-4F2A-8A52-6D3DDCE47FA6}"/>
    <cellStyle name="Standard 8 2 2 3 5 3 2" xfId="21061" xr:uid="{9AC071BD-A2D8-412E-9525-9933991AE478}"/>
    <cellStyle name="Standard 8 2 2 3 5 3 2 2" xfId="54949" xr:uid="{7D20218B-3EAE-400E-B598-BA6AB9BB924D}"/>
    <cellStyle name="Standard 8 2 2 3 5 3 3" xfId="43653" xr:uid="{0FB45664-67E7-4625-B03C-3C31D057FF78}"/>
    <cellStyle name="Standard 8 2 2 3 5 3 4" xfId="32357" xr:uid="{95D6B2A9-E7CB-49AC-9E78-3C748A5F950B}"/>
    <cellStyle name="Standard 8 2 2 3 5 4" xfId="15413" xr:uid="{447DD7B9-D066-41E2-999A-6A964BF02267}"/>
    <cellStyle name="Standard 8 2 2 3 5 4 2" xfId="49301" xr:uid="{93E7827E-D236-4C07-B8A0-4443AA8C05D1}"/>
    <cellStyle name="Standard 8 2 2 3 5 5" xfId="38005" xr:uid="{D238F621-9D66-4A07-9EB3-A1EFABE8CA72}"/>
    <cellStyle name="Standard 8 2 2 3 5 6" xfId="26709" xr:uid="{C60B2612-84C8-46CD-84DC-29ECA31CF502}"/>
    <cellStyle name="Standard 8 2 2 3 6" xfId="4887" xr:uid="{AFC4EBD7-CB48-4395-8BA5-B7B34BEE5802}"/>
    <cellStyle name="Standard 8 2 2 3 6 2" xfId="7713" xr:uid="{10316F98-7FAC-45B1-A037-04E12EC6CF99}"/>
    <cellStyle name="Standard 8 2 2 3 6 2 2" xfId="13362" xr:uid="{2B423CD0-0BD0-4E36-B5CB-464ABF217D44}"/>
    <cellStyle name="Standard 8 2 2 3 6 2 2 2" xfId="24658" xr:uid="{C670EF1D-D96C-4DD4-BF40-3B4BA02A1DB1}"/>
    <cellStyle name="Standard 8 2 2 3 6 2 2 2 2" xfId="58546" xr:uid="{67623209-7D4B-4AB1-A3F0-D7313C459768}"/>
    <cellStyle name="Standard 8 2 2 3 6 2 2 3" xfId="47250" xr:uid="{1F2403D1-5851-43F2-9937-E57D359A1ED8}"/>
    <cellStyle name="Standard 8 2 2 3 6 2 2 4" xfId="35954" xr:uid="{8413835C-9F80-43CB-9E7B-B1D4C7F300EA}"/>
    <cellStyle name="Standard 8 2 2 3 6 2 3" xfId="19010" xr:uid="{60EEDDCA-FCDA-431B-A470-99BC05F95409}"/>
    <cellStyle name="Standard 8 2 2 3 6 2 3 2" xfId="52898" xr:uid="{CC9C2766-DC64-47F1-BEC3-D8BA0921FE63}"/>
    <cellStyle name="Standard 8 2 2 3 6 2 4" xfId="41602" xr:uid="{98D201DE-A586-4A6F-A065-0056AC4EB5CE}"/>
    <cellStyle name="Standard 8 2 2 3 6 2 5" xfId="30306" xr:uid="{113B055A-9E35-41B0-B331-45DC29637CA6}"/>
    <cellStyle name="Standard 8 2 2 3 6 3" xfId="10538" xr:uid="{F531493C-E766-48E5-89D5-61FDF2E23CAC}"/>
    <cellStyle name="Standard 8 2 2 3 6 3 2" xfId="21834" xr:uid="{3819F582-B21E-4DF3-8790-BB47086E9A46}"/>
    <cellStyle name="Standard 8 2 2 3 6 3 2 2" xfId="55722" xr:uid="{C69E0804-3AD5-41F2-A682-6CCD933735F7}"/>
    <cellStyle name="Standard 8 2 2 3 6 3 3" xfId="44426" xr:uid="{D5A2B72B-B100-45B6-BDBF-3AD8DAE78683}"/>
    <cellStyle name="Standard 8 2 2 3 6 3 4" xfId="33130" xr:uid="{A563039B-3624-42E4-901F-0647E00BB3E9}"/>
    <cellStyle name="Standard 8 2 2 3 6 4" xfId="16186" xr:uid="{4B987263-E067-46A7-8A76-AC1EF0172FD6}"/>
    <cellStyle name="Standard 8 2 2 3 6 4 2" xfId="50074" xr:uid="{ADAA1EE0-3BD8-4FE3-B81F-BE5A5042747A}"/>
    <cellStyle name="Standard 8 2 2 3 6 5" xfId="38778" xr:uid="{BF825416-3D6E-4582-A5BA-43D6CBE11048}"/>
    <cellStyle name="Standard 8 2 2 3 6 6" xfId="27482" xr:uid="{9C462BFF-5BC4-4FFE-8CA4-AA234334C176}"/>
    <cellStyle name="Standard 8 2 2 3 7" xfId="3490" xr:uid="{CA58BC59-97E2-428E-AF4E-1CB6BF26E7FE}"/>
    <cellStyle name="Standard 8 2 2 3 7 2" xfId="6647" xr:uid="{D675D988-966C-4FEA-A726-D568329680C3}"/>
    <cellStyle name="Standard 8 2 2 3 7 2 2" xfId="12296" xr:uid="{5DD026D0-CB32-42E9-8B0D-855D7DB25B45}"/>
    <cellStyle name="Standard 8 2 2 3 7 2 2 2" xfId="23592" xr:uid="{AA0868EE-55F0-4395-8FEB-8FD00891855D}"/>
    <cellStyle name="Standard 8 2 2 3 7 2 2 2 2" xfId="57480" xr:uid="{5346931C-0E40-47E0-9E49-471D31530EA9}"/>
    <cellStyle name="Standard 8 2 2 3 7 2 2 3" xfId="46184" xr:uid="{CFE24B88-60E5-4669-A825-431435BB3886}"/>
    <cellStyle name="Standard 8 2 2 3 7 2 2 4" xfId="34888" xr:uid="{F061BDED-5A23-4030-85F5-86C626FC0557}"/>
    <cellStyle name="Standard 8 2 2 3 7 2 3" xfId="17944" xr:uid="{CE32BC2C-0D39-4A5E-947F-1162655A2F7B}"/>
    <cellStyle name="Standard 8 2 2 3 7 2 3 2" xfId="51832" xr:uid="{04FDC230-DEDD-4D6A-8FD9-1939F37D9ACB}"/>
    <cellStyle name="Standard 8 2 2 3 7 2 4" xfId="40536" xr:uid="{DB4DDB06-FB00-45F1-BECD-1AD5C28FD0CB}"/>
    <cellStyle name="Standard 8 2 2 3 7 2 5" xfId="29240" xr:uid="{9895854D-53FE-4CD2-A761-88F6CC9B2CBF}"/>
    <cellStyle name="Standard 8 2 2 3 7 3" xfId="9472" xr:uid="{8F22A634-03B0-4F9B-9330-413133947A87}"/>
    <cellStyle name="Standard 8 2 2 3 7 3 2" xfId="20768" xr:uid="{83F539A5-5DC1-4BEF-89DE-00393DEF90DA}"/>
    <cellStyle name="Standard 8 2 2 3 7 3 2 2" xfId="54656" xr:uid="{D064E24D-CA21-4F42-8A1B-AB22D5F420C5}"/>
    <cellStyle name="Standard 8 2 2 3 7 3 3" xfId="43360" xr:uid="{74EAA6A5-2F67-4ED0-94B3-D1CB8C84B20F}"/>
    <cellStyle name="Standard 8 2 2 3 7 3 4" xfId="32064" xr:uid="{B966D977-29E7-445E-BED0-60DD6B26AF53}"/>
    <cellStyle name="Standard 8 2 2 3 7 4" xfId="15120" xr:uid="{0E9C6B4D-5C20-4BC2-AC02-19048E34B408}"/>
    <cellStyle name="Standard 8 2 2 3 7 4 2" xfId="49008" xr:uid="{C1905F81-EA82-4018-935E-7A79EF5116CA}"/>
    <cellStyle name="Standard 8 2 2 3 7 5" xfId="37712" xr:uid="{4CC317BF-CDA1-4C96-ACB4-AB5869DBF014}"/>
    <cellStyle name="Standard 8 2 2 3 7 6" xfId="26416" xr:uid="{1334D768-69C7-4315-9A30-4B265E13AB04}"/>
    <cellStyle name="Standard 8 2 2 3 8" xfId="5575" xr:uid="{0F55E76C-F3A2-40F5-B534-D023EAE0032E}"/>
    <cellStyle name="Standard 8 2 2 3 8 2" xfId="11225" xr:uid="{439DA61B-B818-4F6F-ABFB-045ABEF70A48}"/>
    <cellStyle name="Standard 8 2 2 3 8 2 2" xfId="22521" xr:uid="{BE0CB4CD-C766-46CE-A91D-6AAD0C92BED0}"/>
    <cellStyle name="Standard 8 2 2 3 8 2 2 2" xfId="56409" xr:uid="{FD7A431B-C35E-46CA-9A00-3510E83C6B55}"/>
    <cellStyle name="Standard 8 2 2 3 8 2 3" xfId="45113" xr:uid="{C712E2BD-3507-4281-9771-C2F89FB4140E}"/>
    <cellStyle name="Standard 8 2 2 3 8 2 4" xfId="33817" xr:uid="{1C67F288-BA90-4F4A-BA20-5D71FA0DAD0B}"/>
    <cellStyle name="Standard 8 2 2 3 8 3" xfId="16873" xr:uid="{7A0D3230-1F87-4E82-A06F-B1DE2B6CE1F0}"/>
    <cellStyle name="Standard 8 2 2 3 8 3 2" xfId="50761" xr:uid="{FF84DB2D-6A2E-49A4-B156-D548222EC067}"/>
    <cellStyle name="Standard 8 2 2 3 8 4" xfId="39465" xr:uid="{F0BDC0DB-4A2C-4367-BB3E-EFFB2BB35253}"/>
    <cellStyle name="Standard 8 2 2 3 8 5" xfId="28169" xr:uid="{F5A40FC1-40BA-4968-ABF3-F9B82C250344}"/>
    <cellStyle name="Standard 8 2 2 3 9" xfId="8401" xr:uid="{D94475DF-EA1D-4B0C-BAF1-67132FA05A58}"/>
    <cellStyle name="Standard 8 2 2 3 9 2" xfId="19697" xr:uid="{252D4784-0090-4E6A-8F35-CA4BF62EA924}"/>
    <cellStyle name="Standard 8 2 2 3 9 2 2" xfId="53585" xr:uid="{AEC64D27-5408-4FEF-9FCA-0FB399BF5CF8}"/>
    <cellStyle name="Standard 8 2 2 3 9 3" xfId="42289" xr:uid="{C9AC2522-9590-4EF6-9211-58ABD369D450}"/>
    <cellStyle name="Standard 8 2 2 3 9 4" xfId="30993" xr:uid="{89A790E1-6C41-47B1-A2E8-BA516DB8B332}"/>
    <cellStyle name="Standard 8 2 2 4" xfId="686" xr:uid="{017D97BD-D1AF-47FF-A4E6-27E0B31FA797}"/>
    <cellStyle name="Standard 8 2 2 4 10" xfId="14094" xr:uid="{356514C6-62BB-46D2-BB4D-C98129B929A4}"/>
    <cellStyle name="Standard 8 2 2 4 10 2" xfId="47982" xr:uid="{624A23A8-7E58-440F-B861-8A8266021E22}"/>
    <cellStyle name="Standard 8 2 2 4 11" xfId="36686" xr:uid="{1C7CC9D9-D572-4939-9A13-14336C0BAD08}"/>
    <cellStyle name="Standard 8 2 2 4 12" xfId="25390" xr:uid="{0C43CC1E-92C5-44E5-AD50-5AAE7E0CF778}"/>
    <cellStyle name="Standard 8 2 2 4 2" xfId="1922" xr:uid="{67E0DD52-C89A-406C-BDE2-050AAE65E861}"/>
    <cellStyle name="Standard 8 2 2 4 2 10" xfId="36819" xr:uid="{D143E20A-6BE0-4026-8162-AAE9EEB8797F}"/>
    <cellStyle name="Standard 8 2 2 4 2 11" xfId="25523" xr:uid="{44757479-AE0C-4200-9723-7ADEE74F6664}"/>
    <cellStyle name="Standard 8 2 2 4 2 2" xfId="2826" xr:uid="{8C300A61-EBD6-4ADA-A2C5-7EBDDD024144}"/>
    <cellStyle name="Standard 8 2 2 4 2 2 2" xfId="3328" xr:uid="{6B82ADAF-D374-48D7-B568-29BF288A65AE}"/>
    <cellStyle name="Standard 8 2 2 4 2 2 2 2" xfId="5430" xr:uid="{C76366F7-25E5-4AA5-BCB6-5979C308E698}"/>
    <cellStyle name="Standard 8 2 2 4 2 2 2 2 2" xfId="8256" xr:uid="{FEA6188C-1F5E-45B7-8AF4-C9D424F83943}"/>
    <cellStyle name="Standard 8 2 2 4 2 2 2 2 2 2" xfId="13905" xr:uid="{DC1F59EA-D535-4E76-ABC5-EBD72AB2BEF9}"/>
    <cellStyle name="Standard 8 2 2 4 2 2 2 2 2 2 2" xfId="25201" xr:uid="{B70E1A56-FF8F-44D4-A6C0-BE2B27C0BBB3}"/>
    <cellStyle name="Standard 8 2 2 4 2 2 2 2 2 2 2 2" xfId="59089" xr:uid="{7E782846-90E5-4C4C-8DFD-4D63E92B6617}"/>
    <cellStyle name="Standard 8 2 2 4 2 2 2 2 2 2 3" xfId="47793" xr:uid="{0EDF752B-F069-4831-B05A-86752ED20C56}"/>
    <cellStyle name="Standard 8 2 2 4 2 2 2 2 2 2 4" xfId="36497" xr:uid="{217B28C1-4FED-427B-9F5D-F57DFB36973C}"/>
    <cellStyle name="Standard 8 2 2 4 2 2 2 2 2 3" xfId="19553" xr:uid="{1543DF4B-B2F3-4922-9164-869E3B78D7F5}"/>
    <cellStyle name="Standard 8 2 2 4 2 2 2 2 2 3 2" xfId="53441" xr:uid="{DD39C111-CC71-4592-9734-6888BAA5F925}"/>
    <cellStyle name="Standard 8 2 2 4 2 2 2 2 2 4" xfId="42145" xr:uid="{5389E236-2259-4F9A-8953-98F082728032}"/>
    <cellStyle name="Standard 8 2 2 4 2 2 2 2 2 5" xfId="30849" xr:uid="{BAFB6717-5E99-4520-8CFE-809C1DD67104}"/>
    <cellStyle name="Standard 8 2 2 4 2 2 2 2 3" xfId="11081" xr:uid="{569914E2-FDFF-4816-9B30-C14EA25AFDA6}"/>
    <cellStyle name="Standard 8 2 2 4 2 2 2 2 3 2" xfId="22377" xr:uid="{DC07BD8A-5D9A-4EFB-9B92-9717CC995978}"/>
    <cellStyle name="Standard 8 2 2 4 2 2 2 2 3 2 2" xfId="56265" xr:uid="{6F5E7A26-437A-45E2-8A31-4F14BC4C8F07}"/>
    <cellStyle name="Standard 8 2 2 4 2 2 2 2 3 3" xfId="44969" xr:uid="{B9B7F914-0853-436D-B10A-7C166A99E15C}"/>
    <cellStyle name="Standard 8 2 2 4 2 2 2 2 3 4" xfId="33673" xr:uid="{82B21E8D-BB1C-4937-8104-455380CE3D51}"/>
    <cellStyle name="Standard 8 2 2 4 2 2 2 2 4" xfId="16729" xr:uid="{DC2B2394-59F8-4BD7-8F64-590659C19BC7}"/>
    <cellStyle name="Standard 8 2 2 4 2 2 2 2 4 2" xfId="50617" xr:uid="{6DD9FE90-9E15-437F-A3FD-449567FD49BD}"/>
    <cellStyle name="Standard 8 2 2 4 2 2 2 2 5" xfId="39321" xr:uid="{AB05FD4B-45BD-4925-9EC3-BADA12790520}"/>
    <cellStyle name="Standard 8 2 2 4 2 2 2 2 6" xfId="28025" xr:uid="{4F5E2AB3-980D-4455-8E12-649DA0EE63B2}"/>
    <cellStyle name="Standard 8 2 2 4 2 2 2 3" xfId="6499" xr:uid="{5D9C7199-1BFB-448D-9CD1-5D29E247747C}"/>
    <cellStyle name="Standard 8 2 2 4 2 2 2 3 2" xfId="12149" xr:uid="{8E1F99D0-D643-45D0-8881-1353A23FCDA0}"/>
    <cellStyle name="Standard 8 2 2 4 2 2 2 3 2 2" xfId="23445" xr:uid="{3BA668E9-67DB-4534-AD8B-04F4ADB0AD03}"/>
    <cellStyle name="Standard 8 2 2 4 2 2 2 3 2 2 2" xfId="57333" xr:uid="{FDD71960-79D8-429A-9075-E1727F93265A}"/>
    <cellStyle name="Standard 8 2 2 4 2 2 2 3 2 3" xfId="46037" xr:uid="{865A567F-E6BB-4E53-BBF5-8AD0BB738DC5}"/>
    <cellStyle name="Standard 8 2 2 4 2 2 2 3 2 4" xfId="34741" xr:uid="{6C2DF2A1-F694-4AD3-856E-DA3E218BA527}"/>
    <cellStyle name="Standard 8 2 2 4 2 2 2 3 3" xfId="17797" xr:uid="{456517EE-87A4-4D2D-91AB-4753B0475D63}"/>
    <cellStyle name="Standard 8 2 2 4 2 2 2 3 3 2" xfId="51685" xr:uid="{AF2BF686-86B9-4A52-912C-52F276B813D4}"/>
    <cellStyle name="Standard 8 2 2 4 2 2 2 3 4" xfId="40389" xr:uid="{8597959F-FBDB-4379-9D89-884B6D9FED0D}"/>
    <cellStyle name="Standard 8 2 2 4 2 2 2 3 5" xfId="29093" xr:uid="{1631B20D-6798-4720-9B56-240C14A3634C}"/>
    <cellStyle name="Standard 8 2 2 4 2 2 2 4" xfId="9325" xr:uid="{F758A467-1864-4E50-9B98-DFFCFAFDFD7F}"/>
    <cellStyle name="Standard 8 2 2 4 2 2 2 4 2" xfId="20621" xr:uid="{F67A33E5-68AD-4E2A-A3A2-551C53E7BABC}"/>
    <cellStyle name="Standard 8 2 2 4 2 2 2 4 2 2" xfId="54509" xr:uid="{E46F044B-7D30-49DA-9B98-BBE57E1888BD}"/>
    <cellStyle name="Standard 8 2 2 4 2 2 2 4 3" xfId="43213" xr:uid="{35B34563-D680-47C7-92D7-9D251340AB6A}"/>
    <cellStyle name="Standard 8 2 2 4 2 2 2 4 4" xfId="31917" xr:uid="{DDCAA312-46B3-4C47-B836-6CD604E2A999}"/>
    <cellStyle name="Standard 8 2 2 4 2 2 2 5" xfId="14973" xr:uid="{B8D676D8-EF94-465F-B5D7-30060238C8BD}"/>
    <cellStyle name="Standard 8 2 2 4 2 2 2 5 2" xfId="48861" xr:uid="{5B76523F-8E95-4672-8760-76DC26D27BA9}"/>
    <cellStyle name="Standard 8 2 2 4 2 2 2 6" xfId="37565" xr:uid="{A8F6512A-1A81-4E3D-B944-41998F6C2E1C}"/>
    <cellStyle name="Standard 8 2 2 4 2 2 2 7" xfId="26269" xr:uid="{B8AA2AC4-C01F-4643-84B4-18D2B38494C4}"/>
    <cellStyle name="Standard 8 2 2 4 2 2 3" xfId="4652" xr:uid="{DED88B38-D2E2-45DE-AA57-8AA29B3651FC}"/>
    <cellStyle name="Standard 8 2 2 4 2 2 3 2" xfId="7522" xr:uid="{6974F5BB-FC7B-4B09-BED1-3FA40A259658}"/>
    <cellStyle name="Standard 8 2 2 4 2 2 3 2 2" xfId="13171" xr:uid="{30C04792-BEC7-4154-B02E-6C7C8E31F7F3}"/>
    <cellStyle name="Standard 8 2 2 4 2 2 3 2 2 2" xfId="24467" xr:uid="{70C171D1-4FC0-4022-9D5B-68CDEC5130B5}"/>
    <cellStyle name="Standard 8 2 2 4 2 2 3 2 2 2 2" xfId="58355" xr:uid="{4B96A96D-7FC5-405F-8BA9-961094F0D4C4}"/>
    <cellStyle name="Standard 8 2 2 4 2 2 3 2 2 3" xfId="47059" xr:uid="{582C606D-4671-419E-8B91-CBA69C8BFFC4}"/>
    <cellStyle name="Standard 8 2 2 4 2 2 3 2 2 4" xfId="35763" xr:uid="{35E6AC8F-59EC-4B9D-873F-91B07363662F}"/>
    <cellStyle name="Standard 8 2 2 4 2 2 3 2 3" xfId="18819" xr:uid="{B7946D97-6B6D-4FDD-A2E6-468593804E19}"/>
    <cellStyle name="Standard 8 2 2 4 2 2 3 2 3 2" xfId="52707" xr:uid="{C3C057CC-DFA4-49F6-9D14-BBBE6CF7498B}"/>
    <cellStyle name="Standard 8 2 2 4 2 2 3 2 4" xfId="41411" xr:uid="{14863C65-4242-45BC-8DF3-57F3A4598773}"/>
    <cellStyle name="Standard 8 2 2 4 2 2 3 2 5" xfId="30115" xr:uid="{AF39A427-81D0-4CF9-9718-5C0CE4183C4D}"/>
    <cellStyle name="Standard 8 2 2 4 2 2 3 3" xfId="10347" xr:uid="{59826DE0-2D84-4D0D-86EA-644747EBE89E}"/>
    <cellStyle name="Standard 8 2 2 4 2 2 3 3 2" xfId="21643" xr:uid="{F1108FF1-8BA5-456F-92D9-376D8E42491E}"/>
    <cellStyle name="Standard 8 2 2 4 2 2 3 3 2 2" xfId="55531" xr:uid="{8A16ED04-2724-4DF8-9A7C-CE9D6E3C52DE}"/>
    <cellStyle name="Standard 8 2 2 4 2 2 3 3 3" xfId="44235" xr:uid="{660063AA-AF84-4A5A-8B29-EDD752D10CD8}"/>
    <cellStyle name="Standard 8 2 2 4 2 2 3 3 4" xfId="32939" xr:uid="{D025F6BA-E639-48BF-AA85-27AFFE99A6A7}"/>
    <cellStyle name="Standard 8 2 2 4 2 2 3 4" xfId="15995" xr:uid="{B6E76371-CF8B-4F1B-AC80-6BE7E9CFED06}"/>
    <cellStyle name="Standard 8 2 2 4 2 2 3 4 2" xfId="49883" xr:uid="{3CB26346-6F84-432F-9C50-2FEFB3CB1404}"/>
    <cellStyle name="Standard 8 2 2 4 2 2 3 5" xfId="38587" xr:uid="{98FDB00A-E932-4063-A152-9F58812490E3}"/>
    <cellStyle name="Standard 8 2 2 4 2 2 3 6" xfId="27291" xr:uid="{EC33D154-30CC-4E31-917D-CC4765865838}"/>
    <cellStyle name="Standard 8 2 2 4 2 2 4" xfId="5999" xr:uid="{E2021CE5-8B5E-447F-9215-C1F6EE672240}"/>
    <cellStyle name="Standard 8 2 2 4 2 2 4 2" xfId="11649" xr:uid="{7B3F2493-F8C3-4C2E-B766-2CF6CF01BA3F}"/>
    <cellStyle name="Standard 8 2 2 4 2 2 4 2 2" xfId="22945" xr:uid="{7D055089-7B81-4812-B841-E6F199A48D96}"/>
    <cellStyle name="Standard 8 2 2 4 2 2 4 2 2 2" xfId="56833" xr:uid="{ADBA1EAE-2440-45B0-A104-C308A48C4E0B}"/>
    <cellStyle name="Standard 8 2 2 4 2 2 4 2 3" xfId="45537" xr:uid="{EF734D66-E929-4379-898D-9DAEEC4E3E76}"/>
    <cellStyle name="Standard 8 2 2 4 2 2 4 2 4" xfId="34241" xr:uid="{8D7D2B3F-BC6E-4CE8-A24C-A2BB91C8971A}"/>
    <cellStyle name="Standard 8 2 2 4 2 2 4 3" xfId="17297" xr:uid="{3F0D8B96-F1B4-45FF-9703-42CB5A86F009}"/>
    <cellStyle name="Standard 8 2 2 4 2 2 4 3 2" xfId="51185" xr:uid="{04B143E7-A427-4C53-A397-E63E554BE3FE}"/>
    <cellStyle name="Standard 8 2 2 4 2 2 4 4" xfId="39889" xr:uid="{DECF0015-EA54-4FE4-84EE-D7706F07D5D3}"/>
    <cellStyle name="Standard 8 2 2 4 2 2 4 5" xfId="28593" xr:uid="{E3144D5D-AEA3-4E03-8DED-EDA8480E570B}"/>
    <cellStyle name="Standard 8 2 2 4 2 2 5" xfId="8825" xr:uid="{A71B7985-56B1-42AA-B8E1-FC407F724739}"/>
    <cellStyle name="Standard 8 2 2 4 2 2 5 2" xfId="20121" xr:uid="{D9E75750-996C-4B49-BDDD-8A1356A86E6E}"/>
    <cellStyle name="Standard 8 2 2 4 2 2 5 2 2" xfId="54009" xr:uid="{EE258710-A161-43F8-93FA-7B31F4D3FDB7}"/>
    <cellStyle name="Standard 8 2 2 4 2 2 5 3" xfId="42713" xr:uid="{0532CD20-ABB6-4F70-990E-078611F9CB92}"/>
    <cellStyle name="Standard 8 2 2 4 2 2 5 4" xfId="31417" xr:uid="{FF23C446-A009-4DBF-9EAA-3AA70B72C192}"/>
    <cellStyle name="Standard 8 2 2 4 2 2 6" xfId="14473" xr:uid="{B76AAF7A-8947-4ABA-8CF0-9293B501D3DD}"/>
    <cellStyle name="Standard 8 2 2 4 2 2 6 2" xfId="48361" xr:uid="{CBA2AEA2-A949-4E92-987E-37D4F7D5F013}"/>
    <cellStyle name="Standard 8 2 2 4 2 2 7" xfId="37065" xr:uid="{2ACB05D6-E19A-4979-8EED-67F5B7436F01}"/>
    <cellStyle name="Standard 8 2 2 4 2 2 8" xfId="25769" xr:uid="{309D6B1F-A78C-44A4-B963-3C2449D5846B}"/>
    <cellStyle name="Standard 8 2 2 4 2 3" xfId="3082" xr:uid="{22927564-CC3B-4217-BA01-05796BDA3248}"/>
    <cellStyle name="Standard 8 2 2 4 2 3 2" xfId="5429" xr:uid="{8DAAA2DE-F968-4245-889F-6766C7B22B1E}"/>
    <cellStyle name="Standard 8 2 2 4 2 3 2 2" xfId="8255" xr:uid="{210D172E-BF09-4BA8-ACEB-316D0C237C1F}"/>
    <cellStyle name="Standard 8 2 2 4 2 3 2 2 2" xfId="13904" xr:uid="{E419156C-E2A9-41C0-AC02-9048BD15D419}"/>
    <cellStyle name="Standard 8 2 2 4 2 3 2 2 2 2" xfId="25200" xr:uid="{36105E97-B26D-4EC2-B3BE-4CA377E897B5}"/>
    <cellStyle name="Standard 8 2 2 4 2 3 2 2 2 2 2" xfId="59088" xr:uid="{98C0701E-7FC2-4638-AC70-13664DF30016}"/>
    <cellStyle name="Standard 8 2 2 4 2 3 2 2 2 3" xfId="47792" xr:uid="{C4EAB185-27AD-4FED-A555-11152D60B5F2}"/>
    <cellStyle name="Standard 8 2 2 4 2 3 2 2 2 4" xfId="36496" xr:uid="{C6BDC84E-4255-4010-9F42-EECF33C92A84}"/>
    <cellStyle name="Standard 8 2 2 4 2 3 2 2 3" xfId="19552" xr:uid="{5D607BF4-F891-4659-BF04-9833397B5708}"/>
    <cellStyle name="Standard 8 2 2 4 2 3 2 2 3 2" xfId="53440" xr:uid="{463C8A97-A75E-4898-9772-549F7CC74942}"/>
    <cellStyle name="Standard 8 2 2 4 2 3 2 2 4" xfId="42144" xr:uid="{268782F4-FADF-4B77-BA8A-7C01D9881BFE}"/>
    <cellStyle name="Standard 8 2 2 4 2 3 2 2 5" xfId="30848" xr:uid="{2F8B61C6-7967-4CA0-972A-38DD7FB31607}"/>
    <cellStyle name="Standard 8 2 2 4 2 3 2 3" xfId="11080" xr:uid="{A49D3B8E-EF94-4388-87F3-028EFA080AAC}"/>
    <cellStyle name="Standard 8 2 2 4 2 3 2 3 2" xfId="22376" xr:uid="{C51D3521-0CBB-42AD-AF27-1E9E5AFFD4DB}"/>
    <cellStyle name="Standard 8 2 2 4 2 3 2 3 2 2" xfId="56264" xr:uid="{7683B4BE-E3D7-4AA3-84A0-15FF01035691}"/>
    <cellStyle name="Standard 8 2 2 4 2 3 2 3 3" xfId="44968" xr:uid="{88B483C5-63E1-459A-807A-A06BAE5EABD3}"/>
    <cellStyle name="Standard 8 2 2 4 2 3 2 3 4" xfId="33672" xr:uid="{1F1793B7-25CF-4884-A619-6C3BBCA761A6}"/>
    <cellStyle name="Standard 8 2 2 4 2 3 2 4" xfId="16728" xr:uid="{B0A97372-CC0B-4A77-B656-E69920A89F05}"/>
    <cellStyle name="Standard 8 2 2 4 2 3 2 4 2" xfId="50616" xr:uid="{F171FB9F-A1EB-42ED-A7B4-FBD5AFCC25D2}"/>
    <cellStyle name="Standard 8 2 2 4 2 3 2 5" xfId="39320" xr:uid="{3ACCEA79-75C5-4D72-9FBA-FE65A3A0EDD0}"/>
    <cellStyle name="Standard 8 2 2 4 2 3 2 6" xfId="28024" xr:uid="{A515ECB8-0AF1-40D3-8611-4D5B1622C2E4}"/>
    <cellStyle name="Standard 8 2 2 4 2 3 3" xfId="4651" xr:uid="{775222C6-FC48-4568-B7A9-B62A5C6E8D6E}"/>
    <cellStyle name="Standard 8 2 2 4 2 3 3 2" xfId="7521" xr:uid="{F71757B3-8BC5-4482-9476-923FF7B893E0}"/>
    <cellStyle name="Standard 8 2 2 4 2 3 3 2 2" xfId="13170" xr:uid="{C43DC477-B43F-4544-B5E7-EBA681A06514}"/>
    <cellStyle name="Standard 8 2 2 4 2 3 3 2 2 2" xfId="24466" xr:uid="{747AFF7B-FABC-40D6-91E7-6F5351B93F35}"/>
    <cellStyle name="Standard 8 2 2 4 2 3 3 2 2 2 2" xfId="58354" xr:uid="{8E3CD788-9378-4ACE-88D8-266275074C0D}"/>
    <cellStyle name="Standard 8 2 2 4 2 3 3 2 2 3" xfId="47058" xr:uid="{C9616169-4ABD-4101-901C-40579253A607}"/>
    <cellStyle name="Standard 8 2 2 4 2 3 3 2 2 4" xfId="35762" xr:uid="{15D44976-FC7E-47A9-9D8C-13079BEEC649}"/>
    <cellStyle name="Standard 8 2 2 4 2 3 3 2 3" xfId="18818" xr:uid="{1DC7A468-FEC0-4A66-82F5-F88B5E45030A}"/>
    <cellStyle name="Standard 8 2 2 4 2 3 3 2 3 2" xfId="52706" xr:uid="{B0C7B0EC-87F8-4208-B6E3-89DAB4756ADB}"/>
    <cellStyle name="Standard 8 2 2 4 2 3 3 2 4" xfId="41410" xr:uid="{403BCE15-876D-4CFE-B0EF-069042CBBC04}"/>
    <cellStyle name="Standard 8 2 2 4 2 3 3 2 5" xfId="30114" xr:uid="{C89CD8D8-F1D1-44E6-969B-0A64F2A57A16}"/>
    <cellStyle name="Standard 8 2 2 4 2 3 3 3" xfId="10346" xr:uid="{0F1DF86E-B7E6-4134-849E-4A5191FF185E}"/>
    <cellStyle name="Standard 8 2 2 4 2 3 3 3 2" xfId="21642" xr:uid="{F051E456-9B04-4EB1-A948-9F2528D84601}"/>
    <cellStyle name="Standard 8 2 2 4 2 3 3 3 2 2" xfId="55530" xr:uid="{F2617152-BAA9-4203-9026-7ED8F752ECF0}"/>
    <cellStyle name="Standard 8 2 2 4 2 3 3 3 3" xfId="44234" xr:uid="{5C589BEC-CB72-4D35-A048-31D7C9146488}"/>
    <cellStyle name="Standard 8 2 2 4 2 3 3 3 4" xfId="32938" xr:uid="{02045A98-32C3-4760-B7E9-B092EB5BEF64}"/>
    <cellStyle name="Standard 8 2 2 4 2 3 3 4" xfId="15994" xr:uid="{59ED0084-9EB3-4ECD-B5D3-1AEA6530AE81}"/>
    <cellStyle name="Standard 8 2 2 4 2 3 3 4 2" xfId="49882" xr:uid="{58E10A95-4926-44FA-BD8C-8254C4D3B117}"/>
    <cellStyle name="Standard 8 2 2 4 2 3 3 5" xfId="38586" xr:uid="{FF62CD63-0448-4F0B-9E48-01680D67F5E7}"/>
    <cellStyle name="Standard 8 2 2 4 2 3 3 6" xfId="27290" xr:uid="{EA1451BD-FA0D-49F7-8517-515B735AF308}"/>
    <cellStyle name="Standard 8 2 2 4 2 3 4" xfId="6253" xr:uid="{000984F6-531F-460A-B234-CE3CFE70CEF2}"/>
    <cellStyle name="Standard 8 2 2 4 2 3 4 2" xfId="11903" xr:uid="{66F79101-0D20-457C-BEB3-46106E82B60F}"/>
    <cellStyle name="Standard 8 2 2 4 2 3 4 2 2" xfId="23199" xr:uid="{EEC9423C-97AC-47B8-815F-E8496F6A6450}"/>
    <cellStyle name="Standard 8 2 2 4 2 3 4 2 2 2" xfId="57087" xr:uid="{54A8F90A-C01E-462F-B202-36ED530C90DD}"/>
    <cellStyle name="Standard 8 2 2 4 2 3 4 2 3" xfId="45791" xr:uid="{6CD690BE-E6E5-48BC-94D7-283F6CB51019}"/>
    <cellStyle name="Standard 8 2 2 4 2 3 4 2 4" xfId="34495" xr:uid="{8A72E3FF-3855-4F09-AA0B-0BBF8C548830}"/>
    <cellStyle name="Standard 8 2 2 4 2 3 4 3" xfId="17551" xr:uid="{8DF12B62-6178-4AC5-8977-5CC409396AB6}"/>
    <cellStyle name="Standard 8 2 2 4 2 3 4 3 2" xfId="51439" xr:uid="{57DAEDFB-EFEE-479C-BB41-22FF6806ABAB}"/>
    <cellStyle name="Standard 8 2 2 4 2 3 4 4" xfId="40143" xr:uid="{61213611-6578-43F2-A9F9-7A3409875326}"/>
    <cellStyle name="Standard 8 2 2 4 2 3 4 5" xfId="28847" xr:uid="{27D10510-A3E3-40C6-AD8A-D949D23804CF}"/>
    <cellStyle name="Standard 8 2 2 4 2 3 5" xfId="9079" xr:uid="{96BF6B90-7368-446E-9A97-962728C24A68}"/>
    <cellStyle name="Standard 8 2 2 4 2 3 5 2" xfId="20375" xr:uid="{DA6089E9-ED93-4872-B4BB-7F16991447F4}"/>
    <cellStyle name="Standard 8 2 2 4 2 3 5 2 2" xfId="54263" xr:uid="{276C3C34-0860-490D-8043-FD8E54E7B5A0}"/>
    <cellStyle name="Standard 8 2 2 4 2 3 5 3" xfId="42967" xr:uid="{DC425171-92BF-4E6D-AEA1-EF3AE5CA89C2}"/>
    <cellStyle name="Standard 8 2 2 4 2 3 5 4" xfId="31671" xr:uid="{A3247528-0A7F-4D36-9032-EB8E18781D99}"/>
    <cellStyle name="Standard 8 2 2 4 2 3 6" xfId="14727" xr:uid="{27DAFA08-5EBA-445A-9E75-DFFB66DAB4E4}"/>
    <cellStyle name="Standard 8 2 2 4 2 3 6 2" xfId="48615" xr:uid="{8E939381-CDB1-4C9B-9338-E20C4EE0D1DF}"/>
    <cellStyle name="Standard 8 2 2 4 2 3 7" xfId="37319" xr:uid="{99604544-E557-47B6-A328-F984C373A9C6}"/>
    <cellStyle name="Standard 8 2 2 4 2 3 8" xfId="26023" xr:uid="{7D767A87-571E-46BA-9966-1DF00DFDCE43}"/>
    <cellStyle name="Standard 8 2 2 4 2 4" xfId="3940" xr:uid="{7AACB2CF-DD5D-4BBB-9EA7-3867E1C93394}"/>
    <cellStyle name="Standard 8 2 2 4 2 4 2" xfId="7094" xr:uid="{DDA45CB5-7AFD-45D9-AE50-DDEC32CA4CFF}"/>
    <cellStyle name="Standard 8 2 2 4 2 4 2 2" xfId="12743" xr:uid="{A678B04A-2690-4EE8-A648-07892B616FCC}"/>
    <cellStyle name="Standard 8 2 2 4 2 4 2 2 2" xfId="24039" xr:uid="{A3088E52-57CE-4A1E-90CB-6AAC86F51EB0}"/>
    <cellStyle name="Standard 8 2 2 4 2 4 2 2 2 2" xfId="57927" xr:uid="{0C5AD041-03E6-4626-851E-34C08534DC7A}"/>
    <cellStyle name="Standard 8 2 2 4 2 4 2 2 3" xfId="46631" xr:uid="{238F2441-22A9-4511-877D-168CEB1268A8}"/>
    <cellStyle name="Standard 8 2 2 4 2 4 2 2 4" xfId="35335" xr:uid="{B2B63238-4F08-407D-9C83-E2FB2245E2AD}"/>
    <cellStyle name="Standard 8 2 2 4 2 4 2 3" xfId="18391" xr:uid="{A46B4221-33EA-4201-A48A-4C11DB94D88A}"/>
    <cellStyle name="Standard 8 2 2 4 2 4 2 3 2" xfId="52279" xr:uid="{4640FF95-A1FF-4626-8B60-9A2369E2E73D}"/>
    <cellStyle name="Standard 8 2 2 4 2 4 2 4" xfId="40983" xr:uid="{76682B91-914E-43CA-9FB0-B5BF5F84762B}"/>
    <cellStyle name="Standard 8 2 2 4 2 4 2 5" xfId="29687" xr:uid="{4D9DAB4C-F499-46B2-BA9F-084AFFF46B0C}"/>
    <cellStyle name="Standard 8 2 2 4 2 4 3" xfId="9919" xr:uid="{C5CF7A08-5829-4D71-A5BD-B0ED0D653AF5}"/>
    <cellStyle name="Standard 8 2 2 4 2 4 3 2" xfId="21215" xr:uid="{D9764DC1-3A61-4C28-ACAB-9523E8C859FA}"/>
    <cellStyle name="Standard 8 2 2 4 2 4 3 2 2" xfId="55103" xr:uid="{DF959C30-EE15-4D28-80E7-0547EE986EEF}"/>
    <cellStyle name="Standard 8 2 2 4 2 4 3 3" xfId="43807" xr:uid="{E06F84B2-07E1-45F8-BEF7-82D47F158234}"/>
    <cellStyle name="Standard 8 2 2 4 2 4 3 4" xfId="32511" xr:uid="{649F407B-1780-4888-AC8C-4DA68E153AE8}"/>
    <cellStyle name="Standard 8 2 2 4 2 4 4" xfId="15567" xr:uid="{121E82C9-9799-4547-99DA-493A44B1B502}"/>
    <cellStyle name="Standard 8 2 2 4 2 4 4 2" xfId="49455" xr:uid="{AABA542D-C337-4CDF-9131-1D366FC21BC6}"/>
    <cellStyle name="Standard 8 2 2 4 2 4 5" xfId="38159" xr:uid="{61044A88-CF38-457E-BF1D-FE5534E003B1}"/>
    <cellStyle name="Standard 8 2 2 4 2 4 6" xfId="26863" xr:uid="{E6D4785D-A09A-4D20-A233-7BAF61B224DF}"/>
    <cellStyle name="Standard 8 2 2 4 2 5" xfId="5041" xr:uid="{F340E304-2D6B-435A-BF76-6A387A11B2BE}"/>
    <cellStyle name="Standard 8 2 2 4 2 5 2" xfId="7867" xr:uid="{D9BE310D-D530-420E-8923-3D00CCF88168}"/>
    <cellStyle name="Standard 8 2 2 4 2 5 2 2" xfId="13516" xr:uid="{C7BE57F6-DD13-40D2-A900-CB32C8E04041}"/>
    <cellStyle name="Standard 8 2 2 4 2 5 2 2 2" xfId="24812" xr:uid="{4720414C-4E0C-4896-815D-C0367536059D}"/>
    <cellStyle name="Standard 8 2 2 4 2 5 2 2 2 2" xfId="58700" xr:uid="{E0B3BD55-B0E5-42C7-906B-5D2104AD019C}"/>
    <cellStyle name="Standard 8 2 2 4 2 5 2 2 3" xfId="47404" xr:uid="{9517475C-6753-4454-B97E-57CFC3E4362C}"/>
    <cellStyle name="Standard 8 2 2 4 2 5 2 2 4" xfId="36108" xr:uid="{EDA203A7-8A2B-498E-B8B9-3F3D1FAC7B83}"/>
    <cellStyle name="Standard 8 2 2 4 2 5 2 3" xfId="19164" xr:uid="{FD41F2C3-4EDC-45CF-9E9C-C7E34DF50FE1}"/>
    <cellStyle name="Standard 8 2 2 4 2 5 2 3 2" xfId="53052" xr:uid="{D7354B52-B2CA-4BD5-A72F-3D945B02A3FE}"/>
    <cellStyle name="Standard 8 2 2 4 2 5 2 4" xfId="41756" xr:uid="{4292CBD8-582A-473A-8FAE-81C63746EC7B}"/>
    <cellStyle name="Standard 8 2 2 4 2 5 2 5" xfId="30460" xr:uid="{8FB51F9B-9CED-435C-8021-16DB78C221A6}"/>
    <cellStyle name="Standard 8 2 2 4 2 5 3" xfId="10692" xr:uid="{53683B65-E8A5-47A6-AE19-FB0117E0D52A}"/>
    <cellStyle name="Standard 8 2 2 4 2 5 3 2" xfId="21988" xr:uid="{971E9E3B-69A8-4653-95CB-229F2F42077B}"/>
    <cellStyle name="Standard 8 2 2 4 2 5 3 2 2" xfId="55876" xr:uid="{844F7461-00BA-4399-AFBE-34A71EF3733D}"/>
    <cellStyle name="Standard 8 2 2 4 2 5 3 3" xfId="44580" xr:uid="{274BAA82-849B-454E-A515-408B28382E90}"/>
    <cellStyle name="Standard 8 2 2 4 2 5 3 4" xfId="33284" xr:uid="{A0A83528-42D0-4BDC-876C-29191E34767D}"/>
    <cellStyle name="Standard 8 2 2 4 2 5 4" xfId="16340" xr:uid="{D44ACC2E-B88E-4DB0-9165-9578D22CC3C7}"/>
    <cellStyle name="Standard 8 2 2 4 2 5 4 2" xfId="50228" xr:uid="{2DEE90F0-5115-42BB-9541-AFA1C182A2C3}"/>
    <cellStyle name="Standard 8 2 2 4 2 5 5" xfId="38932" xr:uid="{86254487-6C4C-4515-981E-83AF769E9282}"/>
    <cellStyle name="Standard 8 2 2 4 2 5 6" xfId="27636" xr:uid="{52CA7B9C-2612-4B1C-93DA-56A371F3FFF3}"/>
    <cellStyle name="Standard 8 2 2 4 2 6" xfId="3648" xr:uid="{62E28BB9-FA3B-48A0-B58F-CBC3E6585FB1}"/>
    <cellStyle name="Standard 8 2 2 4 2 6 2" xfId="6804" xr:uid="{8D504D8E-B6DC-44C1-928B-6561A61C2E35}"/>
    <cellStyle name="Standard 8 2 2 4 2 6 2 2" xfId="12453" xr:uid="{C07E07F5-B865-4A88-9984-8AA3CC5161F6}"/>
    <cellStyle name="Standard 8 2 2 4 2 6 2 2 2" xfId="23749" xr:uid="{E33D899A-EDEE-4BC3-AA92-6B4A0C70D494}"/>
    <cellStyle name="Standard 8 2 2 4 2 6 2 2 2 2" xfId="57637" xr:uid="{669F3996-1652-4CBA-9CAB-1CBA1D0C6B72}"/>
    <cellStyle name="Standard 8 2 2 4 2 6 2 2 3" xfId="46341" xr:uid="{26580731-484D-4144-8711-3933E216013C}"/>
    <cellStyle name="Standard 8 2 2 4 2 6 2 2 4" xfId="35045" xr:uid="{D658E998-BB1B-4FAF-B1D0-4B2BACC24847}"/>
    <cellStyle name="Standard 8 2 2 4 2 6 2 3" xfId="18101" xr:uid="{42B8013D-FAE5-46B6-8508-A2BF74BFD628}"/>
    <cellStyle name="Standard 8 2 2 4 2 6 2 3 2" xfId="51989" xr:uid="{916F07B4-E225-4351-8B85-2C55208D3537}"/>
    <cellStyle name="Standard 8 2 2 4 2 6 2 4" xfId="40693" xr:uid="{B6C276FF-CF35-4722-AD85-F8F572093C41}"/>
    <cellStyle name="Standard 8 2 2 4 2 6 2 5" xfId="29397" xr:uid="{6CE19984-A9B1-4FD5-A098-A74D2988F975}"/>
    <cellStyle name="Standard 8 2 2 4 2 6 3" xfId="9629" xr:uid="{D32008FE-38FB-4E64-B1F6-D1788C5E7EA4}"/>
    <cellStyle name="Standard 8 2 2 4 2 6 3 2" xfId="20925" xr:uid="{A818F2CA-9CC4-4D60-A112-343AD98D35AA}"/>
    <cellStyle name="Standard 8 2 2 4 2 6 3 2 2" xfId="54813" xr:uid="{A45FFA2F-C991-4DFC-B74E-C1CE826CCA62}"/>
    <cellStyle name="Standard 8 2 2 4 2 6 3 3" xfId="43517" xr:uid="{56C28E8D-10C5-4B96-8BF7-8985A6EB29F2}"/>
    <cellStyle name="Standard 8 2 2 4 2 6 3 4" xfId="32221" xr:uid="{C961C22B-8782-4E44-840C-665F1862BB7C}"/>
    <cellStyle name="Standard 8 2 2 4 2 6 4" xfId="15277" xr:uid="{B4E086F6-3D5B-4C8C-B602-5E36F3D35607}"/>
    <cellStyle name="Standard 8 2 2 4 2 6 4 2" xfId="49165" xr:uid="{3733732F-D1AD-4FF3-97F4-0AFA1741E4F3}"/>
    <cellStyle name="Standard 8 2 2 4 2 6 5" xfId="37869" xr:uid="{783F82FA-5929-4A1F-8B4E-DAFD967C8133}"/>
    <cellStyle name="Standard 8 2 2 4 2 6 6" xfId="26573" xr:uid="{A8ADB8F1-7198-46D8-9DFE-157DC2DD3B57}"/>
    <cellStyle name="Standard 8 2 2 4 2 7" xfId="5753" xr:uid="{41331914-AE02-44DC-99AA-337B8B33E3CD}"/>
    <cellStyle name="Standard 8 2 2 4 2 7 2" xfId="11403" xr:uid="{5B416D10-06B0-4671-B9D6-38D27CF4F3C6}"/>
    <cellStyle name="Standard 8 2 2 4 2 7 2 2" xfId="22699" xr:uid="{DCC2BF89-FF0B-49C2-BE69-F2AE48F2B598}"/>
    <cellStyle name="Standard 8 2 2 4 2 7 2 2 2" xfId="56587" xr:uid="{9182CD58-38B9-49EF-929B-ECAF2F5A4032}"/>
    <cellStyle name="Standard 8 2 2 4 2 7 2 3" xfId="45291" xr:uid="{CD8BC82D-0954-4FC4-94C1-1F541EFF89A5}"/>
    <cellStyle name="Standard 8 2 2 4 2 7 2 4" xfId="33995" xr:uid="{59B847F5-3581-4CD7-868C-18583A3A12EE}"/>
    <cellStyle name="Standard 8 2 2 4 2 7 3" xfId="17051" xr:uid="{273934B9-18FF-4942-94F2-534912CB154E}"/>
    <cellStyle name="Standard 8 2 2 4 2 7 3 2" xfId="50939" xr:uid="{57054930-E6A4-413E-8A8D-B29207DCB6F6}"/>
    <cellStyle name="Standard 8 2 2 4 2 7 4" xfId="39643" xr:uid="{682DA717-427C-45E7-A731-98C031A6D501}"/>
    <cellStyle name="Standard 8 2 2 4 2 7 5" xfId="28347" xr:uid="{2C1A78EE-B046-4691-B47E-F163382E1AD2}"/>
    <cellStyle name="Standard 8 2 2 4 2 8" xfId="8579" xr:uid="{120CBE5F-7D64-4DC1-A533-4A0DC3116FA3}"/>
    <cellStyle name="Standard 8 2 2 4 2 8 2" xfId="19875" xr:uid="{2767B6F2-9B86-4B16-AFF2-3E19CD463E34}"/>
    <cellStyle name="Standard 8 2 2 4 2 8 2 2" xfId="53763" xr:uid="{9DDEE9A1-CE55-497F-8FE1-9716C8AF52CD}"/>
    <cellStyle name="Standard 8 2 2 4 2 8 3" xfId="42467" xr:uid="{097B2860-4C37-4CF9-9E6C-1F860945F359}"/>
    <cellStyle name="Standard 8 2 2 4 2 8 4" xfId="31171" xr:uid="{C5AF714D-1837-478D-9C82-FFF9AAEA108E}"/>
    <cellStyle name="Standard 8 2 2 4 2 9" xfId="14227" xr:uid="{60F629F8-E0BB-4DA6-B714-CDB432522A87}"/>
    <cellStyle name="Standard 8 2 2 4 2 9 2" xfId="48115" xr:uid="{4A4C6114-C419-426A-AFD3-521EAFD34D43}"/>
    <cellStyle name="Standard 8 2 2 4 3" xfId="2694" xr:uid="{D7913602-A77A-41C0-B893-058C821F2AB0}"/>
    <cellStyle name="Standard 8 2 2 4 3 2" xfId="3196" xr:uid="{E078AE75-3399-4F8D-9ACB-3748E2C9389C}"/>
    <cellStyle name="Standard 8 2 2 4 3 2 2" xfId="5431" xr:uid="{A08CBC75-0B38-4440-9320-4F339D9A935D}"/>
    <cellStyle name="Standard 8 2 2 4 3 2 2 2" xfId="8257" xr:uid="{5D04928F-7BA2-4C51-825C-A8ABCB5F7E1A}"/>
    <cellStyle name="Standard 8 2 2 4 3 2 2 2 2" xfId="13906" xr:uid="{E81735C9-C907-46F9-8A18-648213A0836A}"/>
    <cellStyle name="Standard 8 2 2 4 3 2 2 2 2 2" xfId="25202" xr:uid="{19E96698-028E-4493-8DF5-FEEE57B9F010}"/>
    <cellStyle name="Standard 8 2 2 4 3 2 2 2 2 2 2" xfId="59090" xr:uid="{8BBB8E5B-9A15-41D9-9884-668D10D13ACA}"/>
    <cellStyle name="Standard 8 2 2 4 3 2 2 2 2 3" xfId="47794" xr:uid="{BFC286BA-780F-415C-A2E7-B12217777C9C}"/>
    <cellStyle name="Standard 8 2 2 4 3 2 2 2 2 4" xfId="36498" xr:uid="{2E9649D5-9CE9-41F9-9640-39AB6F002741}"/>
    <cellStyle name="Standard 8 2 2 4 3 2 2 2 3" xfId="19554" xr:uid="{E7DB0EAC-E528-46B5-84B3-242EF794329F}"/>
    <cellStyle name="Standard 8 2 2 4 3 2 2 2 3 2" xfId="53442" xr:uid="{417398DF-431D-4D90-92CE-E3608210FB9A}"/>
    <cellStyle name="Standard 8 2 2 4 3 2 2 2 4" xfId="42146" xr:uid="{F088B950-2A06-4E4B-A156-20304406AE21}"/>
    <cellStyle name="Standard 8 2 2 4 3 2 2 2 5" xfId="30850" xr:uid="{5D97A663-4883-4332-A1D7-B600BBED3F3E}"/>
    <cellStyle name="Standard 8 2 2 4 3 2 2 3" xfId="11082" xr:uid="{53C01073-2F97-4692-8FDE-A47DE23435C0}"/>
    <cellStyle name="Standard 8 2 2 4 3 2 2 3 2" xfId="22378" xr:uid="{44736BE4-EA7C-49C0-AFB7-A37528C35558}"/>
    <cellStyle name="Standard 8 2 2 4 3 2 2 3 2 2" xfId="56266" xr:uid="{2D5CAFAE-4C25-4D19-BFC8-286CCFC43194}"/>
    <cellStyle name="Standard 8 2 2 4 3 2 2 3 3" xfId="44970" xr:uid="{10AF3DEA-562F-4EC8-B415-80064E793CB8}"/>
    <cellStyle name="Standard 8 2 2 4 3 2 2 3 4" xfId="33674" xr:uid="{7FD4A17C-A559-4BF6-B788-C8F91E2197F7}"/>
    <cellStyle name="Standard 8 2 2 4 3 2 2 4" xfId="16730" xr:uid="{AF77823C-DFF7-4C48-998C-4D8981F878CC}"/>
    <cellStyle name="Standard 8 2 2 4 3 2 2 4 2" xfId="50618" xr:uid="{D8AF7646-3D60-47EC-8501-1F8E7EE07F33}"/>
    <cellStyle name="Standard 8 2 2 4 3 2 2 5" xfId="39322" xr:uid="{36387D7F-7E6B-4461-A6F1-B84CA1E1BB9E}"/>
    <cellStyle name="Standard 8 2 2 4 3 2 2 6" xfId="28026" xr:uid="{F8F1F844-7725-48A1-BCB1-2507BCAC67EE}"/>
    <cellStyle name="Standard 8 2 2 4 3 2 3" xfId="6367" xr:uid="{61D01DAE-BA64-4F40-BA53-88B1EA40B084}"/>
    <cellStyle name="Standard 8 2 2 4 3 2 3 2" xfId="12017" xr:uid="{5542D0D7-84C8-4028-99F5-2D4EDE62A432}"/>
    <cellStyle name="Standard 8 2 2 4 3 2 3 2 2" xfId="23313" xr:uid="{73C05E6E-6056-4F6B-BD19-DEDA997978DF}"/>
    <cellStyle name="Standard 8 2 2 4 3 2 3 2 2 2" xfId="57201" xr:uid="{053E04E6-6B18-4A51-8CBB-EFE0B4285109}"/>
    <cellStyle name="Standard 8 2 2 4 3 2 3 2 3" xfId="45905" xr:uid="{6EDB074F-7F76-4FFD-9079-A3C1199E04CE}"/>
    <cellStyle name="Standard 8 2 2 4 3 2 3 2 4" xfId="34609" xr:uid="{9F0424DC-7AF4-4276-80CD-3571193D71D6}"/>
    <cellStyle name="Standard 8 2 2 4 3 2 3 3" xfId="17665" xr:uid="{4B9E239D-B5EB-476F-9CBE-9E0DE64BFF33}"/>
    <cellStyle name="Standard 8 2 2 4 3 2 3 3 2" xfId="51553" xr:uid="{E495FC19-47FD-4F0A-A89B-0E76DE31974B}"/>
    <cellStyle name="Standard 8 2 2 4 3 2 3 4" xfId="40257" xr:uid="{2BC4B8E3-04E2-416D-95F2-C2A41A760EF6}"/>
    <cellStyle name="Standard 8 2 2 4 3 2 3 5" xfId="28961" xr:uid="{664F4A7A-EF69-4052-9945-F87444E5035F}"/>
    <cellStyle name="Standard 8 2 2 4 3 2 4" xfId="9193" xr:uid="{B6AABA9A-6153-4B78-9FC6-CE6B87511F27}"/>
    <cellStyle name="Standard 8 2 2 4 3 2 4 2" xfId="20489" xr:uid="{9366EA5C-F55B-4873-8631-AEBE3F0A7CC0}"/>
    <cellStyle name="Standard 8 2 2 4 3 2 4 2 2" xfId="54377" xr:uid="{6ACAB121-8C18-40CC-8CC9-58E19C40AF7A}"/>
    <cellStyle name="Standard 8 2 2 4 3 2 4 3" xfId="43081" xr:uid="{93122445-CE1D-44AD-B81B-3F853E26FFED}"/>
    <cellStyle name="Standard 8 2 2 4 3 2 4 4" xfId="31785" xr:uid="{F22100D8-250D-4695-A1F0-C96F095ECD2B}"/>
    <cellStyle name="Standard 8 2 2 4 3 2 5" xfId="14841" xr:uid="{482AA0E0-8829-4110-9ADD-16D076F409C3}"/>
    <cellStyle name="Standard 8 2 2 4 3 2 5 2" xfId="48729" xr:uid="{33E778AA-15AC-4CC9-83DE-35432294BA91}"/>
    <cellStyle name="Standard 8 2 2 4 3 2 6" xfId="37433" xr:uid="{A7A104A2-7C17-406E-ADAC-92C8F8E8EF6D}"/>
    <cellStyle name="Standard 8 2 2 4 3 2 7" xfId="26137" xr:uid="{10A55779-39BE-4A65-83B1-46631392943C}"/>
    <cellStyle name="Standard 8 2 2 4 3 3" xfId="4653" xr:uid="{8E3538B2-AC05-4433-8A69-76E15EDE18F3}"/>
    <cellStyle name="Standard 8 2 2 4 3 3 2" xfId="7523" xr:uid="{06270655-EA31-454D-85B7-C6DB161EFD93}"/>
    <cellStyle name="Standard 8 2 2 4 3 3 2 2" xfId="13172" xr:uid="{0C1D0A54-B386-46D9-B27D-B37F9D1EC9D5}"/>
    <cellStyle name="Standard 8 2 2 4 3 3 2 2 2" xfId="24468" xr:uid="{9440BFDA-6EA4-4847-BCA8-30128F4153CA}"/>
    <cellStyle name="Standard 8 2 2 4 3 3 2 2 2 2" xfId="58356" xr:uid="{F42E452F-074F-4A86-9602-17FE00E6FAC7}"/>
    <cellStyle name="Standard 8 2 2 4 3 3 2 2 3" xfId="47060" xr:uid="{53824EBE-D1D2-4BD2-8594-9B39E8E815E0}"/>
    <cellStyle name="Standard 8 2 2 4 3 3 2 2 4" xfId="35764" xr:uid="{7ED018DD-8E22-45E7-BCC9-BA378FA9CD83}"/>
    <cellStyle name="Standard 8 2 2 4 3 3 2 3" xfId="18820" xr:uid="{0143C426-6140-4FA3-944E-B98DD7B055FB}"/>
    <cellStyle name="Standard 8 2 2 4 3 3 2 3 2" xfId="52708" xr:uid="{87699B22-04CE-4790-8FDD-B17002DE9627}"/>
    <cellStyle name="Standard 8 2 2 4 3 3 2 4" xfId="41412" xr:uid="{145F0123-B665-43A5-803A-BF334EDFBA22}"/>
    <cellStyle name="Standard 8 2 2 4 3 3 2 5" xfId="30116" xr:uid="{FE4C6513-E53A-4EF2-839A-0C93661FFCBE}"/>
    <cellStyle name="Standard 8 2 2 4 3 3 3" xfId="10348" xr:uid="{15B01A92-5103-4F74-9F8B-61FE23593BB1}"/>
    <cellStyle name="Standard 8 2 2 4 3 3 3 2" xfId="21644" xr:uid="{350629F0-140D-4AC4-AD04-CD8484952FB5}"/>
    <cellStyle name="Standard 8 2 2 4 3 3 3 2 2" xfId="55532" xr:uid="{AD0EC008-A5FC-442E-87BA-63BE4D5B582E}"/>
    <cellStyle name="Standard 8 2 2 4 3 3 3 3" xfId="44236" xr:uid="{3447CB9E-ECE3-4D27-B6C1-E74C0E143ED5}"/>
    <cellStyle name="Standard 8 2 2 4 3 3 3 4" xfId="32940" xr:uid="{7DE4F88C-DF8C-461A-81D7-4529156799A7}"/>
    <cellStyle name="Standard 8 2 2 4 3 3 4" xfId="15996" xr:uid="{16E56F05-7429-4328-8FEF-129E61FFE155}"/>
    <cellStyle name="Standard 8 2 2 4 3 3 4 2" xfId="49884" xr:uid="{8C84E104-3B2F-46EA-8EB8-9EFE8D1E2868}"/>
    <cellStyle name="Standard 8 2 2 4 3 3 5" xfId="38588" xr:uid="{07DE1297-01A1-4BDF-B5B9-61B0C8F21443}"/>
    <cellStyle name="Standard 8 2 2 4 3 3 6" xfId="27292" xr:uid="{0B8A5B32-5E47-47EA-AE5C-DCABF1332FD5}"/>
    <cellStyle name="Standard 8 2 2 4 3 4" xfId="5867" xr:uid="{6F5F19CB-AB1F-46D2-9D33-01AA039B08DA}"/>
    <cellStyle name="Standard 8 2 2 4 3 4 2" xfId="11517" xr:uid="{3DEFFF37-4AE5-42BC-ABAF-14C46E163646}"/>
    <cellStyle name="Standard 8 2 2 4 3 4 2 2" xfId="22813" xr:uid="{0BC5E842-E47D-4E7E-A84B-402F3DC974B6}"/>
    <cellStyle name="Standard 8 2 2 4 3 4 2 2 2" xfId="56701" xr:uid="{0E81D7EC-3B88-4986-9A41-D36E695C96CE}"/>
    <cellStyle name="Standard 8 2 2 4 3 4 2 3" xfId="45405" xr:uid="{7348CC9F-065A-490E-90C7-C8EA18C496F0}"/>
    <cellStyle name="Standard 8 2 2 4 3 4 2 4" xfId="34109" xr:uid="{766FDAED-D569-47B1-9A12-2CC34FC53F6A}"/>
    <cellStyle name="Standard 8 2 2 4 3 4 3" xfId="17165" xr:uid="{2FAFF23A-61BA-46A1-BB58-203F83AB70B0}"/>
    <cellStyle name="Standard 8 2 2 4 3 4 3 2" xfId="51053" xr:uid="{15D1F985-2044-493B-9084-59B60A159F50}"/>
    <cellStyle name="Standard 8 2 2 4 3 4 4" xfId="39757" xr:uid="{25785FCA-C6DA-4855-9703-D741CBDA1251}"/>
    <cellStyle name="Standard 8 2 2 4 3 4 5" xfId="28461" xr:uid="{0053796B-218E-4EDC-BEE5-49DC07DF2BDE}"/>
    <cellStyle name="Standard 8 2 2 4 3 5" xfId="8693" xr:uid="{466645F6-61F6-4989-872C-FB04835D94F0}"/>
    <cellStyle name="Standard 8 2 2 4 3 5 2" xfId="19989" xr:uid="{71E4D960-1D7F-4703-84F9-E44C5D8E3CFC}"/>
    <cellStyle name="Standard 8 2 2 4 3 5 2 2" xfId="53877" xr:uid="{19DEDF70-E8CA-416B-9FC3-1748A3AC8C71}"/>
    <cellStyle name="Standard 8 2 2 4 3 5 3" xfId="42581" xr:uid="{8014F8EC-1B5F-48AF-B068-1C669ABA7370}"/>
    <cellStyle name="Standard 8 2 2 4 3 5 4" xfId="31285" xr:uid="{C11584DB-65EA-43C4-B508-048094E03D27}"/>
    <cellStyle name="Standard 8 2 2 4 3 6" xfId="14341" xr:uid="{321E0C87-7299-421B-B9AE-813304A54BE2}"/>
    <cellStyle name="Standard 8 2 2 4 3 6 2" xfId="48229" xr:uid="{0497FD01-B9F2-4F6B-981F-28445527A3DC}"/>
    <cellStyle name="Standard 8 2 2 4 3 7" xfId="36933" xr:uid="{67CDBAA5-98E4-49F6-9E14-B6A253B03AB6}"/>
    <cellStyle name="Standard 8 2 2 4 3 8" xfId="25637" xr:uid="{F6B0321A-AC32-45DC-BD62-601CAE4BFF08}"/>
    <cellStyle name="Standard 8 2 2 4 4" xfId="2949" xr:uid="{6D07DE94-08D3-4320-B82D-FE6DD9F42DD9}"/>
    <cellStyle name="Standard 8 2 2 4 4 2" xfId="5428" xr:uid="{FA8ECBFA-3322-48C5-B578-D23DC08DDAA7}"/>
    <cellStyle name="Standard 8 2 2 4 4 2 2" xfId="8254" xr:uid="{FBE57EB2-FB54-4A33-948A-9AEB8AF37CD0}"/>
    <cellStyle name="Standard 8 2 2 4 4 2 2 2" xfId="13903" xr:uid="{8726990B-D634-4BEE-B37B-2A1A73B4691C}"/>
    <cellStyle name="Standard 8 2 2 4 4 2 2 2 2" xfId="25199" xr:uid="{EA3E3730-EED8-4075-A041-E2FE494E51C2}"/>
    <cellStyle name="Standard 8 2 2 4 4 2 2 2 2 2" xfId="59087" xr:uid="{8DD25168-233D-4E1F-ACD8-586759014B9B}"/>
    <cellStyle name="Standard 8 2 2 4 4 2 2 2 3" xfId="47791" xr:uid="{30B54648-F199-4B60-9B7E-D43EB809EE01}"/>
    <cellStyle name="Standard 8 2 2 4 4 2 2 2 4" xfId="36495" xr:uid="{54BAC91D-6BC4-4440-9CDF-2C89D17042E8}"/>
    <cellStyle name="Standard 8 2 2 4 4 2 2 3" xfId="19551" xr:uid="{85F99D15-5DD1-4A45-BC26-C2A773B6C3FE}"/>
    <cellStyle name="Standard 8 2 2 4 4 2 2 3 2" xfId="53439" xr:uid="{0A79CA03-4B8C-4852-889C-B28B3AAE2501}"/>
    <cellStyle name="Standard 8 2 2 4 4 2 2 4" xfId="42143" xr:uid="{23016116-CD81-4C7B-B253-11372337C903}"/>
    <cellStyle name="Standard 8 2 2 4 4 2 2 5" xfId="30847" xr:uid="{1C1682DA-9815-4146-BDF7-75F1F266EAF0}"/>
    <cellStyle name="Standard 8 2 2 4 4 2 3" xfId="11079" xr:uid="{F666368E-C5E3-49AD-A124-578DE97FE863}"/>
    <cellStyle name="Standard 8 2 2 4 4 2 3 2" xfId="22375" xr:uid="{EA06DA4A-8F26-4BD6-B944-820A1E31D7C0}"/>
    <cellStyle name="Standard 8 2 2 4 4 2 3 2 2" xfId="56263" xr:uid="{CBBB4294-341F-415D-B93C-5EFC4B4AC21C}"/>
    <cellStyle name="Standard 8 2 2 4 4 2 3 3" xfId="44967" xr:uid="{385FFFC2-3D25-4325-B57B-D91EBBFA82B0}"/>
    <cellStyle name="Standard 8 2 2 4 4 2 3 4" xfId="33671" xr:uid="{BA75D307-5D5B-46D5-B6BB-44794BFB59F0}"/>
    <cellStyle name="Standard 8 2 2 4 4 2 4" xfId="16727" xr:uid="{6BCC0AF4-819B-4F1D-A1AC-8F6227D096BE}"/>
    <cellStyle name="Standard 8 2 2 4 4 2 4 2" xfId="50615" xr:uid="{B5B29738-DD69-4587-BD79-88AAEB38241A}"/>
    <cellStyle name="Standard 8 2 2 4 4 2 5" xfId="39319" xr:uid="{A8FB4063-D186-4AFF-853D-80EDC7E95EEB}"/>
    <cellStyle name="Standard 8 2 2 4 4 2 6" xfId="28023" xr:uid="{42807240-1614-4AA4-A62A-68686965E948}"/>
    <cellStyle name="Standard 8 2 2 4 4 3" xfId="4650" xr:uid="{3F7E6F74-A364-4BA7-B248-8713B2865EC8}"/>
    <cellStyle name="Standard 8 2 2 4 4 3 2" xfId="7520" xr:uid="{0998C94D-33C3-4C29-B659-78ACC8F4FCC6}"/>
    <cellStyle name="Standard 8 2 2 4 4 3 2 2" xfId="13169" xr:uid="{13F5A9D8-650D-4F2B-B723-6571F93A3F01}"/>
    <cellStyle name="Standard 8 2 2 4 4 3 2 2 2" xfId="24465" xr:uid="{C3DB8D54-B324-4C68-B6E4-6E3EC06CE16A}"/>
    <cellStyle name="Standard 8 2 2 4 4 3 2 2 2 2" xfId="58353" xr:uid="{56D4EB57-2B35-401F-916A-FBEFED683B76}"/>
    <cellStyle name="Standard 8 2 2 4 4 3 2 2 3" xfId="47057" xr:uid="{FF12956A-38BF-424F-ACAF-17BD4FF2F787}"/>
    <cellStyle name="Standard 8 2 2 4 4 3 2 2 4" xfId="35761" xr:uid="{BC14F6D4-DE0F-4416-B22B-7D39ABBB47F8}"/>
    <cellStyle name="Standard 8 2 2 4 4 3 2 3" xfId="18817" xr:uid="{D219C708-814B-45C4-A654-E5BD8332F0C2}"/>
    <cellStyle name="Standard 8 2 2 4 4 3 2 3 2" xfId="52705" xr:uid="{166A5196-F3E7-49E7-A13A-D59A36655C1F}"/>
    <cellStyle name="Standard 8 2 2 4 4 3 2 4" xfId="41409" xr:uid="{197D35B9-842A-4A21-BA47-7FC4B5FAD977}"/>
    <cellStyle name="Standard 8 2 2 4 4 3 2 5" xfId="30113" xr:uid="{93CA639D-D87B-45E4-9B2D-81F0D36225BB}"/>
    <cellStyle name="Standard 8 2 2 4 4 3 3" xfId="10345" xr:uid="{09963DED-0B88-4D49-AE40-FE99B8588197}"/>
    <cellStyle name="Standard 8 2 2 4 4 3 3 2" xfId="21641" xr:uid="{7FCA8D19-7EE3-4D80-B605-997F50875C1C}"/>
    <cellStyle name="Standard 8 2 2 4 4 3 3 2 2" xfId="55529" xr:uid="{AD7277DA-1180-4CAD-A249-C572E0EC4440}"/>
    <cellStyle name="Standard 8 2 2 4 4 3 3 3" xfId="44233" xr:uid="{A862AC09-42BA-43D7-950B-13D2825F89DC}"/>
    <cellStyle name="Standard 8 2 2 4 4 3 3 4" xfId="32937" xr:uid="{27F472EE-260C-4E87-B2AD-F2AB4FB54F01}"/>
    <cellStyle name="Standard 8 2 2 4 4 3 4" xfId="15993" xr:uid="{8F1A3137-1D93-456A-9593-CD5818338F67}"/>
    <cellStyle name="Standard 8 2 2 4 4 3 4 2" xfId="49881" xr:uid="{748D9C4B-1025-4924-A0D6-5C89248B53B0}"/>
    <cellStyle name="Standard 8 2 2 4 4 3 5" xfId="38585" xr:uid="{FC925B0D-7F0F-4ABC-B8F7-0B0D9F4CCDB3}"/>
    <cellStyle name="Standard 8 2 2 4 4 3 6" xfId="27289" xr:uid="{53C22993-21BF-4C4C-8DAF-E0DD63FC15E6}"/>
    <cellStyle name="Standard 8 2 2 4 4 4" xfId="6120" xr:uid="{EDD3F37A-E242-4943-BBB2-5D5D864E97DF}"/>
    <cellStyle name="Standard 8 2 2 4 4 4 2" xfId="11770" xr:uid="{19B56609-DAA6-404A-9EB9-65409A26EF1A}"/>
    <cellStyle name="Standard 8 2 2 4 4 4 2 2" xfId="23066" xr:uid="{F6B26B6E-B840-42A8-88CA-B7CB1C310160}"/>
    <cellStyle name="Standard 8 2 2 4 4 4 2 2 2" xfId="56954" xr:uid="{4D40C0A2-588D-49CF-A5A2-96B897453C5D}"/>
    <cellStyle name="Standard 8 2 2 4 4 4 2 3" xfId="45658" xr:uid="{37CAC87C-5128-4EC5-98BB-84D79F520063}"/>
    <cellStyle name="Standard 8 2 2 4 4 4 2 4" xfId="34362" xr:uid="{F195A31B-4107-4D89-A0E7-EEEBE76BC578}"/>
    <cellStyle name="Standard 8 2 2 4 4 4 3" xfId="17418" xr:uid="{D262499B-F213-4F5C-B907-F13F7F937BB1}"/>
    <cellStyle name="Standard 8 2 2 4 4 4 3 2" xfId="51306" xr:uid="{FA6BDB0B-C522-4485-8845-F196FB8C84B0}"/>
    <cellStyle name="Standard 8 2 2 4 4 4 4" xfId="40010" xr:uid="{D9DFD1FD-0B07-4D06-807B-9A2C1687A440}"/>
    <cellStyle name="Standard 8 2 2 4 4 4 5" xfId="28714" xr:uid="{F4BB25AE-E813-4C2C-9071-46334577529B}"/>
    <cellStyle name="Standard 8 2 2 4 4 5" xfId="8946" xr:uid="{FE00EA3B-A4DB-433B-B4A9-11316331E7EA}"/>
    <cellStyle name="Standard 8 2 2 4 4 5 2" xfId="20242" xr:uid="{946D828D-E101-4553-BDE4-6859AB7C60D2}"/>
    <cellStyle name="Standard 8 2 2 4 4 5 2 2" xfId="54130" xr:uid="{13EFFE3B-8890-4FF8-9C1E-27FE6EE5A02A}"/>
    <cellStyle name="Standard 8 2 2 4 4 5 3" xfId="42834" xr:uid="{1AB4FCD7-42C8-40AA-A9D5-1FF556833EA0}"/>
    <cellStyle name="Standard 8 2 2 4 4 5 4" xfId="31538" xr:uid="{A0EE16EB-965E-40ED-B424-A0119B380B11}"/>
    <cellStyle name="Standard 8 2 2 4 4 6" xfId="14594" xr:uid="{5A8A608C-8379-431E-BEAC-58130275411C}"/>
    <cellStyle name="Standard 8 2 2 4 4 6 2" xfId="48482" xr:uid="{FE1DB37C-5B9D-4A07-A8C2-3A3CB7E810C7}"/>
    <cellStyle name="Standard 8 2 2 4 4 7" xfId="37186" xr:uid="{4103E691-9E19-47E4-A066-0003D95A5FFC}"/>
    <cellStyle name="Standard 8 2 2 4 4 8" xfId="25890" xr:uid="{36E201B4-900C-4601-BBF5-0C651CBCD802}"/>
    <cellStyle name="Standard 8 2 2 4 5" xfId="3830" xr:uid="{24A4F7ED-445D-4798-9CF0-642B752CD652}"/>
    <cellStyle name="Standard 8 2 2 4 5 2" xfId="6984" xr:uid="{4D57F0C0-E0A9-4E25-897E-4E1E4921B914}"/>
    <cellStyle name="Standard 8 2 2 4 5 2 2" xfId="12633" xr:uid="{806C5580-4F08-428E-ABD3-44FE0F12AC54}"/>
    <cellStyle name="Standard 8 2 2 4 5 2 2 2" xfId="23929" xr:uid="{640BB368-66FB-46E3-932C-2375AE7EF00A}"/>
    <cellStyle name="Standard 8 2 2 4 5 2 2 2 2" xfId="57817" xr:uid="{BE015CC1-DC31-440A-B4E7-8D601FF6F73F}"/>
    <cellStyle name="Standard 8 2 2 4 5 2 2 3" xfId="46521" xr:uid="{27FB747E-6E73-495A-A2E8-4FBA870C6C6D}"/>
    <cellStyle name="Standard 8 2 2 4 5 2 2 4" xfId="35225" xr:uid="{BA093A97-D76A-4288-B13D-3FF408FE325E}"/>
    <cellStyle name="Standard 8 2 2 4 5 2 3" xfId="18281" xr:uid="{10C60819-7F93-49C6-8BD5-A553983EC439}"/>
    <cellStyle name="Standard 8 2 2 4 5 2 3 2" xfId="52169" xr:uid="{721EF88D-4543-4DB6-9F53-7995F7B71A8C}"/>
    <cellStyle name="Standard 8 2 2 4 5 2 4" xfId="40873" xr:uid="{B4710E28-FD0E-4FA1-8A97-F1691DB29D64}"/>
    <cellStyle name="Standard 8 2 2 4 5 2 5" xfId="29577" xr:uid="{D3456484-C52B-4D05-A3BB-7EC3CC4623EA}"/>
    <cellStyle name="Standard 8 2 2 4 5 3" xfId="9809" xr:uid="{78462CF7-42A4-4262-90AF-4322D69F4CB0}"/>
    <cellStyle name="Standard 8 2 2 4 5 3 2" xfId="21105" xr:uid="{D849D6AA-283C-4B4F-8598-F59C48BBF6C5}"/>
    <cellStyle name="Standard 8 2 2 4 5 3 2 2" xfId="54993" xr:uid="{329A9AF8-B0FD-42AA-9537-3469608F0DEB}"/>
    <cellStyle name="Standard 8 2 2 4 5 3 3" xfId="43697" xr:uid="{63EF5A81-FE19-4200-869D-A13D1ECE798D}"/>
    <cellStyle name="Standard 8 2 2 4 5 3 4" xfId="32401" xr:uid="{5608CD06-B2C9-4359-830C-F0F525C3B2AA}"/>
    <cellStyle name="Standard 8 2 2 4 5 4" xfId="15457" xr:uid="{D2163300-C1FF-4C3C-B94C-065E0328668F}"/>
    <cellStyle name="Standard 8 2 2 4 5 4 2" xfId="49345" xr:uid="{EE7507E5-FE62-49B6-B0BF-4306CD3916F7}"/>
    <cellStyle name="Standard 8 2 2 4 5 5" xfId="38049" xr:uid="{BC59397A-770D-4BF4-9053-239882FD6E60}"/>
    <cellStyle name="Standard 8 2 2 4 5 6" xfId="26753" xr:uid="{CF4DC4F2-3E64-4503-84B7-4C922B07317F}"/>
    <cellStyle name="Standard 8 2 2 4 6" xfId="4931" xr:uid="{497B0CBE-0CD3-424A-93E9-A43683FDCD0E}"/>
    <cellStyle name="Standard 8 2 2 4 6 2" xfId="7757" xr:uid="{5E55D72E-18BD-4CD3-9590-D461AC887BB4}"/>
    <cellStyle name="Standard 8 2 2 4 6 2 2" xfId="13406" xr:uid="{B7F2D894-39C1-4779-8B91-1DFFEE7299C6}"/>
    <cellStyle name="Standard 8 2 2 4 6 2 2 2" xfId="24702" xr:uid="{30D6DF82-E31F-4558-9526-F0AF8EC179B3}"/>
    <cellStyle name="Standard 8 2 2 4 6 2 2 2 2" xfId="58590" xr:uid="{545B9943-8142-48EA-B27C-4D481DE28BDA}"/>
    <cellStyle name="Standard 8 2 2 4 6 2 2 3" xfId="47294" xr:uid="{738CECED-0DD3-4C08-9C35-AB7BED5E4D8A}"/>
    <cellStyle name="Standard 8 2 2 4 6 2 2 4" xfId="35998" xr:uid="{6F0A7223-9964-49B2-856E-327476174364}"/>
    <cellStyle name="Standard 8 2 2 4 6 2 3" xfId="19054" xr:uid="{817FE431-394E-4562-B8AE-1867060D16E7}"/>
    <cellStyle name="Standard 8 2 2 4 6 2 3 2" xfId="52942" xr:uid="{918623EB-91D4-4FD4-982B-60CF72ED7A0F}"/>
    <cellStyle name="Standard 8 2 2 4 6 2 4" xfId="41646" xr:uid="{C140DB37-F50D-4A65-A452-B23ECA1E2E8A}"/>
    <cellStyle name="Standard 8 2 2 4 6 2 5" xfId="30350" xr:uid="{9D9E3A73-CB76-457D-A22E-9BE6D3533DB9}"/>
    <cellStyle name="Standard 8 2 2 4 6 3" xfId="10582" xr:uid="{F8413899-3B90-443B-B545-19AF81A27D81}"/>
    <cellStyle name="Standard 8 2 2 4 6 3 2" xfId="21878" xr:uid="{78EC4F64-6AEC-40F9-B2B7-139DF2B662F5}"/>
    <cellStyle name="Standard 8 2 2 4 6 3 2 2" xfId="55766" xr:uid="{F37E4266-7815-4855-826C-A648E0D9DF44}"/>
    <cellStyle name="Standard 8 2 2 4 6 3 3" xfId="44470" xr:uid="{84AFDE70-39B0-403E-859E-8770A519CACB}"/>
    <cellStyle name="Standard 8 2 2 4 6 3 4" xfId="33174" xr:uid="{2CCEA64A-A7F5-483D-BB12-C505F429C43B}"/>
    <cellStyle name="Standard 8 2 2 4 6 4" xfId="16230" xr:uid="{7028699E-4E68-46FB-AD8C-F3C5199C4996}"/>
    <cellStyle name="Standard 8 2 2 4 6 4 2" xfId="50118" xr:uid="{53EF4668-DDF6-48C9-922D-D2A4094E4ADC}"/>
    <cellStyle name="Standard 8 2 2 4 6 5" xfId="38822" xr:uid="{D433DA3D-2E27-4534-88B7-8C0DB397D610}"/>
    <cellStyle name="Standard 8 2 2 4 6 6" xfId="27526" xr:uid="{DDEFD9E5-225C-441B-9739-7C679E742201}"/>
    <cellStyle name="Standard 8 2 2 4 7" xfId="3536" xr:uid="{0FD7AB95-D3F1-4363-B8D5-CE9DA0600A51}"/>
    <cellStyle name="Standard 8 2 2 4 7 2" xfId="6692" xr:uid="{B0A4DAEC-AE58-41AE-9A88-F7E905202D27}"/>
    <cellStyle name="Standard 8 2 2 4 7 2 2" xfId="12341" xr:uid="{B39FAFBC-47C4-49F6-980E-29EDBEF191A3}"/>
    <cellStyle name="Standard 8 2 2 4 7 2 2 2" xfId="23637" xr:uid="{3672806B-4002-4CBA-A2B4-947A976C94BC}"/>
    <cellStyle name="Standard 8 2 2 4 7 2 2 2 2" xfId="57525" xr:uid="{1D3B816F-6FBA-4AE3-A88E-9A5A715D2B8A}"/>
    <cellStyle name="Standard 8 2 2 4 7 2 2 3" xfId="46229" xr:uid="{DDB097C3-E68B-4EFE-ADCA-52E0A30F9069}"/>
    <cellStyle name="Standard 8 2 2 4 7 2 2 4" xfId="34933" xr:uid="{3AF593DC-32C2-451B-834A-4D1080DE1D39}"/>
    <cellStyle name="Standard 8 2 2 4 7 2 3" xfId="17989" xr:uid="{B4424444-5DBB-43A7-BC21-2C083C2ACA34}"/>
    <cellStyle name="Standard 8 2 2 4 7 2 3 2" xfId="51877" xr:uid="{05EDE30B-3D95-486C-BD2C-35CEB3C1FC4A}"/>
    <cellStyle name="Standard 8 2 2 4 7 2 4" xfId="40581" xr:uid="{A633AEDE-17F3-44EE-9119-52E46EB33358}"/>
    <cellStyle name="Standard 8 2 2 4 7 2 5" xfId="29285" xr:uid="{AE542ABA-7D3E-4054-9854-A5688BEF0D7B}"/>
    <cellStyle name="Standard 8 2 2 4 7 3" xfId="9517" xr:uid="{1D291E14-6191-4AB8-A2C3-78038935CE96}"/>
    <cellStyle name="Standard 8 2 2 4 7 3 2" xfId="20813" xr:uid="{85622E81-3777-454F-8DAD-3631C5E35317}"/>
    <cellStyle name="Standard 8 2 2 4 7 3 2 2" xfId="54701" xr:uid="{35C4C54F-120D-4D1C-8685-9D1AE023831B}"/>
    <cellStyle name="Standard 8 2 2 4 7 3 3" xfId="43405" xr:uid="{1084F985-CCE2-4B4B-88A2-CDEA5D74A781}"/>
    <cellStyle name="Standard 8 2 2 4 7 3 4" xfId="32109" xr:uid="{C60B1BDD-FC69-4498-B966-B6161D3F04A6}"/>
    <cellStyle name="Standard 8 2 2 4 7 4" xfId="15165" xr:uid="{03EFC95D-F676-4531-84E9-7F3746091306}"/>
    <cellStyle name="Standard 8 2 2 4 7 4 2" xfId="49053" xr:uid="{250655E2-E1A0-40B0-A55D-32DA40071186}"/>
    <cellStyle name="Standard 8 2 2 4 7 5" xfId="37757" xr:uid="{B4C530A7-F515-489C-92C5-9AF72DA6F33D}"/>
    <cellStyle name="Standard 8 2 2 4 7 6" xfId="26461" xr:uid="{553B7BC5-EC6C-4E9D-9998-DB8C481E10BF}"/>
    <cellStyle name="Standard 8 2 2 4 8" xfId="5620" xr:uid="{A47F42FD-BE17-49F5-91D0-A25BB31FAAF4}"/>
    <cellStyle name="Standard 8 2 2 4 8 2" xfId="11270" xr:uid="{5A831248-6AB3-4C5B-947F-34A9295149FA}"/>
    <cellStyle name="Standard 8 2 2 4 8 2 2" xfId="22566" xr:uid="{DFB844F7-0D17-4ABD-B4D0-45491A4360CD}"/>
    <cellStyle name="Standard 8 2 2 4 8 2 2 2" xfId="56454" xr:uid="{360176C1-507D-441B-818E-6772E933ACF0}"/>
    <cellStyle name="Standard 8 2 2 4 8 2 3" xfId="45158" xr:uid="{9D8B6F23-0E53-4F41-88CA-4B620A084489}"/>
    <cellStyle name="Standard 8 2 2 4 8 2 4" xfId="33862" xr:uid="{960F969E-6856-46F1-A115-F00AE09117E2}"/>
    <cellStyle name="Standard 8 2 2 4 8 3" xfId="16918" xr:uid="{98582D2F-6F73-4CAD-A017-091B81B0A7DE}"/>
    <cellStyle name="Standard 8 2 2 4 8 3 2" xfId="50806" xr:uid="{9C881C87-4D44-429E-92D5-A27F6FEFC820}"/>
    <cellStyle name="Standard 8 2 2 4 8 4" xfId="39510" xr:uid="{A073FFA8-B128-412E-8EC4-940169DF38DB}"/>
    <cellStyle name="Standard 8 2 2 4 8 5" xfId="28214" xr:uid="{ABCF4EF5-4FA9-43FB-956E-6A06781EE9EA}"/>
    <cellStyle name="Standard 8 2 2 4 9" xfId="8446" xr:uid="{0AE81B7F-1B87-4FAE-9711-EB91C47D664D}"/>
    <cellStyle name="Standard 8 2 2 4 9 2" xfId="19742" xr:uid="{3495ECB3-360D-48AB-9B23-6275F8071821}"/>
    <cellStyle name="Standard 8 2 2 4 9 2 2" xfId="53630" xr:uid="{616D525A-A2E7-49DB-8126-993BA8F3E62E}"/>
    <cellStyle name="Standard 8 2 2 4 9 3" xfId="42334" xr:uid="{37B6E938-4DF4-4644-8136-BD2C187EE81C}"/>
    <cellStyle name="Standard 8 2 2 4 9 4" xfId="31038" xr:uid="{3BE8A8D1-A2FD-4099-9E06-E98EE99FB12D}"/>
    <cellStyle name="Standard 8 2 2 5" xfId="1567" xr:uid="{A9745196-2EED-49A0-8133-4B58D4D0AEC6}"/>
    <cellStyle name="Standard 8 2 2 5 10" xfId="36756" xr:uid="{BE08C9C7-5E01-44BF-BA28-DC98EB511BB0}"/>
    <cellStyle name="Standard 8 2 2 5 11" xfId="25460" xr:uid="{7F5ED57F-C94D-4457-B998-2837949CB27A}"/>
    <cellStyle name="Standard 8 2 2 5 2" xfId="2763" xr:uid="{3302FF48-A746-449E-8B71-10977DF733FC}"/>
    <cellStyle name="Standard 8 2 2 5 2 2" xfId="3265" xr:uid="{7EFE33B9-2451-4B35-B6A9-1504813133DE}"/>
    <cellStyle name="Standard 8 2 2 5 2 2 2" xfId="5433" xr:uid="{E3A70263-F32B-4A5A-8FB8-668783959CB2}"/>
    <cellStyle name="Standard 8 2 2 5 2 2 2 2" xfId="8259" xr:uid="{48A5E9CF-0262-4A1F-AD77-B4289C7A0CC6}"/>
    <cellStyle name="Standard 8 2 2 5 2 2 2 2 2" xfId="13908" xr:uid="{C5A71A3B-BD45-4822-B1F7-83BA87DED9CA}"/>
    <cellStyle name="Standard 8 2 2 5 2 2 2 2 2 2" xfId="25204" xr:uid="{9840FE62-48A0-4790-97F6-A9EFCF2259BB}"/>
    <cellStyle name="Standard 8 2 2 5 2 2 2 2 2 2 2" xfId="59092" xr:uid="{011EE8A9-E8B0-4391-82D8-74F6AB28CA1C}"/>
    <cellStyle name="Standard 8 2 2 5 2 2 2 2 2 3" xfId="47796" xr:uid="{3D761A82-08FC-4491-8460-1733F78B4C06}"/>
    <cellStyle name="Standard 8 2 2 5 2 2 2 2 2 4" xfId="36500" xr:uid="{80738802-1F93-49BF-A73D-391C27B74E03}"/>
    <cellStyle name="Standard 8 2 2 5 2 2 2 2 3" xfId="19556" xr:uid="{B57E8378-F239-4536-B4EE-B60A5AE20CAB}"/>
    <cellStyle name="Standard 8 2 2 5 2 2 2 2 3 2" xfId="53444" xr:uid="{5C929448-90E0-465F-A0F6-98DA0F047E47}"/>
    <cellStyle name="Standard 8 2 2 5 2 2 2 2 4" xfId="42148" xr:uid="{32BB9F98-165C-4C45-8F5D-EF23F55DADAD}"/>
    <cellStyle name="Standard 8 2 2 5 2 2 2 2 5" xfId="30852" xr:uid="{640D0CB0-99D3-450F-A1A9-D12821EE532B}"/>
    <cellStyle name="Standard 8 2 2 5 2 2 2 3" xfId="11084" xr:uid="{1F4F24B8-60C4-4A40-B907-6F121116B14F}"/>
    <cellStyle name="Standard 8 2 2 5 2 2 2 3 2" xfId="22380" xr:uid="{341BA1C5-B191-49C0-8C0B-5E120ABAEB61}"/>
    <cellStyle name="Standard 8 2 2 5 2 2 2 3 2 2" xfId="56268" xr:uid="{FF5D685E-5E14-4366-A376-5B7E0AD51D6F}"/>
    <cellStyle name="Standard 8 2 2 5 2 2 2 3 3" xfId="44972" xr:uid="{6392849E-AE37-40B1-AAEF-19DFD9FF46BB}"/>
    <cellStyle name="Standard 8 2 2 5 2 2 2 3 4" xfId="33676" xr:uid="{EE99586A-D20E-43ED-A41D-FAF3FA1519F4}"/>
    <cellStyle name="Standard 8 2 2 5 2 2 2 4" xfId="16732" xr:uid="{E6936C02-39C4-41EF-BCD7-D1985EC0107D}"/>
    <cellStyle name="Standard 8 2 2 5 2 2 2 4 2" xfId="50620" xr:uid="{E39F26B9-7548-40B9-B440-2F8278CC0E42}"/>
    <cellStyle name="Standard 8 2 2 5 2 2 2 5" xfId="39324" xr:uid="{5C57244F-7D00-4BA3-86A7-AA9446DE7202}"/>
    <cellStyle name="Standard 8 2 2 5 2 2 2 6" xfId="28028" xr:uid="{6880E7E2-E4DB-41B9-AD8E-4C2FB589967F}"/>
    <cellStyle name="Standard 8 2 2 5 2 2 3" xfId="6436" xr:uid="{266674BE-5371-46A8-8ACD-0617E872A639}"/>
    <cellStyle name="Standard 8 2 2 5 2 2 3 2" xfId="12086" xr:uid="{DD252442-6D34-4A32-90D0-44D3A7682145}"/>
    <cellStyle name="Standard 8 2 2 5 2 2 3 2 2" xfId="23382" xr:uid="{9629DBDA-8EE6-45C8-B264-45DEED14BD51}"/>
    <cellStyle name="Standard 8 2 2 5 2 2 3 2 2 2" xfId="57270" xr:uid="{58338AA1-4DCF-484E-8950-330ACF3351DD}"/>
    <cellStyle name="Standard 8 2 2 5 2 2 3 2 3" xfId="45974" xr:uid="{5154F2FF-1319-45E7-BA37-F59FF863375E}"/>
    <cellStyle name="Standard 8 2 2 5 2 2 3 2 4" xfId="34678" xr:uid="{DAF3DE59-6093-43E3-8CAD-A9FE25235DF0}"/>
    <cellStyle name="Standard 8 2 2 5 2 2 3 3" xfId="17734" xr:uid="{E6436BF2-BCFF-4899-B418-85A8392E91B7}"/>
    <cellStyle name="Standard 8 2 2 5 2 2 3 3 2" xfId="51622" xr:uid="{6ABEB2E1-10B1-4366-A993-1075B33B8A5D}"/>
    <cellStyle name="Standard 8 2 2 5 2 2 3 4" xfId="40326" xr:uid="{83D50BE2-7633-4567-AF31-6EBDD810FC17}"/>
    <cellStyle name="Standard 8 2 2 5 2 2 3 5" xfId="29030" xr:uid="{07CAAF50-1F30-406E-B497-3B19C8113437}"/>
    <cellStyle name="Standard 8 2 2 5 2 2 4" xfId="9262" xr:uid="{EDE79B04-993F-4A3E-ABBD-1DD2D558462F}"/>
    <cellStyle name="Standard 8 2 2 5 2 2 4 2" xfId="20558" xr:uid="{1D740054-DE0E-4472-873A-022588812B12}"/>
    <cellStyle name="Standard 8 2 2 5 2 2 4 2 2" xfId="54446" xr:uid="{FA71B2A4-F951-4D05-962E-C03D15288C71}"/>
    <cellStyle name="Standard 8 2 2 5 2 2 4 3" xfId="43150" xr:uid="{403FB427-5B72-4159-BE55-EA453C2EEDFE}"/>
    <cellStyle name="Standard 8 2 2 5 2 2 4 4" xfId="31854" xr:uid="{151939CF-13FA-422A-BA97-FABBEC0F40BD}"/>
    <cellStyle name="Standard 8 2 2 5 2 2 5" xfId="14910" xr:uid="{9EBB6728-2042-4F60-9F7A-8EE4AEF35214}"/>
    <cellStyle name="Standard 8 2 2 5 2 2 5 2" xfId="48798" xr:uid="{58ECAB75-70C2-4092-AFD6-BFE9B81E0EC8}"/>
    <cellStyle name="Standard 8 2 2 5 2 2 6" xfId="37502" xr:uid="{747D38DF-6D14-4B4A-9DF3-3F1ED0B00901}"/>
    <cellStyle name="Standard 8 2 2 5 2 2 7" xfId="26206" xr:uid="{6509972B-BFCA-4A55-9088-7AFE50126439}"/>
    <cellStyle name="Standard 8 2 2 5 2 3" xfId="4655" xr:uid="{B86174BA-81CB-4D2A-9CF1-4A265304A1D4}"/>
    <cellStyle name="Standard 8 2 2 5 2 3 2" xfId="7525" xr:uid="{20C840A7-EBB7-4D7B-B4AD-C5AFB53A2FDB}"/>
    <cellStyle name="Standard 8 2 2 5 2 3 2 2" xfId="13174" xr:uid="{CA3F34A7-F8FD-4457-B971-AAA1DD571D5E}"/>
    <cellStyle name="Standard 8 2 2 5 2 3 2 2 2" xfId="24470" xr:uid="{505E5BCF-DE89-4A34-A839-4EEA26B8A448}"/>
    <cellStyle name="Standard 8 2 2 5 2 3 2 2 2 2" xfId="58358" xr:uid="{A417E000-08F6-4B4A-BCF2-6B16E09471C7}"/>
    <cellStyle name="Standard 8 2 2 5 2 3 2 2 3" xfId="47062" xr:uid="{6ECD5F78-20F7-45F6-A3C7-C4F2CE30F8BD}"/>
    <cellStyle name="Standard 8 2 2 5 2 3 2 2 4" xfId="35766" xr:uid="{089666DE-85BD-44C9-8C8F-C52825042024}"/>
    <cellStyle name="Standard 8 2 2 5 2 3 2 3" xfId="18822" xr:uid="{50B7BAF6-0634-4508-9665-755E350D703B}"/>
    <cellStyle name="Standard 8 2 2 5 2 3 2 3 2" xfId="52710" xr:uid="{B0726A52-C13C-44BE-838B-66843BF95F87}"/>
    <cellStyle name="Standard 8 2 2 5 2 3 2 4" xfId="41414" xr:uid="{BA90A043-9FE8-4DE1-8067-966B09920079}"/>
    <cellStyle name="Standard 8 2 2 5 2 3 2 5" xfId="30118" xr:uid="{1FADBB37-C1C5-4F1B-81E8-8475DE716CD4}"/>
    <cellStyle name="Standard 8 2 2 5 2 3 3" xfId="10350" xr:uid="{5E4A202A-B84A-4A9A-A3FF-4F2B88420B8A}"/>
    <cellStyle name="Standard 8 2 2 5 2 3 3 2" xfId="21646" xr:uid="{4B406C6C-6535-4BE2-9A68-DF96264D90CE}"/>
    <cellStyle name="Standard 8 2 2 5 2 3 3 2 2" xfId="55534" xr:uid="{433460ED-3765-4614-9CB6-8478D4EFC00C}"/>
    <cellStyle name="Standard 8 2 2 5 2 3 3 3" xfId="44238" xr:uid="{902471B2-DB9B-4AD9-8A3C-98E8068DC8FB}"/>
    <cellStyle name="Standard 8 2 2 5 2 3 3 4" xfId="32942" xr:uid="{15EEB781-9B7B-4C98-BB8A-6D6EADA1890E}"/>
    <cellStyle name="Standard 8 2 2 5 2 3 4" xfId="15998" xr:uid="{AFBB401E-110F-4D4F-8651-F3089213AA15}"/>
    <cellStyle name="Standard 8 2 2 5 2 3 4 2" xfId="49886" xr:uid="{BC295DE4-9F67-4B25-8654-CA24AF194391}"/>
    <cellStyle name="Standard 8 2 2 5 2 3 5" xfId="38590" xr:uid="{285113F0-5686-48AD-8C1D-5FF17A70E37D}"/>
    <cellStyle name="Standard 8 2 2 5 2 3 6" xfId="27294" xr:uid="{68E79449-FB14-49AB-865B-4A31ECF429CD}"/>
    <cellStyle name="Standard 8 2 2 5 2 4" xfId="5936" xr:uid="{8B04150D-3068-4C7D-9F5F-281653F0DB07}"/>
    <cellStyle name="Standard 8 2 2 5 2 4 2" xfId="11586" xr:uid="{CF4CBA48-3ABE-46B7-B150-0A326D395127}"/>
    <cellStyle name="Standard 8 2 2 5 2 4 2 2" xfId="22882" xr:uid="{86C605C5-7CBA-4AB8-8A13-67AE2ADCD42A}"/>
    <cellStyle name="Standard 8 2 2 5 2 4 2 2 2" xfId="56770" xr:uid="{08621623-64B2-4923-870B-7D9971FD113F}"/>
    <cellStyle name="Standard 8 2 2 5 2 4 2 3" xfId="45474" xr:uid="{4413EB24-881D-4439-9A47-8445B4B3E0F0}"/>
    <cellStyle name="Standard 8 2 2 5 2 4 2 4" xfId="34178" xr:uid="{97A2E1B2-DBB0-4445-8503-80327AB79BCA}"/>
    <cellStyle name="Standard 8 2 2 5 2 4 3" xfId="17234" xr:uid="{B9ECB283-2734-4369-9F93-68FF177D1759}"/>
    <cellStyle name="Standard 8 2 2 5 2 4 3 2" xfId="51122" xr:uid="{FAC7A533-4218-4CCF-B87B-32E100E9699F}"/>
    <cellStyle name="Standard 8 2 2 5 2 4 4" xfId="39826" xr:uid="{82696702-7FA9-49A1-91EA-EF47A7CFED6E}"/>
    <cellStyle name="Standard 8 2 2 5 2 4 5" xfId="28530" xr:uid="{B6593694-F27D-4C27-8832-A746F4BB5484}"/>
    <cellStyle name="Standard 8 2 2 5 2 5" xfId="8762" xr:uid="{14F47404-4F0B-4541-8305-038AFE92BCE2}"/>
    <cellStyle name="Standard 8 2 2 5 2 5 2" xfId="20058" xr:uid="{B0BEC6E0-BBD9-4021-BE4B-07B6341FDFD8}"/>
    <cellStyle name="Standard 8 2 2 5 2 5 2 2" xfId="53946" xr:uid="{A7198DD1-4744-4D62-9D61-167283B069A3}"/>
    <cellStyle name="Standard 8 2 2 5 2 5 3" xfId="42650" xr:uid="{06D520CE-E948-44F4-91B0-5C82FE78A389}"/>
    <cellStyle name="Standard 8 2 2 5 2 5 4" xfId="31354" xr:uid="{3A9217DA-D83B-4072-BFE2-BDB4642A856E}"/>
    <cellStyle name="Standard 8 2 2 5 2 6" xfId="14410" xr:uid="{B1FB4174-6617-4559-B167-183D198F4BD8}"/>
    <cellStyle name="Standard 8 2 2 5 2 6 2" xfId="48298" xr:uid="{B8C674BD-7F30-4F82-8D6D-E539CB6450EA}"/>
    <cellStyle name="Standard 8 2 2 5 2 7" xfId="37002" xr:uid="{132726DF-7549-4F6C-89AE-F8272E749A1F}"/>
    <cellStyle name="Standard 8 2 2 5 2 8" xfId="25706" xr:uid="{F9F86806-071F-4666-9819-CAA84417E500}"/>
    <cellStyle name="Standard 8 2 2 5 3" xfId="3019" xr:uid="{8C97DFE8-D0DA-4451-AEF7-F0680837B898}"/>
    <cellStyle name="Standard 8 2 2 5 3 2" xfId="5432" xr:uid="{ADFEB36D-82A6-4B82-ADD4-AE359783AE6E}"/>
    <cellStyle name="Standard 8 2 2 5 3 2 2" xfId="8258" xr:uid="{C2560400-7BC0-4886-BA42-8F07A4597803}"/>
    <cellStyle name="Standard 8 2 2 5 3 2 2 2" xfId="13907" xr:uid="{292503B2-78A2-498F-9E10-20BB2FFF8352}"/>
    <cellStyle name="Standard 8 2 2 5 3 2 2 2 2" xfId="25203" xr:uid="{0258CB31-DA47-4817-962A-7B00B1B4597E}"/>
    <cellStyle name="Standard 8 2 2 5 3 2 2 2 2 2" xfId="59091" xr:uid="{2602377D-D682-48AE-B7FA-C6ED44696826}"/>
    <cellStyle name="Standard 8 2 2 5 3 2 2 2 3" xfId="47795" xr:uid="{6446DBFF-9C75-4AB0-B2B0-BAC7FE27BEC2}"/>
    <cellStyle name="Standard 8 2 2 5 3 2 2 2 4" xfId="36499" xr:uid="{0E5F2165-FCB4-4A21-B249-7CF4EB570E41}"/>
    <cellStyle name="Standard 8 2 2 5 3 2 2 3" xfId="19555" xr:uid="{3517F568-1EFE-493E-95F7-3F18451A2857}"/>
    <cellStyle name="Standard 8 2 2 5 3 2 2 3 2" xfId="53443" xr:uid="{AAF47738-DA2C-43DF-A191-12F923978003}"/>
    <cellStyle name="Standard 8 2 2 5 3 2 2 4" xfId="42147" xr:uid="{F25E0E78-BD88-4BED-9D9E-AE119668E541}"/>
    <cellStyle name="Standard 8 2 2 5 3 2 2 5" xfId="30851" xr:uid="{8386BC6C-5EA9-40F1-BACF-11CADAEAC646}"/>
    <cellStyle name="Standard 8 2 2 5 3 2 3" xfId="11083" xr:uid="{FA1BE0BE-B6A9-4974-92DA-DD670C767156}"/>
    <cellStyle name="Standard 8 2 2 5 3 2 3 2" xfId="22379" xr:uid="{EB7C49C3-A2F6-4442-BDFC-4C1617FDFC6C}"/>
    <cellStyle name="Standard 8 2 2 5 3 2 3 2 2" xfId="56267" xr:uid="{F106B447-6D20-46E6-9F69-D63A1C5777C4}"/>
    <cellStyle name="Standard 8 2 2 5 3 2 3 3" xfId="44971" xr:uid="{085741BA-BC52-402A-873A-3BDDAC0638EE}"/>
    <cellStyle name="Standard 8 2 2 5 3 2 3 4" xfId="33675" xr:uid="{F94F3BEA-BAF7-4DDF-8B5E-B5670AF975F4}"/>
    <cellStyle name="Standard 8 2 2 5 3 2 4" xfId="16731" xr:uid="{8FEFC3ED-F317-4AD5-BBC3-6BF800778D0E}"/>
    <cellStyle name="Standard 8 2 2 5 3 2 4 2" xfId="50619" xr:uid="{5493285E-04E3-46D7-9CEE-0F4163F65CD1}"/>
    <cellStyle name="Standard 8 2 2 5 3 2 5" xfId="39323" xr:uid="{0AC64947-DC25-4ECA-906D-EC91C792F8A9}"/>
    <cellStyle name="Standard 8 2 2 5 3 2 6" xfId="28027" xr:uid="{E19D06F2-2161-46EF-8F49-0689F9BEC42D}"/>
    <cellStyle name="Standard 8 2 2 5 3 3" xfId="4654" xr:uid="{CD0A7D8A-A380-4441-986F-2F1C7FE569DF}"/>
    <cellStyle name="Standard 8 2 2 5 3 3 2" xfId="7524" xr:uid="{169E85F1-BEEA-41D6-9858-90E76AA2A68F}"/>
    <cellStyle name="Standard 8 2 2 5 3 3 2 2" xfId="13173" xr:uid="{EF39507E-10C8-4780-8BB0-4BDA12615F59}"/>
    <cellStyle name="Standard 8 2 2 5 3 3 2 2 2" xfId="24469" xr:uid="{8473A773-8CD5-4E28-97CD-898247C90225}"/>
    <cellStyle name="Standard 8 2 2 5 3 3 2 2 2 2" xfId="58357" xr:uid="{07569956-F350-400B-B6F5-A5206FDA9E61}"/>
    <cellStyle name="Standard 8 2 2 5 3 3 2 2 3" xfId="47061" xr:uid="{01DCA671-FD58-4E31-BECC-F7F018E0548E}"/>
    <cellStyle name="Standard 8 2 2 5 3 3 2 2 4" xfId="35765" xr:uid="{0EA952CE-6B51-4AAE-AA2C-E09CFABE8559}"/>
    <cellStyle name="Standard 8 2 2 5 3 3 2 3" xfId="18821" xr:uid="{690081F6-A0BF-4FF1-97F7-0461ACF92CF2}"/>
    <cellStyle name="Standard 8 2 2 5 3 3 2 3 2" xfId="52709" xr:uid="{83024D8B-7B02-481F-AA9E-76FDD887E056}"/>
    <cellStyle name="Standard 8 2 2 5 3 3 2 4" xfId="41413" xr:uid="{694D3B6A-18B6-4C97-A6D3-3723DE64102A}"/>
    <cellStyle name="Standard 8 2 2 5 3 3 2 5" xfId="30117" xr:uid="{93D485A6-28E9-4FF2-A469-D87C4A361355}"/>
    <cellStyle name="Standard 8 2 2 5 3 3 3" xfId="10349" xr:uid="{B8E0002B-27CE-43DA-95A1-EBAF773BA40D}"/>
    <cellStyle name="Standard 8 2 2 5 3 3 3 2" xfId="21645" xr:uid="{06E6280F-0F6A-4DAC-AF15-E85627B268D9}"/>
    <cellStyle name="Standard 8 2 2 5 3 3 3 2 2" xfId="55533" xr:uid="{145964CE-2794-43A2-9C5C-A6A460863A44}"/>
    <cellStyle name="Standard 8 2 2 5 3 3 3 3" xfId="44237" xr:uid="{02722F56-B99A-4162-A64C-6A4908652D7F}"/>
    <cellStyle name="Standard 8 2 2 5 3 3 3 4" xfId="32941" xr:uid="{1FC8DF14-05E8-4A06-85F5-F1EB0C3B3DD1}"/>
    <cellStyle name="Standard 8 2 2 5 3 3 4" xfId="15997" xr:uid="{8386902E-D6A7-4AAC-94E6-7B29490AA16B}"/>
    <cellStyle name="Standard 8 2 2 5 3 3 4 2" xfId="49885" xr:uid="{FE723A77-AC1B-4CF0-ADF8-6DD219517B5F}"/>
    <cellStyle name="Standard 8 2 2 5 3 3 5" xfId="38589" xr:uid="{837C16CE-E23D-4CC1-804F-A8E6A9727E36}"/>
    <cellStyle name="Standard 8 2 2 5 3 3 6" xfId="27293" xr:uid="{111E4C5A-0006-4B6E-A2CD-7D15F03702D5}"/>
    <cellStyle name="Standard 8 2 2 5 3 4" xfId="6190" xr:uid="{7D91D0AE-4B6C-43F2-A68F-D29A35E10F5D}"/>
    <cellStyle name="Standard 8 2 2 5 3 4 2" xfId="11840" xr:uid="{54BD4EF8-FB90-4E89-9972-682859DE99A1}"/>
    <cellStyle name="Standard 8 2 2 5 3 4 2 2" xfId="23136" xr:uid="{13C59A14-F594-4952-85AF-DC8EFF1E6F8D}"/>
    <cellStyle name="Standard 8 2 2 5 3 4 2 2 2" xfId="57024" xr:uid="{130CE88B-A5DA-4259-9365-A4991D7C7E1A}"/>
    <cellStyle name="Standard 8 2 2 5 3 4 2 3" xfId="45728" xr:uid="{736F8B48-C5EB-48EC-A9D1-AAE4F7011B95}"/>
    <cellStyle name="Standard 8 2 2 5 3 4 2 4" xfId="34432" xr:uid="{15F155AC-518D-4894-BD8D-E25ED77DF911}"/>
    <cellStyle name="Standard 8 2 2 5 3 4 3" xfId="17488" xr:uid="{30438C4C-3D26-4E48-8393-990810D5F380}"/>
    <cellStyle name="Standard 8 2 2 5 3 4 3 2" xfId="51376" xr:uid="{D3A14989-2400-4E0A-B845-5DBFFD958742}"/>
    <cellStyle name="Standard 8 2 2 5 3 4 4" xfId="40080" xr:uid="{10218DDB-4ADD-4655-8806-EDF22E46EE8B}"/>
    <cellStyle name="Standard 8 2 2 5 3 4 5" xfId="28784" xr:uid="{E0C18B52-7F87-4FFE-86AC-03FC50C98FDA}"/>
    <cellStyle name="Standard 8 2 2 5 3 5" xfId="9016" xr:uid="{F63B5DB3-8B4B-49F4-8CD0-D7A7AA343E63}"/>
    <cellStyle name="Standard 8 2 2 5 3 5 2" xfId="20312" xr:uid="{97C5C2F0-77E9-4C38-8B4C-5936A0F5DC17}"/>
    <cellStyle name="Standard 8 2 2 5 3 5 2 2" xfId="54200" xr:uid="{0B6333CB-1C8F-4BFC-B4BD-17FC4C4A93EB}"/>
    <cellStyle name="Standard 8 2 2 5 3 5 3" xfId="42904" xr:uid="{B8BAF10D-D636-4C80-B7A4-6039AE1184F7}"/>
    <cellStyle name="Standard 8 2 2 5 3 5 4" xfId="31608" xr:uid="{C958CE85-B0CC-487C-8BA1-61F47E24045C}"/>
    <cellStyle name="Standard 8 2 2 5 3 6" xfId="14664" xr:uid="{34644474-3D88-4DAD-9CF2-CA0DB8664374}"/>
    <cellStyle name="Standard 8 2 2 5 3 6 2" xfId="48552" xr:uid="{9160FFE2-D8B2-4FFD-9803-2AB5E2C45DEA}"/>
    <cellStyle name="Standard 8 2 2 5 3 7" xfId="37256" xr:uid="{27761708-6419-4C12-B665-3D47C87C8948}"/>
    <cellStyle name="Standard 8 2 2 5 3 8" xfId="25960" xr:uid="{67ECC0AA-3B91-4FCA-A8C6-C728BB5C5CC3}"/>
    <cellStyle name="Standard 8 2 2 5 4" xfId="3878" xr:uid="{B815D33F-7BE3-47AC-9607-E6EDCE3C3ED4}"/>
    <cellStyle name="Standard 8 2 2 5 4 2" xfId="7032" xr:uid="{15A6F5BD-D976-49A0-BA41-DCB7E1654D1F}"/>
    <cellStyle name="Standard 8 2 2 5 4 2 2" xfId="12681" xr:uid="{B00EE449-49E2-4E6D-BAB6-24AEEA3AAE12}"/>
    <cellStyle name="Standard 8 2 2 5 4 2 2 2" xfId="23977" xr:uid="{D207E524-E890-4204-986E-BD5A3A8D605C}"/>
    <cellStyle name="Standard 8 2 2 5 4 2 2 2 2" xfId="57865" xr:uid="{6237C686-A14A-4528-9449-4B27FDC9D424}"/>
    <cellStyle name="Standard 8 2 2 5 4 2 2 3" xfId="46569" xr:uid="{CDF146F0-E2CE-46A1-9A14-A628F2840277}"/>
    <cellStyle name="Standard 8 2 2 5 4 2 2 4" xfId="35273" xr:uid="{5C0F69C1-0A29-4A1A-A415-8AE3010156FD}"/>
    <cellStyle name="Standard 8 2 2 5 4 2 3" xfId="18329" xr:uid="{9008C3D8-5700-4FCF-95D0-FCCBE118BD64}"/>
    <cellStyle name="Standard 8 2 2 5 4 2 3 2" xfId="52217" xr:uid="{F33722E5-E665-481A-91B3-A4742350D2FB}"/>
    <cellStyle name="Standard 8 2 2 5 4 2 4" xfId="40921" xr:uid="{C884BF79-0736-465B-A812-682AD838678B}"/>
    <cellStyle name="Standard 8 2 2 5 4 2 5" xfId="29625" xr:uid="{9ADBC782-2509-43FA-98F1-0BC85ECB762A}"/>
    <cellStyle name="Standard 8 2 2 5 4 3" xfId="9857" xr:uid="{5A952721-0302-4B52-B751-A09AD9E92D4F}"/>
    <cellStyle name="Standard 8 2 2 5 4 3 2" xfId="21153" xr:uid="{6ABC28F0-8B4B-4BBC-9437-4BFFF5D0CC48}"/>
    <cellStyle name="Standard 8 2 2 5 4 3 2 2" xfId="55041" xr:uid="{FB793075-B808-4B14-90D3-444D47CE7158}"/>
    <cellStyle name="Standard 8 2 2 5 4 3 3" xfId="43745" xr:uid="{87CFA398-24C4-4E16-9D30-DD90F7101B13}"/>
    <cellStyle name="Standard 8 2 2 5 4 3 4" xfId="32449" xr:uid="{5CE91258-B846-4CD0-9E89-256D5F387742}"/>
    <cellStyle name="Standard 8 2 2 5 4 4" xfId="15505" xr:uid="{5DCE143D-5A38-4778-A280-4946423F7051}"/>
    <cellStyle name="Standard 8 2 2 5 4 4 2" xfId="49393" xr:uid="{CC9E8B61-51E0-47ED-8366-D6936A57913D}"/>
    <cellStyle name="Standard 8 2 2 5 4 5" xfId="38097" xr:uid="{24634F43-F53C-455A-8C4F-11E6D82E3ED0}"/>
    <cellStyle name="Standard 8 2 2 5 4 6" xfId="26801" xr:uid="{B0E8B144-250C-4716-87F0-E146DF3EB4A8}"/>
    <cellStyle name="Standard 8 2 2 5 5" xfId="4979" xr:uid="{D6421B17-019C-47D9-B4CE-FB6D7D2572DA}"/>
    <cellStyle name="Standard 8 2 2 5 5 2" xfId="7805" xr:uid="{B12B5D19-9A7E-4489-A404-19310FB08587}"/>
    <cellStyle name="Standard 8 2 2 5 5 2 2" xfId="13454" xr:uid="{0F4B6457-53EB-4E3A-AA27-C17C4452E6D3}"/>
    <cellStyle name="Standard 8 2 2 5 5 2 2 2" xfId="24750" xr:uid="{78FAA5B3-BF6A-4BDC-ACCF-125000C19E3C}"/>
    <cellStyle name="Standard 8 2 2 5 5 2 2 2 2" xfId="58638" xr:uid="{C3568A34-DFDD-4AC5-AACE-574878C83CF7}"/>
    <cellStyle name="Standard 8 2 2 5 5 2 2 3" xfId="47342" xr:uid="{EC13DF7C-7866-4FF0-B790-6F20117D285A}"/>
    <cellStyle name="Standard 8 2 2 5 5 2 2 4" xfId="36046" xr:uid="{430CB7C4-0089-4E94-B0C1-F7FA38FCAE9C}"/>
    <cellStyle name="Standard 8 2 2 5 5 2 3" xfId="19102" xr:uid="{AF798153-1122-462A-8B73-A81B69AF57C2}"/>
    <cellStyle name="Standard 8 2 2 5 5 2 3 2" xfId="52990" xr:uid="{C8E6BD03-4AD3-4AA7-A463-5AB0ABBEC983}"/>
    <cellStyle name="Standard 8 2 2 5 5 2 4" xfId="41694" xr:uid="{53CBE552-824C-44BD-813C-6E3A26E2A0B8}"/>
    <cellStyle name="Standard 8 2 2 5 5 2 5" xfId="30398" xr:uid="{2A5DC1DD-F7A2-4ABC-B724-34EA6345A684}"/>
    <cellStyle name="Standard 8 2 2 5 5 3" xfId="10630" xr:uid="{E04641D0-F02C-4C07-8D6B-396ABF926E43}"/>
    <cellStyle name="Standard 8 2 2 5 5 3 2" xfId="21926" xr:uid="{0B9F27A6-DDCE-4D98-B81E-F0DCBF5317CC}"/>
    <cellStyle name="Standard 8 2 2 5 5 3 2 2" xfId="55814" xr:uid="{01FF20E2-048C-4EED-9C74-7249DD2197AC}"/>
    <cellStyle name="Standard 8 2 2 5 5 3 3" xfId="44518" xr:uid="{444D6962-D443-4799-BA4D-9C48C020A83F}"/>
    <cellStyle name="Standard 8 2 2 5 5 3 4" xfId="33222" xr:uid="{CC822DF2-4282-4C65-B9BE-2C8A403B4150}"/>
    <cellStyle name="Standard 8 2 2 5 5 4" xfId="16278" xr:uid="{C027C779-35B1-4FD1-A8F5-A3A3DAB4C7A6}"/>
    <cellStyle name="Standard 8 2 2 5 5 4 2" xfId="50166" xr:uid="{C249D2AA-0242-4295-B545-8229DFC226BB}"/>
    <cellStyle name="Standard 8 2 2 5 5 5" xfId="38870" xr:uid="{E3D7350B-0420-4F7E-81C1-7978544B2A01}"/>
    <cellStyle name="Standard 8 2 2 5 5 6" xfId="27574" xr:uid="{4F4831E0-C9F2-47EB-AF6B-730BE24BAC60}"/>
    <cellStyle name="Standard 8 2 2 5 6" xfId="3585" xr:uid="{9AB4C407-2AF4-4147-A931-5F44E5999173}"/>
    <cellStyle name="Standard 8 2 2 5 6 2" xfId="6741" xr:uid="{B9D04E89-0100-446D-9D26-5699EA228953}"/>
    <cellStyle name="Standard 8 2 2 5 6 2 2" xfId="12390" xr:uid="{DF727C83-56F6-4595-826F-3D1E71B59D7E}"/>
    <cellStyle name="Standard 8 2 2 5 6 2 2 2" xfId="23686" xr:uid="{7F7FA398-AEC3-4F43-BFAC-9288D1B52F7D}"/>
    <cellStyle name="Standard 8 2 2 5 6 2 2 2 2" xfId="57574" xr:uid="{99B83A19-1056-491B-8298-2D66FE6198C1}"/>
    <cellStyle name="Standard 8 2 2 5 6 2 2 3" xfId="46278" xr:uid="{BFDC13AE-F485-4EAB-85F3-DB4FEFD99262}"/>
    <cellStyle name="Standard 8 2 2 5 6 2 2 4" xfId="34982" xr:uid="{9A8E66CB-A50F-4BF5-B212-E4CCD1284A98}"/>
    <cellStyle name="Standard 8 2 2 5 6 2 3" xfId="18038" xr:uid="{1F41C355-BB17-4FE4-A51A-F171AF47A74E}"/>
    <cellStyle name="Standard 8 2 2 5 6 2 3 2" xfId="51926" xr:uid="{EE622BFF-8BBA-44A3-B4F4-DFBF07685F78}"/>
    <cellStyle name="Standard 8 2 2 5 6 2 4" xfId="40630" xr:uid="{B1BDB6B2-4969-4D35-A87F-AE8561A483D5}"/>
    <cellStyle name="Standard 8 2 2 5 6 2 5" xfId="29334" xr:uid="{E0AF47D8-7117-40A1-9B13-5FAA0179BC4C}"/>
    <cellStyle name="Standard 8 2 2 5 6 3" xfId="9566" xr:uid="{4AA206F0-2A92-4965-8F68-4472C23DA39C}"/>
    <cellStyle name="Standard 8 2 2 5 6 3 2" xfId="20862" xr:uid="{4D01E11F-FCEE-44A0-BCF1-4C2BB147A834}"/>
    <cellStyle name="Standard 8 2 2 5 6 3 2 2" xfId="54750" xr:uid="{E7552545-911F-445D-89D0-A4FE5D286143}"/>
    <cellStyle name="Standard 8 2 2 5 6 3 3" xfId="43454" xr:uid="{F9579407-82DF-4D50-9838-172D67679DC2}"/>
    <cellStyle name="Standard 8 2 2 5 6 3 4" xfId="32158" xr:uid="{C4C6551C-2414-4A55-B83C-C45A8F5C66DA}"/>
    <cellStyle name="Standard 8 2 2 5 6 4" xfId="15214" xr:uid="{8C3D3124-7A7F-4FF7-908F-0CB04AFEF3E2}"/>
    <cellStyle name="Standard 8 2 2 5 6 4 2" xfId="49102" xr:uid="{C2C5817C-4E3E-4355-B163-CC2DA7AF7FAB}"/>
    <cellStyle name="Standard 8 2 2 5 6 5" xfId="37806" xr:uid="{2C74FFFE-70E5-4A2F-923F-B26DE85C04F0}"/>
    <cellStyle name="Standard 8 2 2 5 6 6" xfId="26510" xr:uid="{9AFA24F7-BFD9-4FA7-B06C-D6A68015A96E}"/>
    <cellStyle name="Standard 8 2 2 5 7" xfId="5690" xr:uid="{B9CE4DDF-D256-405C-BDC8-B94939DF1684}"/>
    <cellStyle name="Standard 8 2 2 5 7 2" xfId="11340" xr:uid="{604FF1C3-C9E9-4128-946E-6AB7F64587A3}"/>
    <cellStyle name="Standard 8 2 2 5 7 2 2" xfId="22636" xr:uid="{022724B8-2C9D-47F1-B495-94B056981EBE}"/>
    <cellStyle name="Standard 8 2 2 5 7 2 2 2" xfId="56524" xr:uid="{8AA93DDB-0110-42DB-8534-98ADE48BF345}"/>
    <cellStyle name="Standard 8 2 2 5 7 2 3" xfId="45228" xr:uid="{47D0A94C-5231-4F01-898E-0EE5B9BF421D}"/>
    <cellStyle name="Standard 8 2 2 5 7 2 4" xfId="33932" xr:uid="{AAF3C0B4-C497-4C57-8AF9-B2A77D5AC60A}"/>
    <cellStyle name="Standard 8 2 2 5 7 3" xfId="16988" xr:uid="{9700A6F4-6997-4CF3-AB49-32077CC3C79B}"/>
    <cellStyle name="Standard 8 2 2 5 7 3 2" xfId="50876" xr:uid="{485249B5-D6D5-4C95-8548-0CCF086E5F34}"/>
    <cellStyle name="Standard 8 2 2 5 7 4" xfId="39580" xr:uid="{308742B8-E8F5-47F5-A6F5-D7FFD8A513B0}"/>
    <cellStyle name="Standard 8 2 2 5 7 5" xfId="28284" xr:uid="{4E6F3B6C-A692-461B-97F8-4C4A47EDDB5B}"/>
    <cellStyle name="Standard 8 2 2 5 8" xfId="8516" xr:uid="{12E144A8-074D-4665-8474-456C5F71DEA3}"/>
    <cellStyle name="Standard 8 2 2 5 8 2" xfId="19812" xr:uid="{727C6DAC-35B1-4057-8145-A15581672104}"/>
    <cellStyle name="Standard 8 2 2 5 8 2 2" xfId="53700" xr:uid="{18239332-3CC1-48BE-B429-DB4F7A174888}"/>
    <cellStyle name="Standard 8 2 2 5 8 3" xfId="42404" xr:uid="{ECC9C35D-B365-4FB3-BE8E-FBDECAB46201}"/>
    <cellStyle name="Standard 8 2 2 5 8 4" xfId="31108" xr:uid="{AFB2E657-34C1-45A6-8ECA-0BC6889A0F14}"/>
    <cellStyle name="Standard 8 2 2 5 9" xfId="14164" xr:uid="{B858966B-D175-410C-90AD-61011B5E9970}"/>
    <cellStyle name="Standard 8 2 2 5 9 2" xfId="48052" xr:uid="{F6FAEE63-A871-4F1B-B32A-6424612CC5C8}"/>
    <cellStyle name="Standard 8 2 2 6" xfId="2632" xr:uid="{F3385099-1488-4AD1-9161-F5CEFA99545E}"/>
    <cellStyle name="Standard 8 2 2 6 10" xfId="25575" xr:uid="{AECA7947-36E0-4176-9A1A-916408200A3A}"/>
    <cellStyle name="Standard 8 2 2 6 2" xfId="3134" xr:uid="{8B83ED4B-97D0-4754-A48E-956BE278B670}"/>
    <cellStyle name="Standard 8 2 2 6 2 2" xfId="5434" xr:uid="{959B761E-1D08-42BF-89EE-27857B88DA14}"/>
    <cellStyle name="Standard 8 2 2 6 2 2 2" xfId="8260" xr:uid="{CE3A0950-1562-4502-83B6-26EC7F429EB9}"/>
    <cellStyle name="Standard 8 2 2 6 2 2 2 2" xfId="13909" xr:uid="{8D151742-2356-47D2-AD1B-A5ECBA29A731}"/>
    <cellStyle name="Standard 8 2 2 6 2 2 2 2 2" xfId="25205" xr:uid="{50D188A9-9EFE-479D-AE04-1AF5907AE201}"/>
    <cellStyle name="Standard 8 2 2 6 2 2 2 2 2 2" xfId="59093" xr:uid="{4065D4C1-3142-4E25-8FD6-044F582C2A20}"/>
    <cellStyle name="Standard 8 2 2 6 2 2 2 2 3" xfId="47797" xr:uid="{437594D5-1BE6-4BA8-96DA-6B6061DF8734}"/>
    <cellStyle name="Standard 8 2 2 6 2 2 2 2 4" xfId="36501" xr:uid="{E9A7FBD0-1E2B-4D12-813C-9361071F051D}"/>
    <cellStyle name="Standard 8 2 2 6 2 2 2 3" xfId="19557" xr:uid="{D8B51CDB-8556-423B-B12A-7889A7814944}"/>
    <cellStyle name="Standard 8 2 2 6 2 2 2 3 2" xfId="53445" xr:uid="{6BB88BB2-3FB0-4C79-80D5-274B76BAE063}"/>
    <cellStyle name="Standard 8 2 2 6 2 2 2 4" xfId="42149" xr:uid="{52BC8BC9-D4D9-4245-BA43-0856A7FD3E95}"/>
    <cellStyle name="Standard 8 2 2 6 2 2 2 5" xfId="30853" xr:uid="{F879D838-BD5E-421A-9E99-7C80E8467837}"/>
    <cellStyle name="Standard 8 2 2 6 2 2 3" xfId="11085" xr:uid="{B1C28491-DAEC-40A0-AD5B-3C12A0D382D9}"/>
    <cellStyle name="Standard 8 2 2 6 2 2 3 2" xfId="22381" xr:uid="{5F7EFC42-5D7C-415F-B250-9B51912D3BD5}"/>
    <cellStyle name="Standard 8 2 2 6 2 2 3 2 2" xfId="56269" xr:uid="{0B4394F4-67C4-4C48-AE50-578FDE0506C1}"/>
    <cellStyle name="Standard 8 2 2 6 2 2 3 3" xfId="44973" xr:uid="{41DE40CB-A493-4CAF-A2BE-DAF41748B87C}"/>
    <cellStyle name="Standard 8 2 2 6 2 2 3 4" xfId="33677" xr:uid="{D297FD0A-241C-478D-AE1A-0A5224A55248}"/>
    <cellStyle name="Standard 8 2 2 6 2 2 4" xfId="16733" xr:uid="{931C4820-1BBF-4D6E-83E3-5DB3CA46AAA7}"/>
    <cellStyle name="Standard 8 2 2 6 2 2 4 2" xfId="50621" xr:uid="{5EE80BB6-CBE2-4AF4-9CD0-9E03E03AD218}"/>
    <cellStyle name="Standard 8 2 2 6 2 2 5" xfId="39325" xr:uid="{279510CC-09AF-43EB-8930-5D430CFB2E29}"/>
    <cellStyle name="Standard 8 2 2 6 2 2 6" xfId="28029" xr:uid="{5CBF598D-F453-41E9-81B5-6B0D3B3AD814}"/>
    <cellStyle name="Standard 8 2 2 6 2 3" xfId="4656" xr:uid="{0CEDBFD8-0488-4F6F-8900-C7942E04C67E}"/>
    <cellStyle name="Standard 8 2 2 6 2 3 2" xfId="7526" xr:uid="{80F69E5E-DC1F-464C-BBF2-6F989F544C94}"/>
    <cellStyle name="Standard 8 2 2 6 2 3 2 2" xfId="13175" xr:uid="{670F9D82-7E9F-4065-A8CF-B2CFC9801B77}"/>
    <cellStyle name="Standard 8 2 2 6 2 3 2 2 2" xfId="24471" xr:uid="{96FF5C9D-1EDE-48CE-A493-2211DF546D6C}"/>
    <cellStyle name="Standard 8 2 2 6 2 3 2 2 2 2" xfId="58359" xr:uid="{A328E098-AA27-498C-B130-7C9E71BB9EA1}"/>
    <cellStyle name="Standard 8 2 2 6 2 3 2 2 3" xfId="47063" xr:uid="{215CE9E0-160A-44F7-8A14-A7A598A55497}"/>
    <cellStyle name="Standard 8 2 2 6 2 3 2 2 4" xfId="35767" xr:uid="{7E4DA33A-1943-4857-867E-36A1F95CD1C0}"/>
    <cellStyle name="Standard 8 2 2 6 2 3 2 3" xfId="18823" xr:uid="{E2A2C1C1-A6DF-47A2-9DD3-22D964F1E797}"/>
    <cellStyle name="Standard 8 2 2 6 2 3 2 3 2" xfId="52711" xr:uid="{73B68B7B-BE22-4ACF-89AA-47104BE4F5B3}"/>
    <cellStyle name="Standard 8 2 2 6 2 3 2 4" xfId="41415" xr:uid="{EC27B555-D245-487B-AB63-12040F2500EC}"/>
    <cellStyle name="Standard 8 2 2 6 2 3 2 5" xfId="30119" xr:uid="{3D27D79F-506D-4A68-AE13-6AFA6C8BB0B9}"/>
    <cellStyle name="Standard 8 2 2 6 2 3 3" xfId="10351" xr:uid="{13853506-E753-49ED-8D24-660A51F65711}"/>
    <cellStyle name="Standard 8 2 2 6 2 3 3 2" xfId="21647" xr:uid="{6CC58630-3E80-4B27-85AE-F3B40BB55231}"/>
    <cellStyle name="Standard 8 2 2 6 2 3 3 2 2" xfId="55535" xr:uid="{01F1E0F1-ED59-473E-B89C-35343794EF0F}"/>
    <cellStyle name="Standard 8 2 2 6 2 3 3 3" xfId="44239" xr:uid="{D964E09D-B003-445B-AF60-285299732A7F}"/>
    <cellStyle name="Standard 8 2 2 6 2 3 3 4" xfId="32943" xr:uid="{C4B1161C-45E3-460E-9F98-06522330CE82}"/>
    <cellStyle name="Standard 8 2 2 6 2 3 4" xfId="15999" xr:uid="{0701D30D-88AE-4145-AB7C-0ADCE2176627}"/>
    <cellStyle name="Standard 8 2 2 6 2 3 4 2" xfId="49887" xr:uid="{F83EED19-E5EA-43BA-AAE5-2345FB711D1A}"/>
    <cellStyle name="Standard 8 2 2 6 2 3 5" xfId="38591" xr:uid="{4325A280-CE6C-4657-A3E8-C0C8802715F1}"/>
    <cellStyle name="Standard 8 2 2 6 2 3 6" xfId="27295" xr:uid="{10E286B5-A133-464C-88A3-251DB672121C}"/>
    <cellStyle name="Standard 8 2 2 6 2 4" xfId="6305" xr:uid="{ADD2A13F-1F54-4ED3-99E2-FD18A5BC626D}"/>
    <cellStyle name="Standard 8 2 2 6 2 4 2" xfId="11955" xr:uid="{1A730ECA-C7AF-4F5D-A9C2-65D3F9C3C31E}"/>
    <cellStyle name="Standard 8 2 2 6 2 4 2 2" xfId="23251" xr:uid="{D9E80FD9-2ECA-4D77-AA8B-8BF3309AF008}"/>
    <cellStyle name="Standard 8 2 2 6 2 4 2 2 2" xfId="57139" xr:uid="{8F2EA62E-7D41-4F75-9A2D-A7E43B5DDA53}"/>
    <cellStyle name="Standard 8 2 2 6 2 4 2 3" xfId="45843" xr:uid="{63988AB0-0552-441E-BC2F-A2DA589B52F4}"/>
    <cellStyle name="Standard 8 2 2 6 2 4 2 4" xfId="34547" xr:uid="{78BB75D2-7185-44CD-944C-1591C935935E}"/>
    <cellStyle name="Standard 8 2 2 6 2 4 3" xfId="17603" xr:uid="{1871BADF-F6A8-4F88-9D68-01D09F37F027}"/>
    <cellStyle name="Standard 8 2 2 6 2 4 3 2" xfId="51491" xr:uid="{C92482A9-3D3B-4D41-9B0C-E7C9F4482FD0}"/>
    <cellStyle name="Standard 8 2 2 6 2 4 4" xfId="40195" xr:uid="{4AAB7695-C69A-41E8-8409-01571799F7B3}"/>
    <cellStyle name="Standard 8 2 2 6 2 4 5" xfId="28899" xr:uid="{40FB4294-EA39-43DE-9E57-FCD1832842CA}"/>
    <cellStyle name="Standard 8 2 2 6 2 5" xfId="9131" xr:uid="{4A94130F-061D-45C9-8BC2-2E02717FD007}"/>
    <cellStyle name="Standard 8 2 2 6 2 5 2" xfId="20427" xr:uid="{3D892555-0B63-4AC7-BE5F-4F8D2437C8BC}"/>
    <cellStyle name="Standard 8 2 2 6 2 5 2 2" xfId="54315" xr:uid="{034A3AA3-4474-4E2A-A317-221A7FEAB3EC}"/>
    <cellStyle name="Standard 8 2 2 6 2 5 3" xfId="43019" xr:uid="{AA378BE7-765B-476A-BFFC-276019CD97FD}"/>
    <cellStyle name="Standard 8 2 2 6 2 5 4" xfId="31723" xr:uid="{D4C30B71-5B36-4332-992A-FED13965190F}"/>
    <cellStyle name="Standard 8 2 2 6 2 6" xfId="14779" xr:uid="{F01A362D-6202-4AAE-A71F-FB43400AB7F2}"/>
    <cellStyle name="Standard 8 2 2 6 2 6 2" xfId="48667" xr:uid="{947180AF-CA67-4457-B9D1-311868A9A3FB}"/>
    <cellStyle name="Standard 8 2 2 6 2 7" xfId="37371" xr:uid="{E6E62FF8-554F-4133-8FEF-645E2B263A0F}"/>
    <cellStyle name="Standard 8 2 2 6 2 8" xfId="26075" xr:uid="{6C31CD65-863B-4C86-8A19-505A75C743D7}"/>
    <cellStyle name="Standard 8 2 2 6 3" xfId="3768" xr:uid="{279FEB28-100A-4B5D-B885-9180BC2AEAB3}"/>
    <cellStyle name="Standard 8 2 2 6 3 2" xfId="6922" xr:uid="{06D9DB56-DB85-422F-9877-BE9EAFEC2622}"/>
    <cellStyle name="Standard 8 2 2 6 3 2 2" xfId="12571" xr:uid="{5233E40A-44C3-4648-9315-C010C78AC6D0}"/>
    <cellStyle name="Standard 8 2 2 6 3 2 2 2" xfId="23867" xr:uid="{5D9C8F7E-375F-4A03-AA26-1E60314B0FFB}"/>
    <cellStyle name="Standard 8 2 2 6 3 2 2 2 2" xfId="57755" xr:uid="{D62E1259-F0C4-4F0E-88C9-D59F06EAFC3E}"/>
    <cellStyle name="Standard 8 2 2 6 3 2 2 3" xfId="46459" xr:uid="{7D9E15F0-ED69-443F-BB79-4016510C7199}"/>
    <cellStyle name="Standard 8 2 2 6 3 2 2 4" xfId="35163" xr:uid="{6537B6C0-C1AB-4480-AF8F-3DCD712742CC}"/>
    <cellStyle name="Standard 8 2 2 6 3 2 3" xfId="18219" xr:uid="{88D9A080-009F-4CA3-BEE8-8B3844E2EAF1}"/>
    <cellStyle name="Standard 8 2 2 6 3 2 3 2" xfId="52107" xr:uid="{529F194E-0758-46FC-B276-27614927B7E2}"/>
    <cellStyle name="Standard 8 2 2 6 3 2 4" xfId="40811" xr:uid="{142AA320-F767-4ABC-A935-1617D70CADAA}"/>
    <cellStyle name="Standard 8 2 2 6 3 2 5" xfId="29515" xr:uid="{4BD6238E-5DE4-4A8C-B0E7-10B4E1041C15}"/>
    <cellStyle name="Standard 8 2 2 6 3 3" xfId="9747" xr:uid="{915D0E7C-B37D-4BC9-AC2E-199851F4885D}"/>
    <cellStyle name="Standard 8 2 2 6 3 3 2" xfId="21043" xr:uid="{9A627274-CAA9-4E88-BD65-65A871616998}"/>
    <cellStyle name="Standard 8 2 2 6 3 3 2 2" xfId="54931" xr:uid="{5EDC0750-D7EF-4E59-B14F-6CD2BECF8A36}"/>
    <cellStyle name="Standard 8 2 2 6 3 3 3" xfId="43635" xr:uid="{AD53F925-74C0-4FA8-9D32-111E40DD80AE}"/>
    <cellStyle name="Standard 8 2 2 6 3 3 4" xfId="32339" xr:uid="{34143BF6-6A97-46C7-BB17-562FD8FDE143}"/>
    <cellStyle name="Standard 8 2 2 6 3 4" xfId="15395" xr:uid="{A286BF9E-4157-4BED-903F-64A461B42D71}"/>
    <cellStyle name="Standard 8 2 2 6 3 4 2" xfId="49283" xr:uid="{5D074614-8398-4F8B-8E85-7555202CC5DC}"/>
    <cellStyle name="Standard 8 2 2 6 3 5" xfId="37987" xr:uid="{F818895E-8C9C-41B6-B265-8DDCEAA4131E}"/>
    <cellStyle name="Standard 8 2 2 6 3 6" xfId="26691" xr:uid="{7633033B-7CB3-4460-B8DA-1C191542C30C}"/>
    <cellStyle name="Standard 8 2 2 6 4" xfId="4869" xr:uid="{B176C127-73EE-47D3-AAD7-A82FE86FF921}"/>
    <cellStyle name="Standard 8 2 2 6 4 2" xfId="7695" xr:uid="{924FB896-229B-4330-8F62-E5F00D78ACF4}"/>
    <cellStyle name="Standard 8 2 2 6 4 2 2" xfId="13344" xr:uid="{21105764-A9FD-4FB4-B888-BCC01CA5CE5F}"/>
    <cellStyle name="Standard 8 2 2 6 4 2 2 2" xfId="24640" xr:uid="{FA179392-FB1E-43D8-B8E8-52204F3A3187}"/>
    <cellStyle name="Standard 8 2 2 6 4 2 2 2 2" xfId="58528" xr:uid="{245C4972-E493-4BC9-994F-7103CCD705CE}"/>
    <cellStyle name="Standard 8 2 2 6 4 2 2 3" xfId="47232" xr:uid="{1AEAA74E-F2CB-4F1D-A77D-AF92C148A081}"/>
    <cellStyle name="Standard 8 2 2 6 4 2 2 4" xfId="35936" xr:uid="{B1F1FEE4-FB48-4AEC-8109-F9DB9BAC3DE5}"/>
    <cellStyle name="Standard 8 2 2 6 4 2 3" xfId="18992" xr:uid="{F7F4E4A1-E28A-432F-9B5A-0C78041731C4}"/>
    <cellStyle name="Standard 8 2 2 6 4 2 3 2" xfId="52880" xr:uid="{3E404066-6FDA-43AD-BC9F-B3342AF15694}"/>
    <cellStyle name="Standard 8 2 2 6 4 2 4" xfId="41584" xr:uid="{B3B2EADF-BD67-4789-A9A9-BD16210461AC}"/>
    <cellStyle name="Standard 8 2 2 6 4 2 5" xfId="30288" xr:uid="{A8A7B56E-CF52-4BBA-83BB-E38633CF03EB}"/>
    <cellStyle name="Standard 8 2 2 6 4 3" xfId="10520" xr:uid="{E952BF3D-8A58-49C1-A392-254CEB6DA7EA}"/>
    <cellStyle name="Standard 8 2 2 6 4 3 2" xfId="21816" xr:uid="{E5DB0600-6B83-4823-A385-342E930ABA8D}"/>
    <cellStyle name="Standard 8 2 2 6 4 3 2 2" xfId="55704" xr:uid="{A9DFBEED-3DA8-4711-AD4E-0CF95E8E6A72}"/>
    <cellStyle name="Standard 8 2 2 6 4 3 3" xfId="44408" xr:uid="{7C1A85C8-CBF7-45B0-AC0D-D18839CC9BE9}"/>
    <cellStyle name="Standard 8 2 2 6 4 3 4" xfId="33112" xr:uid="{2E2FCD58-2188-463E-8E07-AFC6D0412F57}"/>
    <cellStyle name="Standard 8 2 2 6 4 4" xfId="16168" xr:uid="{732D499A-58CB-437D-8D84-D5EBF88AC6B5}"/>
    <cellStyle name="Standard 8 2 2 6 4 4 2" xfId="50056" xr:uid="{1D85C1B8-C781-4495-9F4D-8036209A22CF}"/>
    <cellStyle name="Standard 8 2 2 6 4 5" xfId="38760" xr:uid="{0971BDBC-233C-4A70-BAFC-A59C6DA9BAAD}"/>
    <cellStyle name="Standard 8 2 2 6 4 6" xfId="27464" xr:uid="{179C286F-82F2-4F48-80D9-346A5051ED36}"/>
    <cellStyle name="Standard 8 2 2 6 5" xfId="3471" xr:uid="{848ADFF9-98B3-4731-AF1C-ABF0612ABEE0}"/>
    <cellStyle name="Standard 8 2 2 6 5 2" xfId="6629" xr:uid="{BDAA48B9-17CC-49B3-BB39-14407FA3EE9E}"/>
    <cellStyle name="Standard 8 2 2 6 5 2 2" xfId="12278" xr:uid="{A41A2D27-1703-456A-B4BE-B6720B46A81B}"/>
    <cellStyle name="Standard 8 2 2 6 5 2 2 2" xfId="23574" xr:uid="{5880A425-9E97-4F9A-93DD-10574D509551}"/>
    <cellStyle name="Standard 8 2 2 6 5 2 2 2 2" xfId="57462" xr:uid="{1C4619C9-F8AA-47EC-85CE-D0FA8F958986}"/>
    <cellStyle name="Standard 8 2 2 6 5 2 2 3" xfId="46166" xr:uid="{B50A2762-B3CD-4D83-B901-8527944554EB}"/>
    <cellStyle name="Standard 8 2 2 6 5 2 2 4" xfId="34870" xr:uid="{6195C19C-1185-43E7-A2B4-ED3BE8B94096}"/>
    <cellStyle name="Standard 8 2 2 6 5 2 3" xfId="17926" xr:uid="{E65D546B-AE4E-42FA-814F-189D043543E2}"/>
    <cellStyle name="Standard 8 2 2 6 5 2 3 2" xfId="51814" xr:uid="{CBBE1703-6AC7-4EEC-90D2-12F23047EFF8}"/>
    <cellStyle name="Standard 8 2 2 6 5 2 4" xfId="40518" xr:uid="{28B21166-E7E8-43FF-90C9-5DE59AB1A7EF}"/>
    <cellStyle name="Standard 8 2 2 6 5 2 5" xfId="29222" xr:uid="{0C0595FE-6B72-47A9-B6AC-DC65DAEE7293}"/>
    <cellStyle name="Standard 8 2 2 6 5 3" xfId="9454" xr:uid="{C25C06E2-F2DF-4818-8B6C-D949CBD9D5D4}"/>
    <cellStyle name="Standard 8 2 2 6 5 3 2" xfId="20750" xr:uid="{54FACA29-3FE0-4092-A73D-98F172FDD77D}"/>
    <cellStyle name="Standard 8 2 2 6 5 3 2 2" xfId="54638" xr:uid="{D39B27F1-C693-45BA-B264-1DFA3FE2DCAE}"/>
    <cellStyle name="Standard 8 2 2 6 5 3 3" xfId="43342" xr:uid="{DC621D04-9E0C-4E3F-8777-7455803F52DA}"/>
    <cellStyle name="Standard 8 2 2 6 5 3 4" xfId="32046" xr:uid="{1EA27169-C7B1-403A-B313-575D68824212}"/>
    <cellStyle name="Standard 8 2 2 6 5 4" xfId="15102" xr:uid="{4385EE37-5810-4177-8F09-8204B5CA6761}"/>
    <cellStyle name="Standard 8 2 2 6 5 4 2" xfId="48990" xr:uid="{40B5ED54-4162-4891-9502-E62C823F6679}"/>
    <cellStyle name="Standard 8 2 2 6 5 5" xfId="37694" xr:uid="{B95F1F0A-D9F8-4182-9519-3694B5D4457F}"/>
    <cellStyle name="Standard 8 2 2 6 5 6" xfId="26398" xr:uid="{172B4AF2-D6C8-4FB9-AD46-77B057ABAC73}"/>
    <cellStyle name="Standard 8 2 2 6 6" xfId="5805" xr:uid="{A3F79830-FD53-47E0-B1E0-31A1588F5E47}"/>
    <cellStyle name="Standard 8 2 2 6 6 2" xfId="11455" xr:uid="{33F980B7-916B-4E5D-B665-3ED98736C355}"/>
    <cellStyle name="Standard 8 2 2 6 6 2 2" xfId="22751" xr:uid="{784554F8-5A4D-4DBD-A5C1-98CF69B6391C}"/>
    <cellStyle name="Standard 8 2 2 6 6 2 2 2" xfId="56639" xr:uid="{EB5C0BD8-FBCB-4010-BDF0-0C73AD00C41F}"/>
    <cellStyle name="Standard 8 2 2 6 6 2 3" xfId="45343" xr:uid="{F3310CC6-2372-4D5B-BB49-2BD484B0306A}"/>
    <cellStyle name="Standard 8 2 2 6 6 2 4" xfId="34047" xr:uid="{ED947DCA-A4B8-4DEE-8CC4-204CF98CFA11}"/>
    <cellStyle name="Standard 8 2 2 6 6 3" xfId="17103" xr:uid="{264C349D-549D-45BE-8CF5-3E11467700C4}"/>
    <cellStyle name="Standard 8 2 2 6 6 3 2" xfId="50991" xr:uid="{D3B6BDFA-DC3B-4B11-BFAC-6334945CC1CF}"/>
    <cellStyle name="Standard 8 2 2 6 6 4" xfId="39695" xr:uid="{5FD3976D-61DF-4AC9-BFCA-C315C8BFDE39}"/>
    <cellStyle name="Standard 8 2 2 6 6 5" xfId="28399" xr:uid="{39DA1CD0-0438-4E4F-91F1-B8EDED391B3F}"/>
    <cellStyle name="Standard 8 2 2 6 7" xfId="8631" xr:uid="{A96AC5ED-FB6E-4CEC-8957-52AFE094BBE6}"/>
    <cellStyle name="Standard 8 2 2 6 7 2" xfId="19927" xr:uid="{CB1B7A19-D3CA-44F6-BB47-14BCE52FA10F}"/>
    <cellStyle name="Standard 8 2 2 6 7 2 2" xfId="53815" xr:uid="{4EE05272-1A61-478B-9508-B6173C290C00}"/>
    <cellStyle name="Standard 8 2 2 6 7 3" xfId="42519" xr:uid="{1108AC6E-B90A-43AA-AC81-1491FAE9FDFD}"/>
    <cellStyle name="Standard 8 2 2 6 7 4" xfId="31223" xr:uid="{68E1E69D-AC03-494C-847D-BA355F98768D}"/>
    <cellStyle name="Standard 8 2 2 6 8" xfId="14279" xr:uid="{E216F5CC-6196-4D9F-A26D-C4FE4471697D}"/>
    <cellStyle name="Standard 8 2 2 6 8 2" xfId="48167" xr:uid="{FEEDE771-D527-40DB-8F08-C26B79BBE7E7}"/>
    <cellStyle name="Standard 8 2 2 6 9" xfId="36871" xr:uid="{48A50C2E-A19C-458D-B99E-7817FDCC2C3B}"/>
    <cellStyle name="Standard 8 2 2 7" xfId="2886" xr:uid="{59C3EAD8-8788-44BB-8F13-7A1D49169081}"/>
    <cellStyle name="Standard 8 2 2 7 2" xfId="5415" xr:uid="{29089374-0DFE-4C03-8CEE-5F4E23F63A38}"/>
    <cellStyle name="Standard 8 2 2 7 2 2" xfId="8241" xr:uid="{5F45A9F2-B7EB-427C-95C1-CB78F13C058C}"/>
    <cellStyle name="Standard 8 2 2 7 2 2 2" xfId="13890" xr:uid="{B7D2BB1E-510E-4DF4-8BE9-1FF054B7CE0E}"/>
    <cellStyle name="Standard 8 2 2 7 2 2 2 2" xfId="25186" xr:uid="{9917E155-9C88-4E08-9FDB-C9222F07E7A0}"/>
    <cellStyle name="Standard 8 2 2 7 2 2 2 2 2" xfId="59074" xr:uid="{92210C6C-A7F4-4923-AA29-EEFECF5C2104}"/>
    <cellStyle name="Standard 8 2 2 7 2 2 2 3" xfId="47778" xr:uid="{EB6CF29E-F241-484C-958C-0FA6FEB30673}"/>
    <cellStyle name="Standard 8 2 2 7 2 2 2 4" xfId="36482" xr:uid="{EFE2FE7B-3FDF-4BD7-B40F-6BAD6C8C69C6}"/>
    <cellStyle name="Standard 8 2 2 7 2 2 3" xfId="19538" xr:uid="{4BFEA2E4-A225-40B5-825A-28A623FA87FE}"/>
    <cellStyle name="Standard 8 2 2 7 2 2 3 2" xfId="53426" xr:uid="{5017EA6A-960A-440D-80E9-0B089832286F}"/>
    <cellStyle name="Standard 8 2 2 7 2 2 4" xfId="42130" xr:uid="{A8FA4B70-F539-4544-891E-31CEE4F5B53D}"/>
    <cellStyle name="Standard 8 2 2 7 2 2 5" xfId="30834" xr:uid="{499B7404-8697-4BB6-9A09-39E6B265F2A4}"/>
    <cellStyle name="Standard 8 2 2 7 2 3" xfId="11066" xr:uid="{BFBF4E13-2015-4C64-ABB4-05A7F9329AEE}"/>
    <cellStyle name="Standard 8 2 2 7 2 3 2" xfId="22362" xr:uid="{7C795324-E770-46FA-B2D2-A150CB9D831B}"/>
    <cellStyle name="Standard 8 2 2 7 2 3 2 2" xfId="56250" xr:uid="{637452CD-A973-46A2-94BD-7E80F4B019BE}"/>
    <cellStyle name="Standard 8 2 2 7 2 3 3" xfId="44954" xr:uid="{60E9D773-0B16-4A5B-B2FC-280C11C32A55}"/>
    <cellStyle name="Standard 8 2 2 7 2 3 4" xfId="33658" xr:uid="{088937A4-D1FB-4837-94D1-3E829FF96A8F}"/>
    <cellStyle name="Standard 8 2 2 7 2 4" xfId="16714" xr:uid="{BAD37FAB-0C6D-4D14-9D17-B1914668FCCE}"/>
    <cellStyle name="Standard 8 2 2 7 2 4 2" xfId="50602" xr:uid="{8D2208F7-5306-40CF-B486-E78E8AF25B6B}"/>
    <cellStyle name="Standard 8 2 2 7 2 5" xfId="39306" xr:uid="{00A1DCB0-44F2-40F8-A1DC-2C1350BD7386}"/>
    <cellStyle name="Standard 8 2 2 7 2 6" xfId="28010" xr:uid="{9695E800-AB84-4CFE-AEEF-D65F5ABA4095}"/>
    <cellStyle name="Standard 8 2 2 7 3" xfId="4637" xr:uid="{722FB669-F29B-4503-9683-5C8FB84C4831}"/>
    <cellStyle name="Standard 8 2 2 7 3 2" xfId="7507" xr:uid="{F51BE6D9-938C-45AD-AA41-902173FB6DF7}"/>
    <cellStyle name="Standard 8 2 2 7 3 2 2" xfId="13156" xr:uid="{82837D73-25AE-47E5-B756-4C535E9FE857}"/>
    <cellStyle name="Standard 8 2 2 7 3 2 2 2" xfId="24452" xr:uid="{20421CEB-844B-49ED-BAFA-F5F358273ECF}"/>
    <cellStyle name="Standard 8 2 2 7 3 2 2 2 2" xfId="58340" xr:uid="{06FF7BEF-60AC-42D1-8508-650613E4A706}"/>
    <cellStyle name="Standard 8 2 2 7 3 2 2 3" xfId="47044" xr:uid="{01C7FA59-A107-4142-AAC7-FE6A007D8D4F}"/>
    <cellStyle name="Standard 8 2 2 7 3 2 2 4" xfId="35748" xr:uid="{162CEEF0-2930-4588-A236-7C1648422B6D}"/>
    <cellStyle name="Standard 8 2 2 7 3 2 3" xfId="18804" xr:uid="{895B930A-E46D-436C-9C9F-2E1B2C61C02C}"/>
    <cellStyle name="Standard 8 2 2 7 3 2 3 2" xfId="52692" xr:uid="{7BB6AF8F-9B84-4F4F-AE86-6AC1090F6262}"/>
    <cellStyle name="Standard 8 2 2 7 3 2 4" xfId="41396" xr:uid="{02019B6E-F37A-468B-A025-778FC3808F1F}"/>
    <cellStyle name="Standard 8 2 2 7 3 2 5" xfId="30100" xr:uid="{4A8224CC-FDB3-4F2A-9762-CE04601B53DE}"/>
    <cellStyle name="Standard 8 2 2 7 3 3" xfId="10332" xr:uid="{57FEAF97-A2BD-4415-BE20-07B7CCC7F3B9}"/>
    <cellStyle name="Standard 8 2 2 7 3 3 2" xfId="21628" xr:uid="{441D447C-51F9-46A9-B548-879CC89A61B1}"/>
    <cellStyle name="Standard 8 2 2 7 3 3 2 2" xfId="55516" xr:uid="{D111204F-941D-4E25-BF31-22516CFC9F66}"/>
    <cellStyle name="Standard 8 2 2 7 3 3 3" xfId="44220" xr:uid="{0BA2D1BE-4F0B-409B-B492-C1BDCAA2AA7A}"/>
    <cellStyle name="Standard 8 2 2 7 3 3 4" xfId="32924" xr:uid="{C16C85BC-F8DF-49E7-A51B-9645A76A2F91}"/>
    <cellStyle name="Standard 8 2 2 7 3 4" xfId="15980" xr:uid="{8833E490-0503-48C0-8833-27EDA80D54D2}"/>
    <cellStyle name="Standard 8 2 2 7 3 4 2" xfId="49868" xr:uid="{26C0C0D7-905C-4160-B586-D0BBA2CD38A0}"/>
    <cellStyle name="Standard 8 2 2 7 3 5" xfId="38572" xr:uid="{300A0F33-8D02-4381-99C6-A860940631D1}"/>
    <cellStyle name="Standard 8 2 2 7 3 6" xfId="27276" xr:uid="{D81DB226-9382-467C-9F12-D10FE7BC26B8}"/>
    <cellStyle name="Standard 8 2 2 7 4" xfId="6057" xr:uid="{09581185-EEAF-414F-814F-077779E1FA36}"/>
    <cellStyle name="Standard 8 2 2 7 4 2" xfId="11707" xr:uid="{4194F9F7-6948-44BC-A0D8-6D5D1A9B0AFA}"/>
    <cellStyle name="Standard 8 2 2 7 4 2 2" xfId="23003" xr:uid="{48AFCB34-DDC3-40A5-99E0-5416D834769F}"/>
    <cellStyle name="Standard 8 2 2 7 4 2 2 2" xfId="56891" xr:uid="{ACCC2B0C-FC99-4930-8AF6-8DE4F637EBD7}"/>
    <cellStyle name="Standard 8 2 2 7 4 2 3" xfId="45595" xr:uid="{BA3E2083-C6CA-4881-936D-DC8C131AD71F}"/>
    <cellStyle name="Standard 8 2 2 7 4 2 4" xfId="34299" xr:uid="{0D088422-9B71-4D10-9F95-CF748BA9D5B1}"/>
    <cellStyle name="Standard 8 2 2 7 4 3" xfId="17355" xr:uid="{9DBC01AA-8E86-4A77-B91B-A30B141CEF26}"/>
    <cellStyle name="Standard 8 2 2 7 4 3 2" xfId="51243" xr:uid="{9D1FF3F6-AFD3-4EB3-A898-B8EAFFF13A30}"/>
    <cellStyle name="Standard 8 2 2 7 4 4" xfId="39947" xr:uid="{8A361D14-37A0-4C71-BDD5-F5DE602D0946}"/>
    <cellStyle name="Standard 8 2 2 7 4 5" xfId="28651" xr:uid="{7D36E8AA-D564-4887-991B-7490D6F61A55}"/>
    <cellStyle name="Standard 8 2 2 7 5" xfId="8883" xr:uid="{614475AE-F36E-424C-9C1F-03AD67037CBC}"/>
    <cellStyle name="Standard 8 2 2 7 5 2" xfId="20179" xr:uid="{C4023AD9-5F7B-4F16-A88A-13E123EA7691}"/>
    <cellStyle name="Standard 8 2 2 7 5 2 2" xfId="54067" xr:uid="{A84FDE22-BDDD-4E73-B20D-D989E35F94FE}"/>
    <cellStyle name="Standard 8 2 2 7 5 3" xfId="42771" xr:uid="{F2E4FA75-26D3-4CAC-BD15-387E105994DE}"/>
    <cellStyle name="Standard 8 2 2 7 5 4" xfId="31475" xr:uid="{F158DA98-33CF-4CF8-AB38-EED1EA1C6F1B}"/>
    <cellStyle name="Standard 8 2 2 7 6" xfId="14531" xr:uid="{43F1EC0A-F25C-4D98-9CB9-121A8C4F3982}"/>
    <cellStyle name="Standard 8 2 2 7 6 2" xfId="48419" xr:uid="{D5C2184C-A8DC-4847-A7C7-3C991F8D3281}"/>
    <cellStyle name="Standard 8 2 2 7 7" xfId="37123" xr:uid="{CB6BF7B0-7078-463A-BE8E-42E4F9EE952F}"/>
    <cellStyle name="Standard 8 2 2 7 8" xfId="25827" xr:uid="{1D4E14FF-9949-4E3B-ABE1-7974660AB578}"/>
    <cellStyle name="Standard 8 2 2 8" xfId="3721" xr:uid="{95B162CE-7D4D-435C-8F98-44B700E801D8}"/>
    <cellStyle name="Standard 8 2 2 8 2" xfId="6875" xr:uid="{BE80816E-B7B0-4F66-BD74-F5BDE287DF9F}"/>
    <cellStyle name="Standard 8 2 2 8 2 2" xfId="12524" xr:uid="{C95D365D-E2F3-4967-B29F-46C79B95A5D9}"/>
    <cellStyle name="Standard 8 2 2 8 2 2 2" xfId="23820" xr:uid="{F87506E4-DE5C-491A-AB79-0D14FD4BA52C}"/>
    <cellStyle name="Standard 8 2 2 8 2 2 2 2" xfId="57708" xr:uid="{E2087905-073E-4EAE-B305-F4A2C95D685B}"/>
    <cellStyle name="Standard 8 2 2 8 2 2 3" xfId="46412" xr:uid="{3309C33A-44FD-4E14-8588-FB57B7107EB0}"/>
    <cellStyle name="Standard 8 2 2 8 2 2 4" xfId="35116" xr:uid="{00F49E17-C46C-4CB5-A199-D74D94975740}"/>
    <cellStyle name="Standard 8 2 2 8 2 3" xfId="18172" xr:uid="{3D7399C7-5BDF-4FD5-BDA1-89EC15A5258D}"/>
    <cellStyle name="Standard 8 2 2 8 2 3 2" xfId="52060" xr:uid="{69A81FE2-67A8-4158-B427-D2517124D365}"/>
    <cellStyle name="Standard 8 2 2 8 2 4" xfId="40764" xr:uid="{A4E2656E-35AC-4AA4-BC36-234577EA17A9}"/>
    <cellStyle name="Standard 8 2 2 8 2 5" xfId="29468" xr:uid="{F1699BB0-8359-4685-B125-F5C5A0C22824}"/>
    <cellStyle name="Standard 8 2 2 8 3" xfId="9700" xr:uid="{9D3584BC-7B31-415E-9DFE-FDC2C7BF29BE}"/>
    <cellStyle name="Standard 8 2 2 8 3 2" xfId="20996" xr:uid="{7C678691-2F70-43D9-BF1A-583F3FFF7C94}"/>
    <cellStyle name="Standard 8 2 2 8 3 2 2" xfId="54884" xr:uid="{80AFC047-7F46-4411-A011-8D8E0D01DE92}"/>
    <cellStyle name="Standard 8 2 2 8 3 3" xfId="43588" xr:uid="{E8D695A6-DF0D-455C-A81E-7DB818F85A60}"/>
    <cellStyle name="Standard 8 2 2 8 3 4" xfId="32292" xr:uid="{327F2F76-CBA8-4C07-B22F-051F4219ED5B}"/>
    <cellStyle name="Standard 8 2 2 8 4" xfId="15348" xr:uid="{923C216A-9B29-4B64-9ADD-6AD61A3D73E7}"/>
    <cellStyle name="Standard 8 2 2 8 4 2" xfId="49236" xr:uid="{16639F4D-ECB4-4DCE-880C-0D4343889AD7}"/>
    <cellStyle name="Standard 8 2 2 8 5" xfId="37940" xr:uid="{360DC593-08C3-43C0-9D9C-1E609D6A3AB6}"/>
    <cellStyle name="Standard 8 2 2 8 6" xfId="26644" xr:uid="{D98FD802-894C-4066-9591-4BA5E7A958B7}"/>
    <cellStyle name="Standard 8 2 2 9" xfId="4822" xr:uid="{532E815B-F82C-4F14-B07F-B1462F0C7348}"/>
    <cellStyle name="Standard 8 2 2 9 2" xfId="7648" xr:uid="{651C7536-880B-4EC1-B256-32B2661279F5}"/>
    <cellStyle name="Standard 8 2 2 9 2 2" xfId="13297" xr:uid="{896917B2-0872-4F80-B014-48EC711F1137}"/>
    <cellStyle name="Standard 8 2 2 9 2 2 2" xfId="24593" xr:uid="{857E48E5-4CEC-427F-B3A2-9EA99F661591}"/>
    <cellStyle name="Standard 8 2 2 9 2 2 2 2" xfId="58481" xr:uid="{41EA0FDD-0F5E-47FB-9961-415EE59C0D0F}"/>
    <cellStyle name="Standard 8 2 2 9 2 2 3" xfId="47185" xr:uid="{802EFFCC-9335-4AA0-B4D6-2FF1E9EFE09E}"/>
    <cellStyle name="Standard 8 2 2 9 2 2 4" xfId="35889" xr:uid="{E0C62117-54EB-4ADC-AB2E-054C834A5FB6}"/>
    <cellStyle name="Standard 8 2 2 9 2 3" xfId="18945" xr:uid="{00B7A848-7F55-478A-B4BA-63427A090414}"/>
    <cellStyle name="Standard 8 2 2 9 2 3 2" xfId="52833" xr:uid="{912BDC74-E82B-4EBC-A913-FAE1CC281476}"/>
    <cellStyle name="Standard 8 2 2 9 2 4" xfId="41537" xr:uid="{21C6254C-71E9-4463-B567-A1A00ADD4A37}"/>
    <cellStyle name="Standard 8 2 2 9 2 5" xfId="30241" xr:uid="{50AA0572-D8EB-4125-9CC2-B72245686B12}"/>
    <cellStyle name="Standard 8 2 2 9 3" xfId="10473" xr:uid="{2D57950B-A3F4-460B-9813-A54E6F82F068}"/>
    <cellStyle name="Standard 8 2 2 9 3 2" xfId="21769" xr:uid="{5E468737-09CD-488B-A764-0DC8F6EEE83B}"/>
    <cellStyle name="Standard 8 2 2 9 3 2 2" xfId="55657" xr:uid="{CB49617B-738A-4394-ACC7-1A9666C570C8}"/>
    <cellStyle name="Standard 8 2 2 9 3 3" xfId="44361" xr:uid="{28F41A5A-4602-467D-B31A-445DCE7525ED}"/>
    <cellStyle name="Standard 8 2 2 9 3 4" xfId="33065" xr:uid="{6F6A4CE6-34CC-4783-B0EC-3D7699ED1C19}"/>
    <cellStyle name="Standard 8 2 2 9 4" xfId="16121" xr:uid="{BFF96572-A0BF-47CD-ACBD-5DE01200338F}"/>
    <cellStyle name="Standard 8 2 2 9 4 2" xfId="50009" xr:uid="{B56C24D3-AEB4-4239-8E8C-8341BFADDDA6}"/>
    <cellStyle name="Standard 8 2 2 9 5" xfId="38713" xr:uid="{0E5D16BA-41AA-4822-BDDF-D266034F7976}"/>
    <cellStyle name="Standard 8 2 2 9 6" xfId="27417" xr:uid="{959EC963-55A6-4066-8D48-639BBAC4AA50}"/>
    <cellStyle name="Standard 8 2 3" xfId="317" xr:uid="{797725A8-FB3A-405E-B9C3-63FD6FA2C0AA}"/>
    <cellStyle name="Standard 8 2 3 10" xfId="8417" xr:uid="{890F763E-15F6-4FBF-97A2-A2EF1467118D}"/>
    <cellStyle name="Standard 8 2 3 10 2" xfId="19713" xr:uid="{213D4A62-6C13-4A3E-B806-2938B27528BF}"/>
    <cellStyle name="Standard 8 2 3 10 2 2" xfId="53601" xr:uid="{843EEBAB-F06D-48E4-857B-D768D60E226E}"/>
    <cellStyle name="Standard 8 2 3 10 3" xfId="42305" xr:uid="{69780E4C-2CA8-4B72-BC2E-8A01331CC878}"/>
    <cellStyle name="Standard 8 2 3 10 4" xfId="31009" xr:uid="{1E1B647B-881C-483C-B609-86B7242A979E}"/>
    <cellStyle name="Standard 8 2 3 11" xfId="14065" xr:uid="{24A04EF1-C05F-40F0-868C-8D53BA9518C5}"/>
    <cellStyle name="Standard 8 2 3 11 2" xfId="47953" xr:uid="{842ADF82-4C8F-4ED4-9C60-000799020FEB}"/>
    <cellStyle name="Standard 8 2 3 12" xfId="36657" xr:uid="{3F954209-2596-49B8-9AFE-A0D306241E88}"/>
    <cellStyle name="Standard 8 2 3 13" xfId="25361" xr:uid="{EDF6165B-401A-4102-8215-4EEC1FC32D9D}"/>
    <cellStyle name="Standard 8 2 3 2" xfId="713" xr:uid="{6350CC87-7678-4688-A5E5-3C5E62357FAD}"/>
    <cellStyle name="Standard 8 2 3 2 10" xfId="14109" xr:uid="{11070A62-C622-40D8-8DAE-07903F42E5ED}"/>
    <cellStyle name="Standard 8 2 3 2 10 2" xfId="47997" xr:uid="{C05BA4D6-22CA-4F60-9021-C6A64A74FBA9}"/>
    <cellStyle name="Standard 8 2 3 2 11" xfId="36701" xr:uid="{C0BE987D-CECB-4D2A-B598-A3F5531BF997}"/>
    <cellStyle name="Standard 8 2 3 2 12" xfId="25405" xr:uid="{8EB95E45-EA81-496B-80A8-0F44965DC8FB}"/>
    <cellStyle name="Standard 8 2 3 2 2" xfId="1949" xr:uid="{1833D732-91C0-44DB-BF07-397E849E3C3F}"/>
    <cellStyle name="Standard 8 2 3 2 2 10" xfId="36834" xr:uid="{F6DEB19D-ECAE-4A8D-B326-EC90C21D77A2}"/>
    <cellStyle name="Standard 8 2 3 2 2 11" xfId="25538" xr:uid="{FC1DA19D-675C-4E8F-A222-12E2D53D5912}"/>
    <cellStyle name="Standard 8 2 3 2 2 2" xfId="2841" xr:uid="{2E2414EB-EF52-4BA3-A7DE-880BD2925E9A}"/>
    <cellStyle name="Standard 8 2 3 2 2 2 2" xfId="3343" xr:uid="{FABF011C-C475-4269-91F4-858FD3405B41}"/>
    <cellStyle name="Standard 8 2 3 2 2 2 2 2" xfId="5438" xr:uid="{498EFBE3-FBE7-4655-A5B7-55B30395971E}"/>
    <cellStyle name="Standard 8 2 3 2 2 2 2 2 2" xfId="8264" xr:uid="{53F5DA9C-1845-43CD-8F7A-B93C1BC8BE37}"/>
    <cellStyle name="Standard 8 2 3 2 2 2 2 2 2 2" xfId="13913" xr:uid="{CB7ABEA1-F3E4-4069-A974-0B24D73F7B88}"/>
    <cellStyle name="Standard 8 2 3 2 2 2 2 2 2 2 2" xfId="25209" xr:uid="{2DFEFC5C-4603-4F7F-806D-CFB405DD2F1A}"/>
    <cellStyle name="Standard 8 2 3 2 2 2 2 2 2 2 2 2" xfId="59097" xr:uid="{41582CE8-C84B-4362-9BAB-FDBBD4EF25A4}"/>
    <cellStyle name="Standard 8 2 3 2 2 2 2 2 2 2 3" xfId="47801" xr:uid="{DF1E26C5-BCA4-46A8-BC91-5919437EC850}"/>
    <cellStyle name="Standard 8 2 3 2 2 2 2 2 2 2 4" xfId="36505" xr:uid="{81475B8D-94F7-43D7-BE7E-7786FA7809CC}"/>
    <cellStyle name="Standard 8 2 3 2 2 2 2 2 2 3" xfId="19561" xr:uid="{C1B484D6-DF91-4DB6-8905-A3DCB093C212}"/>
    <cellStyle name="Standard 8 2 3 2 2 2 2 2 2 3 2" xfId="53449" xr:uid="{467E8DA2-9583-4C45-B41A-CA66D27E264F}"/>
    <cellStyle name="Standard 8 2 3 2 2 2 2 2 2 4" xfId="42153" xr:uid="{99039C63-4A4E-45AE-8B3E-07811F7310EE}"/>
    <cellStyle name="Standard 8 2 3 2 2 2 2 2 2 5" xfId="30857" xr:uid="{61C8D326-A51A-4133-A0B8-7ED482C76A72}"/>
    <cellStyle name="Standard 8 2 3 2 2 2 2 2 3" xfId="11089" xr:uid="{B512E084-BC63-445A-BB43-806F8D15E075}"/>
    <cellStyle name="Standard 8 2 3 2 2 2 2 2 3 2" xfId="22385" xr:uid="{45EFF5CB-6879-42D9-86E2-196E0DE5A4F6}"/>
    <cellStyle name="Standard 8 2 3 2 2 2 2 2 3 2 2" xfId="56273" xr:uid="{1BA30801-DD83-46BC-B0F0-ED9820442598}"/>
    <cellStyle name="Standard 8 2 3 2 2 2 2 2 3 3" xfId="44977" xr:uid="{7636B63E-BA2C-4395-B9AB-B5C6AC0334ED}"/>
    <cellStyle name="Standard 8 2 3 2 2 2 2 2 3 4" xfId="33681" xr:uid="{E63DB8E7-9131-48E2-97F8-0448A6CA75E8}"/>
    <cellStyle name="Standard 8 2 3 2 2 2 2 2 4" xfId="16737" xr:uid="{C1426F28-66F1-4CBE-9702-BCA8CAD8AB06}"/>
    <cellStyle name="Standard 8 2 3 2 2 2 2 2 4 2" xfId="50625" xr:uid="{01E05AF4-2F55-47EB-9B21-AD92540BD5E5}"/>
    <cellStyle name="Standard 8 2 3 2 2 2 2 2 5" xfId="39329" xr:uid="{E899BF23-479B-4CE2-9EDF-FB3F25DCE84B}"/>
    <cellStyle name="Standard 8 2 3 2 2 2 2 2 6" xfId="28033" xr:uid="{2E19AEFD-CB21-4042-B60E-60E6AF4A3E14}"/>
    <cellStyle name="Standard 8 2 3 2 2 2 2 3" xfId="6514" xr:uid="{02C26524-802F-4BB3-A889-97DF97CA2D2A}"/>
    <cellStyle name="Standard 8 2 3 2 2 2 2 3 2" xfId="12164" xr:uid="{DB8F7450-0169-4DC6-97FF-335EAA86693F}"/>
    <cellStyle name="Standard 8 2 3 2 2 2 2 3 2 2" xfId="23460" xr:uid="{80B68FBB-2B82-47DA-A06B-C18B973E77E1}"/>
    <cellStyle name="Standard 8 2 3 2 2 2 2 3 2 2 2" xfId="57348" xr:uid="{9F1AA5AE-6E41-4D90-8352-867EE394F3B3}"/>
    <cellStyle name="Standard 8 2 3 2 2 2 2 3 2 3" xfId="46052" xr:uid="{C834DEDF-17C6-430B-A6C5-5177292081B4}"/>
    <cellStyle name="Standard 8 2 3 2 2 2 2 3 2 4" xfId="34756" xr:uid="{9B09C87F-3D16-4EEA-9108-D14BC8E9F9B6}"/>
    <cellStyle name="Standard 8 2 3 2 2 2 2 3 3" xfId="17812" xr:uid="{4A03BB70-7582-4DE7-B4B5-A2A14285C4E7}"/>
    <cellStyle name="Standard 8 2 3 2 2 2 2 3 3 2" xfId="51700" xr:uid="{C6145294-F2A2-450B-BE3D-C9E258CAE8D2}"/>
    <cellStyle name="Standard 8 2 3 2 2 2 2 3 4" xfId="40404" xr:uid="{E19EEA54-6EC9-466A-B1F3-B011C7C0C53F}"/>
    <cellStyle name="Standard 8 2 3 2 2 2 2 3 5" xfId="29108" xr:uid="{9E04E82A-0BC6-4493-862B-747DED1FA117}"/>
    <cellStyle name="Standard 8 2 3 2 2 2 2 4" xfId="9340" xr:uid="{3B5B31EC-A77F-418D-8FA6-2393144BACD8}"/>
    <cellStyle name="Standard 8 2 3 2 2 2 2 4 2" xfId="20636" xr:uid="{BDB2B712-9F59-47C1-BEF7-7CF258748770}"/>
    <cellStyle name="Standard 8 2 3 2 2 2 2 4 2 2" xfId="54524" xr:uid="{F86A78F4-C1CC-4B06-99EA-BD9A4FE607D4}"/>
    <cellStyle name="Standard 8 2 3 2 2 2 2 4 3" xfId="43228" xr:uid="{0FB06BBD-E60B-47CE-8900-7DB4D3F9E1B6}"/>
    <cellStyle name="Standard 8 2 3 2 2 2 2 4 4" xfId="31932" xr:uid="{F9526245-1A84-4FB8-878D-8E275B761FE4}"/>
    <cellStyle name="Standard 8 2 3 2 2 2 2 5" xfId="14988" xr:uid="{01148508-8508-4FCB-A1AB-D9030E88EB4F}"/>
    <cellStyle name="Standard 8 2 3 2 2 2 2 5 2" xfId="48876" xr:uid="{4F865BF7-C149-47F2-BD65-57FF1AE8C15F}"/>
    <cellStyle name="Standard 8 2 3 2 2 2 2 6" xfId="37580" xr:uid="{3988ADF7-077C-475C-A64D-0751DD70FEDD}"/>
    <cellStyle name="Standard 8 2 3 2 2 2 2 7" xfId="26284" xr:uid="{5E50D4F1-7675-47E7-AD4A-901C9464065D}"/>
    <cellStyle name="Standard 8 2 3 2 2 2 3" xfId="4660" xr:uid="{6682B9D8-769C-4F1E-AE30-7BA69C1B2E20}"/>
    <cellStyle name="Standard 8 2 3 2 2 2 3 2" xfId="7530" xr:uid="{090C59F8-EF73-41F1-BD8B-A75FBC72F357}"/>
    <cellStyle name="Standard 8 2 3 2 2 2 3 2 2" xfId="13179" xr:uid="{790151F2-9D06-456F-92E2-B4CBF5EDE3AF}"/>
    <cellStyle name="Standard 8 2 3 2 2 2 3 2 2 2" xfId="24475" xr:uid="{0A2784D3-C266-42FC-9268-E379D103CD41}"/>
    <cellStyle name="Standard 8 2 3 2 2 2 3 2 2 2 2" xfId="58363" xr:uid="{A055C941-0432-4331-8A78-284F39BA6ED0}"/>
    <cellStyle name="Standard 8 2 3 2 2 2 3 2 2 3" xfId="47067" xr:uid="{93939393-23E6-493B-9E76-E6591CA17B0E}"/>
    <cellStyle name="Standard 8 2 3 2 2 2 3 2 2 4" xfId="35771" xr:uid="{D84C2838-3A00-42DE-8413-2DC8272FF670}"/>
    <cellStyle name="Standard 8 2 3 2 2 2 3 2 3" xfId="18827" xr:uid="{DE58B7C9-FB07-447E-9A4E-7753E3E659B5}"/>
    <cellStyle name="Standard 8 2 3 2 2 2 3 2 3 2" xfId="52715" xr:uid="{FFC86157-5B5F-4EE8-889C-E4DBEF076B15}"/>
    <cellStyle name="Standard 8 2 3 2 2 2 3 2 4" xfId="41419" xr:uid="{009856AD-A65F-452D-A0F5-AD4409A3EE14}"/>
    <cellStyle name="Standard 8 2 3 2 2 2 3 2 5" xfId="30123" xr:uid="{856D6D32-6F95-4F5B-8E18-807BF9B53D33}"/>
    <cellStyle name="Standard 8 2 3 2 2 2 3 3" xfId="10355" xr:uid="{2E16B319-4E66-4559-B1B0-BB4B08C2772F}"/>
    <cellStyle name="Standard 8 2 3 2 2 2 3 3 2" xfId="21651" xr:uid="{A0DDAFCA-1C0D-4495-8767-1F66EBFA3164}"/>
    <cellStyle name="Standard 8 2 3 2 2 2 3 3 2 2" xfId="55539" xr:uid="{F60E1A47-2146-4551-BB08-7B5A642F9483}"/>
    <cellStyle name="Standard 8 2 3 2 2 2 3 3 3" xfId="44243" xr:uid="{BA8F9679-5E18-4453-90B1-E8B46DAAB916}"/>
    <cellStyle name="Standard 8 2 3 2 2 2 3 3 4" xfId="32947" xr:uid="{BE911ECF-19FF-4ED6-A4DD-E15C2528A7F9}"/>
    <cellStyle name="Standard 8 2 3 2 2 2 3 4" xfId="16003" xr:uid="{DE3364BB-173B-4595-B27E-4002D616BC45}"/>
    <cellStyle name="Standard 8 2 3 2 2 2 3 4 2" xfId="49891" xr:uid="{21B62D0F-1E7B-4B9C-96AB-77BD508AF7F4}"/>
    <cellStyle name="Standard 8 2 3 2 2 2 3 5" xfId="38595" xr:uid="{D86D08BC-8F79-4389-B70C-0624DE2308D4}"/>
    <cellStyle name="Standard 8 2 3 2 2 2 3 6" xfId="27299" xr:uid="{6179A731-2196-44DC-9277-938A884DE098}"/>
    <cellStyle name="Standard 8 2 3 2 2 2 4" xfId="6014" xr:uid="{2158CC64-2075-48DF-9F5E-FAF840E79AF5}"/>
    <cellStyle name="Standard 8 2 3 2 2 2 4 2" xfId="11664" xr:uid="{3B58E8E8-D820-4BE4-9096-5B2584D2E691}"/>
    <cellStyle name="Standard 8 2 3 2 2 2 4 2 2" xfId="22960" xr:uid="{8FA7D66E-1F9A-48C8-ABD0-40FD61E61DFF}"/>
    <cellStyle name="Standard 8 2 3 2 2 2 4 2 2 2" xfId="56848" xr:uid="{27E70E37-9320-4740-8820-12167C55EC2A}"/>
    <cellStyle name="Standard 8 2 3 2 2 2 4 2 3" xfId="45552" xr:uid="{1F1FDB9D-8A87-41DE-8BC8-24A328EDF458}"/>
    <cellStyle name="Standard 8 2 3 2 2 2 4 2 4" xfId="34256" xr:uid="{33D5CCFF-99B3-4835-934E-3D1F7FB6883C}"/>
    <cellStyle name="Standard 8 2 3 2 2 2 4 3" xfId="17312" xr:uid="{73D435BF-0D80-43A6-B212-1F825CC60014}"/>
    <cellStyle name="Standard 8 2 3 2 2 2 4 3 2" xfId="51200" xr:uid="{5FE7D22D-395B-4B42-B05C-061AAE83FBDF}"/>
    <cellStyle name="Standard 8 2 3 2 2 2 4 4" xfId="39904" xr:uid="{6522D22D-F5B6-4100-9B7E-9046FB79E0A6}"/>
    <cellStyle name="Standard 8 2 3 2 2 2 4 5" xfId="28608" xr:uid="{22051F65-AF84-4D26-A995-F990BEC09BDE}"/>
    <cellStyle name="Standard 8 2 3 2 2 2 5" xfId="8840" xr:uid="{38923BDC-E1DF-49B4-9C60-AF2958852B0F}"/>
    <cellStyle name="Standard 8 2 3 2 2 2 5 2" xfId="20136" xr:uid="{835500CD-16B5-4C47-8E82-74A5E9FEF399}"/>
    <cellStyle name="Standard 8 2 3 2 2 2 5 2 2" xfId="54024" xr:uid="{45E90C17-C24D-4876-A750-E6A7911B2ADE}"/>
    <cellStyle name="Standard 8 2 3 2 2 2 5 3" xfId="42728" xr:uid="{E8475AB1-5878-41BE-94F4-BC418C250A55}"/>
    <cellStyle name="Standard 8 2 3 2 2 2 5 4" xfId="31432" xr:uid="{35D42ACB-3563-4187-8767-0E82F3940184}"/>
    <cellStyle name="Standard 8 2 3 2 2 2 6" xfId="14488" xr:uid="{11F907B6-2CD2-4944-81D8-78EB2AE40A7D}"/>
    <cellStyle name="Standard 8 2 3 2 2 2 6 2" xfId="48376" xr:uid="{140BB50D-C176-43E2-BFC3-E11F1120DAF0}"/>
    <cellStyle name="Standard 8 2 3 2 2 2 7" xfId="37080" xr:uid="{A60865AA-E39D-4706-A930-62A4622E4BAC}"/>
    <cellStyle name="Standard 8 2 3 2 2 2 8" xfId="25784" xr:uid="{EF70B62F-6C09-4D04-A224-08D161F6F2F1}"/>
    <cellStyle name="Standard 8 2 3 2 2 3" xfId="3097" xr:uid="{EBE1C008-8DFF-4162-870E-7259CF268D52}"/>
    <cellStyle name="Standard 8 2 3 2 2 3 2" xfId="5437" xr:uid="{904E7CC0-727C-4FB1-89C6-29DA37198809}"/>
    <cellStyle name="Standard 8 2 3 2 2 3 2 2" xfId="8263" xr:uid="{939973A4-1558-4C6E-92FE-F4C59290C3D6}"/>
    <cellStyle name="Standard 8 2 3 2 2 3 2 2 2" xfId="13912" xr:uid="{19F28B5D-4A97-4BF2-A4BE-6638AFC628BC}"/>
    <cellStyle name="Standard 8 2 3 2 2 3 2 2 2 2" xfId="25208" xr:uid="{0D2E151E-7B37-41A2-A5AD-A2D999613D46}"/>
    <cellStyle name="Standard 8 2 3 2 2 3 2 2 2 2 2" xfId="59096" xr:uid="{9EB4D92D-5EF9-4AF1-B421-E14B2227D964}"/>
    <cellStyle name="Standard 8 2 3 2 2 3 2 2 2 3" xfId="47800" xr:uid="{59E7FFC1-F1DA-403C-B35D-34C63768AF9A}"/>
    <cellStyle name="Standard 8 2 3 2 2 3 2 2 2 4" xfId="36504" xr:uid="{DFFAB155-D107-40C1-8382-D8CEE1B1E1FE}"/>
    <cellStyle name="Standard 8 2 3 2 2 3 2 2 3" xfId="19560" xr:uid="{EF6CD4C1-BE1F-4C1B-A971-7A6C9CD0E67E}"/>
    <cellStyle name="Standard 8 2 3 2 2 3 2 2 3 2" xfId="53448" xr:uid="{E2999C81-5B51-4937-A58A-C0A50AFC54E4}"/>
    <cellStyle name="Standard 8 2 3 2 2 3 2 2 4" xfId="42152" xr:uid="{3F359C85-BCFB-4A88-9FB2-1D202383BA23}"/>
    <cellStyle name="Standard 8 2 3 2 2 3 2 2 5" xfId="30856" xr:uid="{9D692108-BEE2-42EE-AB0F-2D7DA110E8F3}"/>
    <cellStyle name="Standard 8 2 3 2 2 3 2 3" xfId="11088" xr:uid="{70B48BF9-0BE7-4A3D-82F2-3AA0A19DC87D}"/>
    <cellStyle name="Standard 8 2 3 2 2 3 2 3 2" xfId="22384" xr:uid="{8A004CF7-E5B4-40EC-B9AC-D79576BF1DFE}"/>
    <cellStyle name="Standard 8 2 3 2 2 3 2 3 2 2" xfId="56272" xr:uid="{25970F6A-4E5C-4EC5-92F3-A2F687DC75B7}"/>
    <cellStyle name="Standard 8 2 3 2 2 3 2 3 3" xfId="44976" xr:uid="{93D84226-A0D6-4A51-9A26-FCCF9BBF9737}"/>
    <cellStyle name="Standard 8 2 3 2 2 3 2 3 4" xfId="33680" xr:uid="{A54CE827-A59F-416F-9E0F-B2D6D28EE226}"/>
    <cellStyle name="Standard 8 2 3 2 2 3 2 4" xfId="16736" xr:uid="{F8839CF9-34FC-4EAD-A581-32AF3A6F7B29}"/>
    <cellStyle name="Standard 8 2 3 2 2 3 2 4 2" xfId="50624" xr:uid="{A465C44F-FAE1-4CB3-8825-D2FC072FB8E4}"/>
    <cellStyle name="Standard 8 2 3 2 2 3 2 5" xfId="39328" xr:uid="{72B8AA09-9F0F-490F-8F7F-5E044DE93D67}"/>
    <cellStyle name="Standard 8 2 3 2 2 3 2 6" xfId="28032" xr:uid="{3AC81A43-2AA6-4614-B86E-34D2514F4E00}"/>
    <cellStyle name="Standard 8 2 3 2 2 3 3" xfId="4659" xr:uid="{5E13AEA0-BAC9-41F9-9BB7-41AA26632A38}"/>
    <cellStyle name="Standard 8 2 3 2 2 3 3 2" xfId="7529" xr:uid="{B890ADDB-58B2-44F0-ACC1-FA0ACA625CC3}"/>
    <cellStyle name="Standard 8 2 3 2 2 3 3 2 2" xfId="13178" xr:uid="{1BA70A59-E51F-4C56-ABA3-B3EBB1483154}"/>
    <cellStyle name="Standard 8 2 3 2 2 3 3 2 2 2" xfId="24474" xr:uid="{332A32D1-9E3A-421B-81F3-F43FCDAA14F4}"/>
    <cellStyle name="Standard 8 2 3 2 2 3 3 2 2 2 2" xfId="58362" xr:uid="{9EB50A41-511A-4C96-A38F-483C9961C1B5}"/>
    <cellStyle name="Standard 8 2 3 2 2 3 3 2 2 3" xfId="47066" xr:uid="{1A9FDC89-6E2E-4419-8A5E-F81DD3CA3D59}"/>
    <cellStyle name="Standard 8 2 3 2 2 3 3 2 2 4" xfId="35770" xr:uid="{5EDDA1E0-0844-458E-84D5-2008BC2AC493}"/>
    <cellStyle name="Standard 8 2 3 2 2 3 3 2 3" xfId="18826" xr:uid="{4D28CA54-83FA-4A46-A6EF-09AB1AE90F8A}"/>
    <cellStyle name="Standard 8 2 3 2 2 3 3 2 3 2" xfId="52714" xr:uid="{7603C6CD-3CDF-44DF-B944-4E4D38C98D25}"/>
    <cellStyle name="Standard 8 2 3 2 2 3 3 2 4" xfId="41418" xr:uid="{72EF38DE-FA4B-4F97-B6D5-549B2D4FD036}"/>
    <cellStyle name="Standard 8 2 3 2 2 3 3 2 5" xfId="30122" xr:uid="{6C5E711F-7170-4A22-986D-BFE6D8CAD289}"/>
    <cellStyle name="Standard 8 2 3 2 2 3 3 3" xfId="10354" xr:uid="{6BC1A547-022C-4FC4-9D5B-1DA95EFCCF6D}"/>
    <cellStyle name="Standard 8 2 3 2 2 3 3 3 2" xfId="21650" xr:uid="{4948953B-FDB6-40B4-B7CD-8D89362ECFA7}"/>
    <cellStyle name="Standard 8 2 3 2 2 3 3 3 2 2" xfId="55538" xr:uid="{C94D679A-B86F-4C60-8636-B65ACFD25B78}"/>
    <cellStyle name="Standard 8 2 3 2 2 3 3 3 3" xfId="44242" xr:uid="{48FD3F99-9273-49C7-95B1-4A17AD6AC341}"/>
    <cellStyle name="Standard 8 2 3 2 2 3 3 3 4" xfId="32946" xr:uid="{3D6F435B-6E41-4076-B28C-6C510A9DA9D7}"/>
    <cellStyle name="Standard 8 2 3 2 2 3 3 4" xfId="16002" xr:uid="{AE424C09-7795-4F64-A159-5FF5095A5177}"/>
    <cellStyle name="Standard 8 2 3 2 2 3 3 4 2" xfId="49890" xr:uid="{702008C9-423A-48F6-8D16-F673EA3FA6E5}"/>
    <cellStyle name="Standard 8 2 3 2 2 3 3 5" xfId="38594" xr:uid="{75A145FA-BBCF-45CB-BA1C-860EC55D717F}"/>
    <cellStyle name="Standard 8 2 3 2 2 3 3 6" xfId="27298" xr:uid="{4D73F363-9AFB-4A7B-A89B-13F27C7B35B0}"/>
    <cellStyle name="Standard 8 2 3 2 2 3 4" xfId="6268" xr:uid="{F811A7B9-3023-472D-B1E6-C414132E41C0}"/>
    <cellStyle name="Standard 8 2 3 2 2 3 4 2" xfId="11918" xr:uid="{EFB7AE56-6BE2-46E2-8E9B-BBA2207D517E}"/>
    <cellStyle name="Standard 8 2 3 2 2 3 4 2 2" xfId="23214" xr:uid="{1603740C-5255-4B7A-B48B-B9DBB384C8EA}"/>
    <cellStyle name="Standard 8 2 3 2 2 3 4 2 2 2" xfId="57102" xr:uid="{98C5A2F3-CA04-4685-80ED-C83CF6C3992B}"/>
    <cellStyle name="Standard 8 2 3 2 2 3 4 2 3" xfId="45806" xr:uid="{5DE97693-BDAF-4B8D-805A-544D2AB285E9}"/>
    <cellStyle name="Standard 8 2 3 2 2 3 4 2 4" xfId="34510" xr:uid="{24E736E9-B9C2-4BF8-B489-391A5D6A9EC2}"/>
    <cellStyle name="Standard 8 2 3 2 2 3 4 3" xfId="17566" xr:uid="{9E65A8C3-91AD-4579-A3E5-0C87282963D0}"/>
    <cellStyle name="Standard 8 2 3 2 2 3 4 3 2" xfId="51454" xr:uid="{0E47ABD7-6630-40F8-B4B8-7103A88BEB67}"/>
    <cellStyle name="Standard 8 2 3 2 2 3 4 4" xfId="40158" xr:uid="{3BFF0EBA-791B-4BE8-9F3E-B7BEEF3C2F4F}"/>
    <cellStyle name="Standard 8 2 3 2 2 3 4 5" xfId="28862" xr:uid="{B0BE71FC-0F2C-4F71-B739-42760C5EB909}"/>
    <cellStyle name="Standard 8 2 3 2 2 3 5" xfId="9094" xr:uid="{1207A066-F208-47E0-B44C-DDC8BE7274BA}"/>
    <cellStyle name="Standard 8 2 3 2 2 3 5 2" xfId="20390" xr:uid="{F4189C36-A916-4577-B128-F835071322A3}"/>
    <cellStyle name="Standard 8 2 3 2 2 3 5 2 2" xfId="54278" xr:uid="{D384AB29-9B56-43D9-80A2-7CAC76A8DCD3}"/>
    <cellStyle name="Standard 8 2 3 2 2 3 5 3" xfId="42982" xr:uid="{445FCBAA-C448-407E-B096-267B4393B3F0}"/>
    <cellStyle name="Standard 8 2 3 2 2 3 5 4" xfId="31686" xr:uid="{F071093C-498C-46C3-AD00-999B9A4906F3}"/>
    <cellStyle name="Standard 8 2 3 2 2 3 6" xfId="14742" xr:uid="{10009E75-78A2-4FA2-8739-8C724068C515}"/>
    <cellStyle name="Standard 8 2 3 2 2 3 6 2" xfId="48630" xr:uid="{1761439B-31AD-492F-9B58-177A56706DAA}"/>
    <cellStyle name="Standard 8 2 3 2 2 3 7" xfId="37334" xr:uid="{A24DAF71-E0CD-41AA-BBE3-4C80E3442A09}"/>
    <cellStyle name="Standard 8 2 3 2 2 3 8" xfId="26038" xr:uid="{FED4B637-EEF9-458D-8011-86A36381EF61}"/>
    <cellStyle name="Standard 8 2 3 2 2 4" xfId="3955" xr:uid="{DCD0DE79-CC09-4675-B11F-598EF84856E9}"/>
    <cellStyle name="Standard 8 2 3 2 2 4 2" xfId="7109" xr:uid="{9A8D6F0E-9B4F-46A4-9C10-3A57EC04262E}"/>
    <cellStyle name="Standard 8 2 3 2 2 4 2 2" xfId="12758" xr:uid="{97853422-126B-4330-AFF6-BE89F6217828}"/>
    <cellStyle name="Standard 8 2 3 2 2 4 2 2 2" xfId="24054" xr:uid="{6AAF9666-1873-4785-A4C5-A1780DF37775}"/>
    <cellStyle name="Standard 8 2 3 2 2 4 2 2 2 2" xfId="57942" xr:uid="{87AC3F37-7080-4DE2-ACF4-D45DC5A6C4C9}"/>
    <cellStyle name="Standard 8 2 3 2 2 4 2 2 3" xfId="46646" xr:uid="{A6D48F00-B08F-4D68-A4BA-CA41E4AE09BF}"/>
    <cellStyle name="Standard 8 2 3 2 2 4 2 2 4" xfId="35350" xr:uid="{D6734FBC-1720-4D1C-828B-6C39A031322C}"/>
    <cellStyle name="Standard 8 2 3 2 2 4 2 3" xfId="18406" xr:uid="{2ABD77B6-AE1D-43D1-A96C-ED34930D2347}"/>
    <cellStyle name="Standard 8 2 3 2 2 4 2 3 2" xfId="52294" xr:uid="{9BE1835F-07A9-49DA-8A0F-F3812C677D4D}"/>
    <cellStyle name="Standard 8 2 3 2 2 4 2 4" xfId="40998" xr:uid="{18BBDEA4-A03C-43FA-B3EE-15940FE871A5}"/>
    <cellStyle name="Standard 8 2 3 2 2 4 2 5" xfId="29702" xr:uid="{F295FA04-9640-4731-8788-B109F8FC3E0D}"/>
    <cellStyle name="Standard 8 2 3 2 2 4 3" xfId="9934" xr:uid="{5DC6956B-8DC0-4C0D-93F2-6A2F86F97387}"/>
    <cellStyle name="Standard 8 2 3 2 2 4 3 2" xfId="21230" xr:uid="{4CC92265-5419-4FBE-9096-CC291D34BB90}"/>
    <cellStyle name="Standard 8 2 3 2 2 4 3 2 2" xfId="55118" xr:uid="{F2B4A5A7-56BD-45D8-9572-FF64DBEDB9AE}"/>
    <cellStyle name="Standard 8 2 3 2 2 4 3 3" xfId="43822" xr:uid="{8ED0D4D3-84B3-4636-910C-0714D796CC1E}"/>
    <cellStyle name="Standard 8 2 3 2 2 4 3 4" xfId="32526" xr:uid="{717D927D-7947-4C13-B879-24F8C3594ABB}"/>
    <cellStyle name="Standard 8 2 3 2 2 4 4" xfId="15582" xr:uid="{DD2B09EB-13AD-409C-8251-FB7E18E7A811}"/>
    <cellStyle name="Standard 8 2 3 2 2 4 4 2" xfId="49470" xr:uid="{7B1730AD-D5C3-498B-B5B5-D3F6AB3D2425}"/>
    <cellStyle name="Standard 8 2 3 2 2 4 5" xfId="38174" xr:uid="{27DE140E-AF8C-48FC-97EB-5EBCB8BF3E28}"/>
    <cellStyle name="Standard 8 2 3 2 2 4 6" xfId="26878" xr:uid="{9C367F4F-8A2F-4183-9B5B-ED5595B400A1}"/>
    <cellStyle name="Standard 8 2 3 2 2 5" xfId="5056" xr:uid="{7B9390D2-E84A-4049-9B73-FB9B20BD4640}"/>
    <cellStyle name="Standard 8 2 3 2 2 5 2" xfId="7882" xr:uid="{35A8B0B2-9F7D-4940-9230-76D7D50D8F94}"/>
    <cellStyle name="Standard 8 2 3 2 2 5 2 2" xfId="13531" xr:uid="{D129CAA2-E69B-4E7F-9AE8-E326BC215E83}"/>
    <cellStyle name="Standard 8 2 3 2 2 5 2 2 2" xfId="24827" xr:uid="{BAEA9BAD-3847-4AAF-A868-1DB0CF3F939F}"/>
    <cellStyle name="Standard 8 2 3 2 2 5 2 2 2 2" xfId="58715" xr:uid="{B10C8335-33AA-4563-9094-99427E940E01}"/>
    <cellStyle name="Standard 8 2 3 2 2 5 2 2 3" xfId="47419" xr:uid="{14D75975-E645-4EC3-820D-F4D514643137}"/>
    <cellStyle name="Standard 8 2 3 2 2 5 2 2 4" xfId="36123" xr:uid="{F289A788-49A8-4241-9334-ED20BD25EC87}"/>
    <cellStyle name="Standard 8 2 3 2 2 5 2 3" xfId="19179" xr:uid="{15ECFCC9-0463-4847-ADB1-57BCA4FEAA21}"/>
    <cellStyle name="Standard 8 2 3 2 2 5 2 3 2" xfId="53067" xr:uid="{129AF5FE-8746-462B-A6CE-B03A5FA05D04}"/>
    <cellStyle name="Standard 8 2 3 2 2 5 2 4" xfId="41771" xr:uid="{581E6D03-07BB-41D9-BD19-12F3CCEE1902}"/>
    <cellStyle name="Standard 8 2 3 2 2 5 2 5" xfId="30475" xr:uid="{C6B81E07-0564-4F08-AD27-A6E7CA191169}"/>
    <cellStyle name="Standard 8 2 3 2 2 5 3" xfId="10707" xr:uid="{181A9A00-29B8-4828-AD17-FD4868FB3030}"/>
    <cellStyle name="Standard 8 2 3 2 2 5 3 2" xfId="22003" xr:uid="{AEBAB44D-388E-43EB-B6AE-BAE19F9FB2A0}"/>
    <cellStyle name="Standard 8 2 3 2 2 5 3 2 2" xfId="55891" xr:uid="{E47DE310-186F-4892-B94B-B55EFC52FCE5}"/>
    <cellStyle name="Standard 8 2 3 2 2 5 3 3" xfId="44595" xr:uid="{DC02CCE8-119F-4D3F-9BA9-877AF75297D4}"/>
    <cellStyle name="Standard 8 2 3 2 2 5 3 4" xfId="33299" xr:uid="{6A9FEE8C-4F17-4601-9EF1-9DEC0008B280}"/>
    <cellStyle name="Standard 8 2 3 2 2 5 4" xfId="16355" xr:uid="{2C9D53B5-1070-41B9-8E92-F21CD5857CEC}"/>
    <cellStyle name="Standard 8 2 3 2 2 5 4 2" xfId="50243" xr:uid="{9BB85B5F-12EE-43C3-8446-1F46F676F280}"/>
    <cellStyle name="Standard 8 2 3 2 2 5 5" xfId="38947" xr:uid="{C1C47806-6EAA-40BB-BD47-82362C0C7D93}"/>
    <cellStyle name="Standard 8 2 3 2 2 5 6" xfId="27651" xr:uid="{69BE15CF-F1A6-4B81-B5FF-3313AC2A400E}"/>
    <cellStyle name="Standard 8 2 3 2 2 6" xfId="3663" xr:uid="{AA2CB210-D641-40A1-9940-565FDE3E95A7}"/>
    <cellStyle name="Standard 8 2 3 2 2 6 2" xfId="6819" xr:uid="{BEB8C83D-F7A2-4334-B6AE-A775D1E05466}"/>
    <cellStyle name="Standard 8 2 3 2 2 6 2 2" xfId="12468" xr:uid="{5935AA43-2BEA-4A5B-81F8-CA63DC7CDF60}"/>
    <cellStyle name="Standard 8 2 3 2 2 6 2 2 2" xfId="23764" xr:uid="{2B756792-BA19-4E53-A428-BFD0BB959DE0}"/>
    <cellStyle name="Standard 8 2 3 2 2 6 2 2 2 2" xfId="57652" xr:uid="{9B3771E2-7D97-4C92-8C84-28EC613B96B2}"/>
    <cellStyle name="Standard 8 2 3 2 2 6 2 2 3" xfId="46356" xr:uid="{83E513A9-4D3B-4F5C-84D7-B8717501AEE2}"/>
    <cellStyle name="Standard 8 2 3 2 2 6 2 2 4" xfId="35060" xr:uid="{13D1C020-AE48-478D-B976-1422E6DBABB3}"/>
    <cellStyle name="Standard 8 2 3 2 2 6 2 3" xfId="18116" xr:uid="{5B1839A1-7127-48B6-8790-0CCDEAC2E025}"/>
    <cellStyle name="Standard 8 2 3 2 2 6 2 3 2" xfId="52004" xr:uid="{8D3723C4-2DDF-4322-BEDF-DE22AA02EEAC}"/>
    <cellStyle name="Standard 8 2 3 2 2 6 2 4" xfId="40708" xr:uid="{85341F48-1073-4DC7-BA6D-0B0DC0345816}"/>
    <cellStyle name="Standard 8 2 3 2 2 6 2 5" xfId="29412" xr:uid="{DCBDBB8C-8CE9-47C8-BEF9-829C5D58E6CE}"/>
    <cellStyle name="Standard 8 2 3 2 2 6 3" xfId="9644" xr:uid="{3CAAE185-79C0-460A-870C-A39408E034BD}"/>
    <cellStyle name="Standard 8 2 3 2 2 6 3 2" xfId="20940" xr:uid="{91001939-EC41-4FDB-8221-66FD43BEB862}"/>
    <cellStyle name="Standard 8 2 3 2 2 6 3 2 2" xfId="54828" xr:uid="{17361D2A-4D66-40EE-B30F-AFE57A62F273}"/>
    <cellStyle name="Standard 8 2 3 2 2 6 3 3" xfId="43532" xr:uid="{F430829A-B3BB-4DC2-ADE4-BB03166468A5}"/>
    <cellStyle name="Standard 8 2 3 2 2 6 3 4" xfId="32236" xr:uid="{2C57F716-4A82-425A-B4A3-4668F2B98B50}"/>
    <cellStyle name="Standard 8 2 3 2 2 6 4" xfId="15292" xr:uid="{8F190AE4-35F2-4DC1-B82B-1D69DA2461DF}"/>
    <cellStyle name="Standard 8 2 3 2 2 6 4 2" xfId="49180" xr:uid="{4331A0FF-369B-4C9F-8344-B9A25ADACE00}"/>
    <cellStyle name="Standard 8 2 3 2 2 6 5" xfId="37884" xr:uid="{E88EA4E7-4D24-45E6-BBD5-1B1328DACEA4}"/>
    <cellStyle name="Standard 8 2 3 2 2 6 6" xfId="26588" xr:uid="{2E23C87B-63A9-43F8-9225-302FDF7E4B3F}"/>
    <cellStyle name="Standard 8 2 3 2 2 7" xfId="5768" xr:uid="{2F3D6E22-B39A-4B3D-9D9F-335BDB180975}"/>
    <cellStyle name="Standard 8 2 3 2 2 7 2" xfId="11418" xr:uid="{CFF57A0B-7F3B-4509-BF37-1E32329ECCC5}"/>
    <cellStyle name="Standard 8 2 3 2 2 7 2 2" xfId="22714" xr:uid="{EA157C4A-A868-401E-BCC7-CFE62D7BA08F}"/>
    <cellStyle name="Standard 8 2 3 2 2 7 2 2 2" xfId="56602" xr:uid="{1223171E-30FB-4FB0-8CD7-21238DA4F442}"/>
    <cellStyle name="Standard 8 2 3 2 2 7 2 3" xfId="45306" xr:uid="{712C8DCA-D85A-4B0E-9B02-77E894C938BA}"/>
    <cellStyle name="Standard 8 2 3 2 2 7 2 4" xfId="34010" xr:uid="{8110F08E-82EA-40C5-9DE0-A7EFD338C773}"/>
    <cellStyle name="Standard 8 2 3 2 2 7 3" xfId="17066" xr:uid="{7786DF8E-09CC-473E-A4F0-EB8888A023E5}"/>
    <cellStyle name="Standard 8 2 3 2 2 7 3 2" xfId="50954" xr:uid="{12368722-7641-4A33-8D2D-CD09488BFB5C}"/>
    <cellStyle name="Standard 8 2 3 2 2 7 4" xfId="39658" xr:uid="{BE17DBE2-3677-4CD1-84F8-F501DC00B546}"/>
    <cellStyle name="Standard 8 2 3 2 2 7 5" xfId="28362" xr:uid="{8CD4D0A3-3A1D-425F-A0E5-0D7666EF7EAD}"/>
    <cellStyle name="Standard 8 2 3 2 2 8" xfId="8594" xr:uid="{FA0F5CB4-BB88-4C20-9EDF-7841E17598C0}"/>
    <cellStyle name="Standard 8 2 3 2 2 8 2" xfId="19890" xr:uid="{56427682-31A1-4836-9369-5780C308EEC3}"/>
    <cellStyle name="Standard 8 2 3 2 2 8 2 2" xfId="53778" xr:uid="{A3B3996A-CE9D-4680-8974-97DD4C51A146}"/>
    <cellStyle name="Standard 8 2 3 2 2 8 3" xfId="42482" xr:uid="{A5EFCB03-7074-4847-ADB8-3A324554C095}"/>
    <cellStyle name="Standard 8 2 3 2 2 8 4" xfId="31186" xr:uid="{2F473996-99E4-477F-B301-7A6369A36F2B}"/>
    <cellStyle name="Standard 8 2 3 2 2 9" xfId="14242" xr:uid="{65CF517D-B2E0-4E6B-9422-C101B677E1E9}"/>
    <cellStyle name="Standard 8 2 3 2 2 9 2" xfId="48130" xr:uid="{735912A2-802D-42F4-ADF9-5BA41E3A12E8}"/>
    <cellStyle name="Standard 8 2 3 2 3" xfId="2709" xr:uid="{946AD8E2-F236-4AE2-BB8E-9E17B76C76F5}"/>
    <cellStyle name="Standard 8 2 3 2 3 2" xfId="3211" xr:uid="{B02530D2-BA04-4C83-BF91-1B8708881B4B}"/>
    <cellStyle name="Standard 8 2 3 2 3 2 2" xfId="5439" xr:uid="{95FB11A7-9222-4150-BE32-E7BF53A1F7B2}"/>
    <cellStyle name="Standard 8 2 3 2 3 2 2 2" xfId="8265" xr:uid="{3DD763A7-F041-4801-A4B0-027F1F25C424}"/>
    <cellStyle name="Standard 8 2 3 2 3 2 2 2 2" xfId="13914" xr:uid="{A73A6E11-069F-48BF-B693-F306A63B4D92}"/>
    <cellStyle name="Standard 8 2 3 2 3 2 2 2 2 2" xfId="25210" xr:uid="{D111032C-E1C1-4566-9D12-3EBA4EEECA2B}"/>
    <cellStyle name="Standard 8 2 3 2 3 2 2 2 2 2 2" xfId="59098" xr:uid="{CCCA1C6C-21D4-416C-BAB8-03AB805F63CC}"/>
    <cellStyle name="Standard 8 2 3 2 3 2 2 2 2 3" xfId="47802" xr:uid="{A68C53FA-D8A6-40CD-9078-FEAD4723C66C}"/>
    <cellStyle name="Standard 8 2 3 2 3 2 2 2 2 4" xfId="36506" xr:uid="{490D82A0-1170-4908-932A-79EF5518307D}"/>
    <cellStyle name="Standard 8 2 3 2 3 2 2 2 3" xfId="19562" xr:uid="{06D8D2D8-4271-49C8-BE8C-364480FADD9C}"/>
    <cellStyle name="Standard 8 2 3 2 3 2 2 2 3 2" xfId="53450" xr:uid="{4DE57FE9-B627-4CD7-986D-CD36957CCC5E}"/>
    <cellStyle name="Standard 8 2 3 2 3 2 2 2 4" xfId="42154" xr:uid="{0ECCE9EA-77E9-41BE-AC80-83A7D95F3E89}"/>
    <cellStyle name="Standard 8 2 3 2 3 2 2 2 5" xfId="30858" xr:uid="{C98EE55B-5ABE-44A7-89EB-F0A3ACD3C3AD}"/>
    <cellStyle name="Standard 8 2 3 2 3 2 2 3" xfId="11090" xr:uid="{5DA88E8F-60F7-4B81-B61D-CDC7C92F888C}"/>
    <cellStyle name="Standard 8 2 3 2 3 2 2 3 2" xfId="22386" xr:uid="{75A58E06-9A9E-4A49-BC75-0F66BDF7D04B}"/>
    <cellStyle name="Standard 8 2 3 2 3 2 2 3 2 2" xfId="56274" xr:uid="{31F788F5-D74D-4230-B049-C42F00DFA54C}"/>
    <cellStyle name="Standard 8 2 3 2 3 2 2 3 3" xfId="44978" xr:uid="{2901794F-9221-4F15-AF85-ECC94966359E}"/>
    <cellStyle name="Standard 8 2 3 2 3 2 2 3 4" xfId="33682" xr:uid="{6543BC3A-4322-4417-B4B4-57F9746AF334}"/>
    <cellStyle name="Standard 8 2 3 2 3 2 2 4" xfId="16738" xr:uid="{BD03320A-AC33-456E-ACCB-10416A1F0A56}"/>
    <cellStyle name="Standard 8 2 3 2 3 2 2 4 2" xfId="50626" xr:uid="{40A31FC1-3575-49FD-806C-905718BE477E}"/>
    <cellStyle name="Standard 8 2 3 2 3 2 2 5" xfId="39330" xr:uid="{3BCF2122-35F8-4D76-98AC-48CA91F6EFAB}"/>
    <cellStyle name="Standard 8 2 3 2 3 2 2 6" xfId="28034" xr:uid="{3E5BDCB3-7C4C-4D88-9AEC-4DF40A18D5F3}"/>
    <cellStyle name="Standard 8 2 3 2 3 2 3" xfId="6382" xr:uid="{4278156D-9E6E-417D-9E35-737AA2DDDDB2}"/>
    <cellStyle name="Standard 8 2 3 2 3 2 3 2" xfId="12032" xr:uid="{3614E0B0-4A6A-4D0D-A995-A0861D81C733}"/>
    <cellStyle name="Standard 8 2 3 2 3 2 3 2 2" xfId="23328" xr:uid="{710D9693-AB0D-488E-A5D6-8275C6ADBF7D}"/>
    <cellStyle name="Standard 8 2 3 2 3 2 3 2 2 2" xfId="57216" xr:uid="{21305395-E512-4384-8E07-BB58A6C12BDF}"/>
    <cellStyle name="Standard 8 2 3 2 3 2 3 2 3" xfId="45920" xr:uid="{F3790CB3-8998-440D-A275-189CD3F1B344}"/>
    <cellStyle name="Standard 8 2 3 2 3 2 3 2 4" xfId="34624" xr:uid="{8AD9398E-90EC-40B0-8509-CBF2529FA39C}"/>
    <cellStyle name="Standard 8 2 3 2 3 2 3 3" xfId="17680" xr:uid="{0ACD1131-FB26-412B-B496-B6427D2E7C83}"/>
    <cellStyle name="Standard 8 2 3 2 3 2 3 3 2" xfId="51568" xr:uid="{8DC77591-E7AA-4DFF-BC43-10BDBC0694A0}"/>
    <cellStyle name="Standard 8 2 3 2 3 2 3 4" xfId="40272" xr:uid="{C8BB13BD-9D21-4E67-9E11-882CE7F154E6}"/>
    <cellStyle name="Standard 8 2 3 2 3 2 3 5" xfId="28976" xr:uid="{72783B53-5F45-4380-9372-248B2AFDD41E}"/>
    <cellStyle name="Standard 8 2 3 2 3 2 4" xfId="9208" xr:uid="{27DDA5A3-01C4-4D1C-BBAF-CCA87FB7A920}"/>
    <cellStyle name="Standard 8 2 3 2 3 2 4 2" xfId="20504" xr:uid="{FEFAAFEF-DBA5-4DBB-B4B2-F1B1D38BDAC3}"/>
    <cellStyle name="Standard 8 2 3 2 3 2 4 2 2" xfId="54392" xr:uid="{56C54F97-A343-4E31-8CAB-752AB03CCDAB}"/>
    <cellStyle name="Standard 8 2 3 2 3 2 4 3" xfId="43096" xr:uid="{357476FA-6DAC-44C6-9DF6-C405D0DE0869}"/>
    <cellStyle name="Standard 8 2 3 2 3 2 4 4" xfId="31800" xr:uid="{5498F23E-C6C5-4AFA-9AB1-C0772F993697}"/>
    <cellStyle name="Standard 8 2 3 2 3 2 5" xfId="14856" xr:uid="{F1CD6633-FA19-46FD-963B-204F31E28A1E}"/>
    <cellStyle name="Standard 8 2 3 2 3 2 5 2" xfId="48744" xr:uid="{2901C422-9FEB-4CD9-A18E-EAC96D7AE13A}"/>
    <cellStyle name="Standard 8 2 3 2 3 2 6" xfId="37448" xr:uid="{6F7F71CD-6A9E-4B3B-ACAA-53BF8DA86736}"/>
    <cellStyle name="Standard 8 2 3 2 3 2 7" xfId="26152" xr:uid="{D24D087A-0D84-4F46-8E6D-35E3C28845E4}"/>
    <cellStyle name="Standard 8 2 3 2 3 3" xfId="4661" xr:uid="{E5657C26-3323-453C-8FFF-E39C88590FAE}"/>
    <cellStyle name="Standard 8 2 3 2 3 3 2" xfId="7531" xr:uid="{AE9B8238-F8D0-4489-92B9-BFE3EE0600B0}"/>
    <cellStyle name="Standard 8 2 3 2 3 3 2 2" xfId="13180" xr:uid="{E62C6330-2321-4C27-B7A6-F8B4A41CD2A7}"/>
    <cellStyle name="Standard 8 2 3 2 3 3 2 2 2" xfId="24476" xr:uid="{7A840A19-D34B-42DC-922C-9F9B1B51C5E0}"/>
    <cellStyle name="Standard 8 2 3 2 3 3 2 2 2 2" xfId="58364" xr:uid="{DAD48850-291B-4027-A8F1-594EA2E9DED9}"/>
    <cellStyle name="Standard 8 2 3 2 3 3 2 2 3" xfId="47068" xr:uid="{C62BBCA7-F3AE-4FD9-9D40-A7D08675B146}"/>
    <cellStyle name="Standard 8 2 3 2 3 3 2 2 4" xfId="35772" xr:uid="{D6CAA8FB-C080-46AE-BB57-DDF4B068DD2E}"/>
    <cellStyle name="Standard 8 2 3 2 3 3 2 3" xfId="18828" xr:uid="{50680F38-79B9-4B01-BA26-28D46D3FB9E9}"/>
    <cellStyle name="Standard 8 2 3 2 3 3 2 3 2" xfId="52716" xr:uid="{6683A479-FD06-419F-9B90-79D314A7F45E}"/>
    <cellStyle name="Standard 8 2 3 2 3 3 2 4" xfId="41420" xr:uid="{F1E2C376-A07A-4263-A341-75046012D5A2}"/>
    <cellStyle name="Standard 8 2 3 2 3 3 2 5" xfId="30124" xr:uid="{F2901515-0070-423F-BBA2-ED08633691C7}"/>
    <cellStyle name="Standard 8 2 3 2 3 3 3" xfId="10356" xr:uid="{11BD9E85-E13C-4200-BD92-251ABA31B800}"/>
    <cellStyle name="Standard 8 2 3 2 3 3 3 2" xfId="21652" xr:uid="{D68E0B56-71F4-4136-ADDF-F46B8C84D8AF}"/>
    <cellStyle name="Standard 8 2 3 2 3 3 3 2 2" xfId="55540" xr:uid="{9A52DF53-38BD-4BB5-84C0-1D19FDD41E6A}"/>
    <cellStyle name="Standard 8 2 3 2 3 3 3 3" xfId="44244" xr:uid="{7801BDC3-00CC-45D7-B241-01E2B796D325}"/>
    <cellStyle name="Standard 8 2 3 2 3 3 3 4" xfId="32948" xr:uid="{69F07EFF-FCE5-414C-ADD4-72CB574A1E9A}"/>
    <cellStyle name="Standard 8 2 3 2 3 3 4" xfId="16004" xr:uid="{A9525C3F-5F8C-434A-AE00-4A99B42AA26A}"/>
    <cellStyle name="Standard 8 2 3 2 3 3 4 2" xfId="49892" xr:uid="{079A3C9A-ABEC-4D89-B9AE-C41B4C23BCE9}"/>
    <cellStyle name="Standard 8 2 3 2 3 3 5" xfId="38596" xr:uid="{47AB3D10-57A4-49BE-B2B4-14DA512DBEA5}"/>
    <cellStyle name="Standard 8 2 3 2 3 3 6" xfId="27300" xr:uid="{6C40B6B3-F89E-4517-9AF6-47BDB8EBBB36}"/>
    <cellStyle name="Standard 8 2 3 2 3 4" xfId="5882" xr:uid="{45B02327-0F51-47B8-9B02-705EF08D399A}"/>
    <cellStyle name="Standard 8 2 3 2 3 4 2" xfId="11532" xr:uid="{6BE8D463-7ABF-4016-AB6E-1E62041427F4}"/>
    <cellStyle name="Standard 8 2 3 2 3 4 2 2" xfId="22828" xr:uid="{9D03C061-CF87-4B4D-87CB-FCA3D28013B6}"/>
    <cellStyle name="Standard 8 2 3 2 3 4 2 2 2" xfId="56716" xr:uid="{EA1BFABE-2224-4455-8E60-7913BA4FB0A4}"/>
    <cellStyle name="Standard 8 2 3 2 3 4 2 3" xfId="45420" xr:uid="{BF967A01-9A1E-49C9-9F36-835EE14F00CD}"/>
    <cellStyle name="Standard 8 2 3 2 3 4 2 4" xfId="34124" xr:uid="{0EC2101B-8EF2-4442-BCD8-AD9461473B1C}"/>
    <cellStyle name="Standard 8 2 3 2 3 4 3" xfId="17180" xr:uid="{F14FD362-A274-4938-B76C-FF5311155521}"/>
    <cellStyle name="Standard 8 2 3 2 3 4 3 2" xfId="51068" xr:uid="{407CDC28-A402-4EC3-930C-272586E84973}"/>
    <cellStyle name="Standard 8 2 3 2 3 4 4" xfId="39772" xr:uid="{EE4A40F9-14EC-4F12-A2F7-E5DCB4CD07E8}"/>
    <cellStyle name="Standard 8 2 3 2 3 4 5" xfId="28476" xr:uid="{F90CBF68-ADAF-4ABA-A7ED-81186B39598E}"/>
    <cellStyle name="Standard 8 2 3 2 3 5" xfId="8708" xr:uid="{3B916CD8-A131-483F-BE9B-8053FF74A486}"/>
    <cellStyle name="Standard 8 2 3 2 3 5 2" xfId="20004" xr:uid="{DADA484D-A80C-49FC-8A15-1E963140A284}"/>
    <cellStyle name="Standard 8 2 3 2 3 5 2 2" xfId="53892" xr:uid="{20036A47-9812-489E-AC17-735AEC4A2E0E}"/>
    <cellStyle name="Standard 8 2 3 2 3 5 3" xfId="42596" xr:uid="{22B0E27C-694C-4B0D-9D21-38AD93ACE00E}"/>
    <cellStyle name="Standard 8 2 3 2 3 5 4" xfId="31300" xr:uid="{EC17976F-D727-466F-848A-50ACD8E072A5}"/>
    <cellStyle name="Standard 8 2 3 2 3 6" xfId="14356" xr:uid="{2A34BF20-1DC8-490C-A7AA-23DE8CB5DFE6}"/>
    <cellStyle name="Standard 8 2 3 2 3 6 2" xfId="48244" xr:uid="{9963291D-68E4-40F2-944D-71AF53794FB6}"/>
    <cellStyle name="Standard 8 2 3 2 3 7" xfId="36948" xr:uid="{1B88551E-CB03-4A99-861C-624483B223C3}"/>
    <cellStyle name="Standard 8 2 3 2 3 8" xfId="25652" xr:uid="{33B7A82D-BB8A-4428-9B97-55E19FAB2BB6}"/>
    <cellStyle name="Standard 8 2 3 2 4" xfId="2964" xr:uid="{F87B6C31-DB01-4188-AE06-B88297E327BB}"/>
    <cellStyle name="Standard 8 2 3 2 4 2" xfId="5436" xr:uid="{70471F53-D7CD-460F-8F33-095DD57A23BE}"/>
    <cellStyle name="Standard 8 2 3 2 4 2 2" xfId="8262" xr:uid="{DF4313F0-EEF3-4C6F-B81D-FAC6B7F86F86}"/>
    <cellStyle name="Standard 8 2 3 2 4 2 2 2" xfId="13911" xr:uid="{A625887C-C3AE-44B6-9865-1562D2C77B11}"/>
    <cellStyle name="Standard 8 2 3 2 4 2 2 2 2" xfId="25207" xr:uid="{9844DBC3-2D26-448E-A0CF-43E132157E96}"/>
    <cellStyle name="Standard 8 2 3 2 4 2 2 2 2 2" xfId="59095" xr:uid="{0A798C19-FC6D-4C66-9505-1D3962BFE1AB}"/>
    <cellStyle name="Standard 8 2 3 2 4 2 2 2 3" xfId="47799" xr:uid="{2131438B-D1A8-4955-80B1-6756305E22DB}"/>
    <cellStyle name="Standard 8 2 3 2 4 2 2 2 4" xfId="36503" xr:uid="{CEA960C7-B0F2-4798-9A54-124064B7A448}"/>
    <cellStyle name="Standard 8 2 3 2 4 2 2 3" xfId="19559" xr:uid="{CCE4B1A8-5E8A-4EEB-A754-F63BBFA97B1B}"/>
    <cellStyle name="Standard 8 2 3 2 4 2 2 3 2" xfId="53447" xr:uid="{4B98B1C1-1B16-4910-A5E7-25E2616E85EE}"/>
    <cellStyle name="Standard 8 2 3 2 4 2 2 4" xfId="42151" xr:uid="{09A83DEE-F6A4-4FD1-A2C8-F2EBB3DE9E7F}"/>
    <cellStyle name="Standard 8 2 3 2 4 2 2 5" xfId="30855" xr:uid="{A8FA9EFF-3043-4FD0-9385-8660ABB624D7}"/>
    <cellStyle name="Standard 8 2 3 2 4 2 3" xfId="11087" xr:uid="{0097012B-4187-4017-8728-E797B47065A4}"/>
    <cellStyle name="Standard 8 2 3 2 4 2 3 2" xfId="22383" xr:uid="{F0AB9295-9748-4C47-AAB5-DD4AA5E84153}"/>
    <cellStyle name="Standard 8 2 3 2 4 2 3 2 2" xfId="56271" xr:uid="{8366B5B4-8BC8-4148-AC5D-D4F8D2F77089}"/>
    <cellStyle name="Standard 8 2 3 2 4 2 3 3" xfId="44975" xr:uid="{1A9B2667-0627-4545-AD3C-2FC55FAAFCF0}"/>
    <cellStyle name="Standard 8 2 3 2 4 2 3 4" xfId="33679" xr:uid="{636648E8-C009-407F-B750-23D37648E7DC}"/>
    <cellStyle name="Standard 8 2 3 2 4 2 4" xfId="16735" xr:uid="{21206DF5-4F22-4009-9BD3-8A3B2E433AF8}"/>
    <cellStyle name="Standard 8 2 3 2 4 2 4 2" xfId="50623" xr:uid="{025CA1B4-C44E-49F8-A253-816902CCA432}"/>
    <cellStyle name="Standard 8 2 3 2 4 2 5" xfId="39327" xr:uid="{3C20ABC7-2695-447E-954C-E0FA11D1AEEF}"/>
    <cellStyle name="Standard 8 2 3 2 4 2 6" xfId="28031" xr:uid="{8B2FE476-DD6E-4A96-97C0-E483E1CE9F9E}"/>
    <cellStyle name="Standard 8 2 3 2 4 3" xfId="4658" xr:uid="{9E4BDDD5-7716-4B78-BF14-4AECB73D7FDB}"/>
    <cellStyle name="Standard 8 2 3 2 4 3 2" xfId="7528" xr:uid="{5005CFC5-501D-493F-B617-DA62F8B89187}"/>
    <cellStyle name="Standard 8 2 3 2 4 3 2 2" xfId="13177" xr:uid="{A38CEA54-ED8A-4734-BBD4-3373407124DC}"/>
    <cellStyle name="Standard 8 2 3 2 4 3 2 2 2" xfId="24473" xr:uid="{A4E8A1E5-3450-4BAA-A084-673540AD1875}"/>
    <cellStyle name="Standard 8 2 3 2 4 3 2 2 2 2" xfId="58361" xr:uid="{C7BA0B3B-2791-4FCB-8DA6-0AAED8152856}"/>
    <cellStyle name="Standard 8 2 3 2 4 3 2 2 3" xfId="47065" xr:uid="{570187AA-71C6-4519-8EDE-CFECF577956A}"/>
    <cellStyle name="Standard 8 2 3 2 4 3 2 2 4" xfId="35769" xr:uid="{6F890E07-057C-46C3-82D9-24E9C7538CB6}"/>
    <cellStyle name="Standard 8 2 3 2 4 3 2 3" xfId="18825" xr:uid="{27D3B7F1-B23A-4CA1-8EEA-D134313F5CF0}"/>
    <cellStyle name="Standard 8 2 3 2 4 3 2 3 2" xfId="52713" xr:uid="{BAD80466-CFAA-4582-B95B-030940819488}"/>
    <cellStyle name="Standard 8 2 3 2 4 3 2 4" xfId="41417" xr:uid="{4A4D2C43-F54B-4AE2-AE6E-AFBA4406584E}"/>
    <cellStyle name="Standard 8 2 3 2 4 3 2 5" xfId="30121" xr:uid="{9B543C8D-596A-4239-8931-1619387DA637}"/>
    <cellStyle name="Standard 8 2 3 2 4 3 3" xfId="10353" xr:uid="{71AD9023-9FBD-486A-8850-6DF224D0744F}"/>
    <cellStyle name="Standard 8 2 3 2 4 3 3 2" xfId="21649" xr:uid="{3073BD16-A171-4EFD-9071-33C2FE4B70FC}"/>
    <cellStyle name="Standard 8 2 3 2 4 3 3 2 2" xfId="55537" xr:uid="{F0842B1D-7FDA-48B2-AD7A-650C89F04A03}"/>
    <cellStyle name="Standard 8 2 3 2 4 3 3 3" xfId="44241" xr:uid="{C7E8645C-EB85-4434-A1F9-2BF595D6C3A6}"/>
    <cellStyle name="Standard 8 2 3 2 4 3 3 4" xfId="32945" xr:uid="{AF6A3383-B14A-4336-9382-523094F9E0CB}"/>
    <cellStyle name="Standard 8 2 3 2 4 3 4" xfId="16001" xr:uid="{A07528DF-55BB-4110-9EB6-33ADFA3E22F6}"/>
    <cellStyle name="Standard 8 2 3 2 4 3 4 2" xfId="49889" xr:uid="{3E0E2337-B744-45ED-A358-57A5D3BA0A0C}"/>
    <cellStyle name="Standard 8 2 3 2 4 3 5" xfId="38593" xr:uid="{6CD1FC15-BE6B-41AE-A543-72E308C12936}"/>
    <cellStyle name="Standard 8 2 3 2 4 3 6" xfId="27297" xr:uid="{067E49F0-FD2E-45BF-A1EB-209D70126F26}"/>
    <cellStyle name="Standard 8 2 3 2 4 4" xfId="6135" xr:uid="{0D96291F-7C00-44C3-AE5C-80FB1D9C83BB}"/>
    <cellStyle name="Standard 8 2 3 2 4 4 2" xfId="11785" xr:uid="{7587F0B1-1893-4454-B019-7474E31E8D22}"/>
    <cellStyle name="Standard 8 2 3 2 4 4 2 2" xfId="23081" xr:uid="{A8AD8FAC-8FE4-43F3-9F7B-2D15EC4D7857}"/>
    <cellStyle name="Standard 8 2 3 2 4 4 2 2 2" xfId="56969" xr:uid="{B9C49AF1-A5E9-4093-86EA-9283666FCE0C}"/>
    <cellStyle name="Standard 8 2 3 2 4 4 2 3" xfId="45673" xr:uid="{18545FC1-C1D2-4F42-A714-C2EE98B0F965}"/>
    <cellStyle name="Standard 8 2 3 2 4 4 2 4" xfId="34377" xr:uid="{8DD5DC8F-14A4-47B4-A4CB-449D5FFE9970}"/>
    <cellStyle name="Standard 8 2 3 2 4 4 3" xfId="17433" xr:uid="{D05A69FF-A02C-44DB-9F4A-EBD598FE5282}"/>
    <cellStyle name="Standard 8 2 3 2 4 4 3 2" xfId="51321" xr:uid="{3B61B8D2-17EC-44A5-9F2E-16FAD2D5D8D3}"/>
    <cellStyle name="Standard 8 2 3 2 4 4 4" xfId="40025" xr:uid="{CF521591-5A04-4266-B84A-7DAB85804831}"/>
    <cellStyle name="Standard 8 2 3 2 4 4 5" xfId="28729" xr:uid="{D4BA5810-27E8-4148-8828-38CBF920A1CB}"/>
    <cellStyle name="Standard 8 2 3 2 4 5" xfId="8961" xr:uid="{177BB1C5-BDAE-4F34-911F-22B3CD14ADC8}"/>
    <cellStyle name="Standard 8 2 3 2 4 5 2" xfId="20257" xr:uid="{7DB1E983-29E2-4571-85D5-1BE3E7005CE2}"/>
    <cellStyle name="Standard 8 2 3 2 4 5 2 2" xfId="54145" xr:uid="{FD59CDDB-D7AA-474E-9B8D-FB4B966D001B}"/>
    <cellStyle name="Standard 8 2 3 2 4 5 3" xfId="42849" xr:uid="{637A7301-6530-48A0-9D72-82F304224E08}"/>
    <cellStyle name="Standard 8 2 3 2 4 5 4" xfId="31553" xr:uid="{BB75576B-7D56-4BED-B887-197EF7B1A928}"/>
    <cellStyle name="Standard 8 2 3 2 4 6" xfId="14609" xr:uid="{2C4830C0-C5FD-4A54-BE03-E68CE4F92360}"/>
    <cellStyle name="Standard 8 2 3 2 4 6 2" xfId="48497" xr:uid="{00A88EF7-AC1E-4D30-9708-F32318270077}"/>
    <cellStyle name="Standard 8 2 3 2 4 7" xfId="37201" xr:uid="{E0B608C5-3E33-4159-88C9-2232EDB87E18}"/>
    <cellStyle name="Standard 8 2 3 2 4 8" xfId="25905" xr:uid="{4F5BAF4B-EF96-4DBA-8521-01BACBFDB3C1}"/>
    <cellStyle name="Standard 8 2 3 2 5" xfId="3845" xr:uid="{683C6DC1-7D8C-4FD2-BD12-0E6C23734A60}"/>
    <cellStyle name="Standard 8 2 3 2 5 2" xfId="6999" xr:uid="{4C534B23-E1D5-44E4-A908-65F30C85FA63}"/>
    <cellStyle name="Standard 8 2 3 2 5 2 2" xfId="12648" xr:uid="{30A3C870-CC52-4438-9326-1FCF6387F8D4}"/>
    <cellStyle name="Standard 8 2 3 2 5 2 2 2" xfId="23944" xr:uid="{4E8BDD28-BF08-4D64-8675-5D828EA1CF6F}"/>
    <cellStyle name="Standard 8 2 3 2 5 2 2 2 2" xfId="57832" xr:uid="{540E7464-AFF8-4B10-AD16-F576D1ECE69D}"/>
    <cellStyle name="Standard 8 2 3 2 5 2 2 3" xfId="46536" xr:uid="{D9DCCA93-1221-4DD1-9B4C-D2390EEE0199}"/>
    <cellStyle name="Standard 8 2 3 2 5 2 2 4" xfId="35240" xr:uid="{F9007523-71B5-45CF-9353-CA21D5044402}"/>
    <cellStyle name="Standard 8 2 3 2 5 2 3" xfId="18296" xr:uid="{793BF955-5353-4BB4-A303-05BD4BC730AB}"/>
    <cellStyle name="Standard 8 2 3 2 5 2 3 2" xfId="52184" xr:uid="{54E481D9-49A8-4626-8021-6D5051F7E075}"/>
    <cellStyle name="Standard 8 2 3 2 5 2 4" xfId="40888" xr:uid="{D53A6310-F1C1-4B23-9F92-CD46097E3F19}"/>
    <cellStyle name="Standard 8 2 3 2 5 2 5" xfId="29592" xr:uid="{6F354FB1-279D-46C3-8318-9CD869A9F456}"/>
    <cellStyle name="Standard 8 2 3 2 5 3" xfId="9824" xr:uid="{25C48A40-DAA3-4670-AC3D-33ABECBE4EF5}"/>
    <cellStyle name="Standard 8 2 3 2 5 3 2" xfId="21120" xr:uid="{03178D8D-A005-436B-BF22-597FC24D7E1A}"/>
    <cellStyle name="Standard 8 2 3 2 5 3 2 2" xfId="55008" xr:uid="{21D30E8C-1E6E-429B-867C-A7DC97A4213C}"/>
    <cellStyle name="Standard 8 2 3 2 5 3 3" xfId="43712" xr:uid="{F13BA17B-C2D8-49A0-BD63-70131606897E}"/>
    <cellStyle name="Standard 8 2 3 2 5 3 4" xfId="32416" xr:uid="{7B653335-79BB-4C06-9DBF-A38F41A808C7}"/>
    <cellStyle name="Standard 8 2 3 2 5 4" xfId="15472" xr:uid="{0DF92A10-7769-4982-B175-7EBFF5D6E916}"/>
    <cellStyle name="Standard 8 2 3 2 5 4 2" xfId="49360" xr:uid="{7F624E91-CCC5-49BC-BE3C-EF73A912E30B}"/>
    <cellStyle name="Standard 8 2 3 2 5 5" xfId="38064" xr:uid="{E15A7D98-AEE8-4169-A20D-64CBB09DE709}"/>
    <cellStyle name="Standard 8 2 3 2 5 6" xfId="26768" xr:uid="{C5865407-3919-4DE0-8526-8D749F02544F}"/>
    <cellStyle name="Standard 8 2 3 2 6" xfId="4946" xr:uid="{17106B7A-1768-440E-B694-78F375A56512}"/>
    <cellStyle name="Standard 8 2 3 2 6 2" xfId="7772" xr:uid="{5F42A165-3BC7-418B-B052-F21B4729EC38}"/>
    <cellStyle name="Standard 8 2 3 2 6 2 2" xfId="13421" xr:uid="{7A81A5D3-620F-4617-9995-4B63289F9E4F}"/>
    <cellStyle name="Standard 8 2 3 2 6 2 2 2" xfId="24717" xr:uid="{CD76F712-F0C0-4F72-B890-44AC30390526}"/>
    <cellStyle name="Standard 8 2 3 2 6 2 2 2 2" xfId="58605" xr:uid="{81D9691D-61CD-4652-A1A1-2458E83A30EF}"/>
    <cellStyle name="Standard 8 2 3 2 6 2 2 3" xfId="47309" xr:uid="{9F1C7509-190E-4CEC-BC4B-FD8B4ED90D10}"/>
    <cellStyle name="Standard 8 2 3 2 6 2 2 4" xfId="36013" xr:uid="{E70C315A-496B-4EA9-BF88-5ABF657B45AB}"/>
    <cellStyle name="Standard 8 2 3 2 6 2 3" xfId="19069" xr:uid="{7ABB1B44-EE49-4AEE-95CB-E2EEAC2B3214}"/>
    <cellStyle name="Standard 8 2 3 2 6 2 3 2" xfId="52957" xr:uid="{9B9E8859-020B-44F8-858C-156817F7F78B}"/>
    <cellStyle name="Standard 8 2 3 2 6 2 4" xfId="41661" xr:uid="{20B2E5F7-36A0-44C8-B6F6-11D2D1A91C48}"/>
    <cellStyle name="Standard 8 2 3 2 6 2 5" xfId="30365" xr:uid="{4A805972-5AF7-40D6-89A8-918B08C429BA}"/>
    <cellStyle name="Standard 8 2 3 2 6 3" xfId="10597" xr:uid="{D524D244-1267-4A48-AB16-87F0A65C0A32}"/>
    <cellStyle name="Standard 8 2 3 2 6 3 2" xfId="21893" xr:uid="{8F08BD8F-366D-4E3F-864F-DA4596283EAA}"/>
    <cellStyle name="Standard 8 2 3 2 6 3 2 2" xfId="55781" xr:uid="{8FDA8544-E718-46EB-B3EE-C4273D7D1206}"/>
    <cellStyle name="Standard 8 2 3 2 6 3 3" xfId="44485" xr:uid="{3FFDD7AE-7864-4931-8542-7F7D0C62FD3D}"/>
    <cellStyle name="Standard 8 2 3 2 6 3 4" xfId="33189" xr:uid="{C376C387-D724-4612-A0C9-323D7117F2B5}"/>
    <cellStyle name="Standard 8 2 3 2 6 4" xfId="16245" xr:uid="{EFA4FBED-7FBC-4C5F-B43D-59CC90E2D5DC}"/>
    <cellStyle name="Standard 8 2 3 2 6 4 2" xfId="50133" xr:uid="{85F97DBC-DD11-4BAC-97B4-DED058B2A4F8}"/>
    <cellStyle name="Standard 8 2 3 2 6 5" xfId="38837" xr:uid="{D939E9BD-D614-424E-897B-E64D66258AD9}"/>
    <cellStyle name="Standard 8 2 3 2 6 6" xfId="27541" xr:uid="{26785288-273B-411B-BCFE-7062C6DFF858}"/>
    <cellStyle name="Standard 8 2 3 2 7" xfId="3551" xr:uid="{ECC4A4E0-B81B-4E73-A183-609C81A18C27}"/>
    <cellStyle name="Standard 8 2 3 2 7 2" xfId="6707" xr:uid="{DB53DB80-9802-468C-A00D-22BC93C43AF3}"/>
    <cellStyle name="Standard 8 2 3 2 7 2 2" xfId="12356" xr:uid="{E771D6EE-6CEC-4932-850D-409ABEDF37EB}"/>
    <cellStyle name="Standard 8 2 3 2 7 2 2 2" xfId="23652" xr:uid="{C1AF30A8-5CB6-40BE-A958-35206D032E50}"/>
    <cellStyle name="Standard 8 2 3 2 7 2 2 2 2" xfId="57540" xr:uid="{1CD105D2-C3BC-4AE9-A33D-1C7A9760F7E2}"/>
    <cellStyle name="Standard 8 2 3 2 7 2 2 3" xfId="46244" xr:uid="{3F9EB040-F559-44DE-A578-DFD185D1B2F2}"/>
    <cellStyle name="Standard 8 2 3 2 7 2 2 4" xfId="34948" xr:uid="{DAABDA37-D532-41C5-BCDF-92E92282BA9B}"/>
    <cellStyle name="Standard 8 2 3 2 7 2 3" xfId="18004" xr:uid="{F9CF4F74-3C18-4752-8A36-49C68DB62C35}"/>
    <cellStyle name="Standard 8 2 3 2 7 2 3 2" xfId="51892" xr:uid="{C8DEA897-8A0A-4B75-8A2F-B35391A7F4B2}"/>
    <cellStyle name="Standard 8 2 3 2 7 2 4" xfId="40596" xr:uid="{3774E60F-7BF3-4968-9DA4-307BC77D1E39}"/>
    <cellStyle name="Standard 8 2 3 2 7 2 5" xfId="29300" xr:uid="{DC2B111F-10F8-4E60-B375-A48DB44B817B}"/>
    <cellStyle name="Standard 8 2 3 2 7 3" xfId="9532" xr:uid="{D06329C4-87AC-481B-9C18-506A77C481E0}"/>
    <cellStyle name="Standard 8 2 3 2 7 3 2" xfId="20828" xr:uid="{F78E7FE4-31CE-4D75-8E54-C085C1869AA8}"/>
    <cellStyle name="Standard 8 2 3 2 7 3 2 2" xfId="54716" xr:uid="{4FA2218B-DB9B-4E5B-915D-D8DD450E7F33}"/>
    <cellStyle name="Standard 8 2 3 2 7 3 3" xfId="43420" xr:uid="{F033C6DC-0764-4925-BD0F-040016B0093A}"/>
    <cellStyle name="Standard 8 2 3 2 7 3 4" xfId="32124" xr:uid="{08E56779-0D90-4EFC-9999-98308169ED51}"/>
    <cellStyle name="Standard 8 2 3 2 7 4" xfId="15180" xr:uid="{C7466CF0-3795-40E2-8977-05E86328F3D9}"/>
    <cellStyle name="Standard 8 2 3 2 7 4 2" xfId="49068" xr:uid="{02F1D98E-81D4-4CAF-A31B-FF8AF2ED66E8}"/>
    <cellStyle name="Standard 8 2 3 2 7 5" xfId="37772" xr:uid="{9B44BE9E-5508-48C2-B48A-350DE3A172E4}"/>
    <cellStyle name="Standard 8 2 3 2 7 6" xfId="26476" xr:uid="{A0D5285E-625A-45B5-8B57-D1A2A2158157}"/>
    <cellStyle name="Standard 8 2 3 2 8" xfId="5635" xr:uid="{399A4380-C54E-4092-A326-5E0850F2310E}"/>
    <cellStyle name="Standard 8 2 3 2 8 2" xfId="11285" xr:uid="{A4CC509B-6099-42A8-A7FE-6C9FFBCDA78B}"/>
    <cellStyle name="Standard 8 2 3 2 8 2 2" xfId="22581" xr:uid="{818CA4CE-9A6A-4CD7-B90C-1E912BF42FA0}"/>
    <cellStyle name="Standard 8 2 3 2 8 2 2 2" xfId="56469" xr:uid="{03917976-7CA0-462B-9C97-D952F3F7016A}"/>
    <cellStyle name="Standard 8 2 3 2 8 2 3" xfId="45173" xr:uid="{F9CDDC12-F8A3-418E-853A-3AFA142FD396}"/>
    <cellStyle name="Standard 8 2 3 2 8 2 4" xfId="33877" xr:uid="{0E36DE98-C375-48B7-A601-D1CA2330DC49}"/>
    <cellStyle name="Standard 8 2 3 2 8 3" xfId="16933" xr:uid="{23F4557F-1919-4521-B3E5-5240ACA26906}"/>
    <cellStyle name="Standard 8 2 3 2 8 3 2" xfId="50821" xr:uid="{6C4368E2-980A-4F50-8A20-5BE74487AC5D}"/>
    <cellStyle name="Standard 8 2 3 2 8 4" xfId="39525" xr:uid="{A8A2A890-F072-4D6F-AA57-0C4A99B3A3FA}"/>
    <cellStyle name="Standard 8 2 3 2 8 5" xfId="28229" xr:uid="{DD5D1E11-4606-4856-9D6E-A9B9529BF704}"/>
    <cellStyle name="Standard 8 2 3 2 9" xfId="8461" xr:uid="{4BBBBD11-FEA2-42FE-93EC-169C5811E534}"/>
    <cellStyle name="Standard 8 2 3 2 9 2" xfId="19757" xr:uid="{64102E34-45E4-42B6-92CA-2A60EFF0F842}"/>
    <cellStyle name="Standard 8 2 3 2 9 2 2" xfId="53645" xr:uid="{3E0AD95D-A892-43B6-B1C9-A88220822E2B}"/>
    <cellStyle name="Standard 8 2 3 2 9 3" xfId="42349" xr:uid="{1830309F-F078-4132-AF45-8CBB3DF7DB44}"/>
    <cellStyle name="Standard 8 2 3 2 9 4" xfId="31053" xr:uid="{ED8BDA27-F9C7-4669-AE7A-91570BD2B836}"/>
    <cellStyle name="Standard 8 2 3 3" xfId="1631" xr:uid="{84ABBD88-3ADB-44F7-8AC9-8E157E0F9461}"/>
    <cellStyle name="Standard 8 2 3 3 10" xfId="36790" xr:uid="{060819FC-642B-4C35-B519-C64C476B5545}"/>
    <cellStyle name="Standard 8 2 3 3 11" xfId="25494" xr:uid="{678097C9-918C-4A66-9AC5-55169F71EEED}"/>
    <cellStyle name="Standard 8 2 3 3 2" xfId="2797" xr:uid="{E5A526D2-D28A-47AD-BC69-8381FEE74F0F}"/>
    <cellStyle name="Standard 8 2 3 3 2 2" xfId="3299" xr:uid="{3199E1B5-DEBF-4509-9738-5FAE1D77A579}"/>
    <cellStyle name="Standard 8 2 3 3 2 2 2" xfId="5441" xr:uid="{8CC9A99F-B820-41F9-9286-89D9B6844D58}"/>
    <cellStyle name="Standard 8 2 3 3 2 2 2 2" xfId="8267" xr:uid="{AA61792B-BC2A-4823-9F9A-9AC4AA55CC2E}"/>
    <cellStyle name="Standard 8 2 3 3 2 2 2 2 2" xfId="13916" xr:uid="{F32369DD-2E78-4038-AEF3-C6A90965AA41}"/>
    <cellStyle name="Standard 8 2 3 3 2 2 2 2 2 2" xfId="25212" xr:uid="{54707528-E769-4433-BF74-8BA8E43C4078}"/>
    <cellStyle name="Standard 8 2 3 3 2 2 2 2 2 2 2" xfId="59100" xr:uid="{D1EB1D57-50D0-4674-A348-8DBFCF52A2BD}"/>
    <cellStyle name="Standard 8 2 3 3 2 2 2 2 2 3" xfId="47804" xr:uid="{DF312116-5092-4BFE-AB22-F1A4CE88BEE9}"/>
    <cellStyle name="Standard 8 2 3 3 2 2 2 2 2 4" xfId="36508" xr:uid="{177888B5-48D0-498A-B370-8DDD5CC8D45C}"/>
    <cellStyle name="Standard 8 2 3 3 2 2 2 2 3" xfId="19564" xr:uid="{DEAC27B1-B1F5-45DB-87C9-F3D137F1DDD0}"/>
    <cellStyle name="Standard 8 2 3 3 2 2 2 2 3 2" xfId="53452" xr:uid="{A7413AFD-37E5-4D8E-854B-CEB51736BA0D}"/>
    <cellStyle name="Standard 8 2 3 3 2 2 2 2 4" xfId="42156" xr:uid="{0A372EE8-D5DB-48BF-AD24-EC75C847573D}"/>
    <cellStyle name="Standard 8 2 3 3 2 2 2 2 5" xfId="30860" xr:uid="{F812541D-E6AE-4094-8278-9E116E43A5AC}"/>
    <cellStyle name="Standard 8 2 3 3 2 2 2 3" xfId="11092" xr:uid="{E6F41A2B-D592-4FE8-A2FA-288ED76A0A5E}"/>
    <cellStyle name="Standard 8 2 3 3 2 2 2 3 2" xfId="22388" xr:uid="{F43BBF93-2EB9-4741-AB25-7F7833010599}"/>
    <cellStyle name="Standard 8 2 3 3 2 2 2 3 2 2" xfId="56276" xr:uid="{5477BC44-3E4C-439D-B3E8-FC946ABCA813}"/>
    <cellStyle name="Standard 8 2 3 3 2 2 2 3 3" xfId="44980" xr:uid="{B507E9D8-AEE0-4EB5-B6B2-13E92DE4645F}"/>
    <cellStyle name="Standard 8 2 3 3 2 2 2 3 4" xfId="33684" xr:uid="{7955D885-ED5D-42DE-A22C-77732E6DA28C}"/>
    <cellStyle name="Standard 8 2 3 3 2 2 2 4" xfId="16740" xr:uid="{7A9DEE64-9994-4A71-B1EC-87717F1C1AB8}"/>
    <cellStyle name="Standard 8 2 3 3 2 2 2 4 2" xfId="50628" xr:uid="{5CF22719-6F98-483C-A5C6-F9D6A364FC37}"/>
    <cellStyle name="Standard 8 2 3 3 2 2 2 5" xfId="39332" xr:uid="{19508E71-DD30-4103-BE42-4143DBF62F11}"/>
    <cellStyle name="Standard 8 2 3 3 2 2 2 6" xfId="28036" xr:uid="{F5A9D601-D890-4F1B-8E7C-56E1BC50700A}"/>
    <cellStyle name="Standard 8 2 3 3 2 2 3" xfId="6470" xr:uid="{2EC0B59C-B0B9-4B58-9994-03CA7F99CAC9}"/>
    <cellStyle name="Standard 8 2 3 3 2 2 3 2" xfId="12120" xr:uid="{C1473E94-00F1-4945-9FB8-17EF3DE7DD2F}"/>
    <cellStyle name="Standard 8 2 3 3 2 2 3 2 2" xfId="23416" xr:uid="{CF53AD8B-2C27-488B-B35B-671C99502C64}"/>
    <cellStyle name="Standard 8 2 3 3 2 2 3 2 2 2" xfId="57304" xr:uid="{86B9FCCE-CC98-426A-A7F7-32B989D0D5C5}"/>
    <cellStyle name="Standard 8 2 3 3 2 2 3 2 3" xfId="46008" xr:uid="{84BDFFC9-1B10-44C1-AECA-C8CF316AD662}"/>
    <cellStyle name="Standard 8 2 3 3 2 2 3 2 4" xfId="34712" xr:uid="{BBE81752-0F24-453E-95BF-54A37287F923}"/>
    <cellStyle name="Standard 8 2 3 3 2 2 3 3" xfId="17768" xr:uid="{9D702A42-0D26-431F-A276-F1F0EA4FB131}"/>
    <cellStyle name="Standard 8 2 3 3 2 2 3 3 2" xfId="51656" xr:uid="{F5122E38-571E-491F-A0DE-A8B5679F291F}"/>
    <cellStyle name="Standard 8 2 3 3 2 2 3 4" xfId="40360" xr:uid="{D6FE7CC1-BC23-4310-8F0B-F7689E03EA7D}"/>
    <cellStyle name="Standard 8 2 3 3 2 2 3 5" xfId="29064" xr:uid="{6D588FA1-778F-4628-9705-1CDE2719A07E}"/>
    <cellStyle name="Standard 8 2 3 3 2 2 4" xfId="9296" xr:uid="{03E83083-3947-4BD6-89C2-BA15D8766492}"/>
    <cellStyle name="Standard 8 2 3 3 2 2 4 2" xfId="20592" xr:uid="{D5776B1B-3ABE-40D6-9DC6-7116AB4CDFBD}"/>
    <cellStyle name="Standard 8 2 3 3 2 2 4 2 2" xfId="54480" xr:uid="{BB900E30-E362-44C2-8B80-5532845C82BA}"/>
    <cellStyle name="Standard 8 2 3 3 2 2 4 3" xfId="43184" xr:uid="{6BEA991F-63EC-4A1B-83BA-226978936B96}"/>
    <cellStyle name="Standard 8 2 3 3 2 2 4 4" xfId="31888" xr:uid="{F33562A5-C315-471F-8819-4FF74C03D3FA}"/>
    <cellStyle name="Standard 8 2 3 3 2 2 5" xfId="14944" xr:uid="{3961C656-3687-494F-8E79-7EFD277D4676}"/>
    <cellStyle name="Standard 8 2 3 3 2 2 5 2" xfId="48832" xr:uid="{B10A39BA-3A1D-4A3D-8B28-27F525721A56}"/>
    <cellStyle name="Standard 8 2 3 3 2 2 6" xfId="37536" xr:uid="{14BEE5C1-F3AF-4254-A8DA-A5E4BE2CB989}"/>
    <cellStyle name="Standard 8 2 3 3 2 2 7" xfId="26240" xr:uid="{36BFF231-8E82-42BD-89EB-1E2C379E512F}"/>
    <cellStyle name="Standard 8 2 3 3 2 3" xfId="4663" xr:uid="{3489BB33-A755-4BC7-9F32-0487B0C970F7}"/>
    <cellStyle name="Standard 8 2 3 3 2 3 2" xfId="7533" xr:uid="{BD88FEFA-96D5-479A-B112-7CFB9D3BB3DD}"/>
    <cellStyle name="Standard 8 2 3 3 2 3 2 2" xfId="13182" xr:uid="{06E83CC3-7D01-4526-BD30-33730D0BB0CB}"/>
    <cellStyle name="Standard 8 2 3 3 2 3 2 2 2" xfId="24478" xr:uid="{C4819D18-CA56-4AB5-BE16-D0F1F8D53D73}"/>
    <cellStyle name="Standard 8 2 3 3 2 3 2 2 2 2" xfId="58366" xr:uid="{F7F4D186-8DB9-4911-B16E-9FFFE854ED62}"/>
    <cellStyle name="Standard 8 2 3 3 2 3 2 2 3" xfId="47070" xr:uid="{F86C5E36-A29F-4124-8B10-2495678C8EBB}"/>
    <cellStyle name="Standard 8 2 3 3 2 3 2 2 4" xfId="35774" xr:uid="{26252F48-FD0B-481D-B772-9F1F47783DC5}"/>
    <cellStyle name="Standard 8 2 3 3 2 3 2 3" xfId="18830" xr:uid="{63B14949-39BA-45C6-8086-C9CA96117527}"/>
    <cellStyle name="Standard 8 2 3 3 2 3 2 3 2" xfId="52718" xr:uid="{8FEC9E32-EC8B-41D1-8B4F-F4A2EE202A6E}"/>
    <cellStyle name="Standard 8 2 3 3 2 3 2 4" xfId="41422" xr:uid="{350FA9BA-655F-44C4-A6E3-2A90F447D441}"/>
    <cellStyle name="Standard 8 2 3 3 2 3 2 5" xfId="30126" xr:uid="{D83CC7D6-7E4B-47E1-B2BE-34528381E745}"/>
    <cellStyle name="Standard 8 2 3 3 2 3 3" xfId="10358" xr:uid="{F60635B3-CE31-4CAA-B7AA-AFA1BF29F685}"/>
    <cellStyle name="Standard 8 2 3 3 2 3 3 2" xfId="21654" xr:uid="{5796BBF4-596C-49E0-B2CB-4349FC90C187}"/>
    <cellStyle name="Standard 8 2 3 3 2 3 3 2 2" xfId="55542" xr:uid="{F4FB463B-7A7A-495F-8B6F-4000FD6DFF94}"/>
    <cellStyle name="Standard 8 2 3 3 2 3 3 3" xfId="44246" xr:uid="{07117C44-6CCB-4C8F-8AF6-FB0A39B46EE6}"/>
    <cellStyle name="Standard 8 2 3 3 2 3 3 4" xfId="32950" xr:uid="{7ECA24D5-0C0A-4F5D-BF18-847890734755}"/>
    <cellStyle name="Standard 8 2 3 3 2 3 4" xfId="16006" xr:uid="{6E75277F-D393-466D-AE18-1390FD6B7297}"/>
    <cellStyle name="Standard 8 2 3 3 2 3 4 2" xfId="49894" xr:uid="{33929786-6B0D-414D-B21C-394DCFF68731}"/>
    <cellStyle name="Standard 8 2 3 3 2 3 5" xfId="38598" xr:uid="{E7E36B48-8182-46EC-A72B-10DF81A22D13}"/>
    <cellStyle name="Standard 8 2 3 3 2 3 6" xfId="27302" xr:uid="{84C9A600-27C8-4904-A00D-64610AE2FC9C}"/>
    <cellStyle name="Standard 8 2 3 3 2 4" xfId="5970" xr:uid="{D8ABBCBB-DF23-4326-A9CC-E95C74572856}"/>
    <cellStyle name="Standard 8 2 3 3 2 4 2" xfId="11620" xr:uid="{4025D385-3BE4-4328-A9B6-7521751D425E}"/>
    <cellStyle name="Standard 8 2 3 3 2 4 2 2" xfId="22916" xr:uid="{399E27F7-9D2E-432D-82C9-9B505505AC02}"/>
    <cellStyle name="Standard 8 2 3 3 2 4 2 2 2" xfId="56804" xr:uid="{ACC5BA9A-ACD6-4085-AE70-AC265271A0CD}"/>
    <cellStyle name="Standard 8 2 3 3 2 4 2 3" xfId="45508" xr:uid="{67031112-FB78-4234-B1D1-B04987554464}"/>
    <cellStyle name="Standard 8 2 3 3 2 4 2 4" xfId="34212" xr:uid="{BBC2D58D-D927-4F83-88B7-FB69BC87619F}"/>
    <cellStyle name="Standard 8 2 3 3 2 4 3" xfId="17268" xr:uid="{36F6C8AE-7029-4616-8AC4-ADED27301BC1}"/>
    <cellStyle name="Standard 8 2 3 3 2 4 3 2" xfId="51156" xr:uid="{ACE62687-8FAA-4106-A46E-35878B339A3D}"/>
    <cellStyle name="Standard 8 2 3 3 2 4 4" xfId="39860" xr:uid="{ECAACCF5-4385-4E32-B11F-FA3198557C92}"/>
    <cellStyle name="Standard 8 2 3 3 2 4 5" xfId="28564" xr:uid="{65240B12-C581-482C-940B-B205E52D6401}"/>
    <cellStyle name="Standard 8 2 3 3 2 5" xfId="8796" xr:uid="{BF249C35-5988-4157-85A2-A428BCA9BDB8}"/>
    <cellStyle name="Standard 8 2 3 3 2 5 2" xfId="20092" xr:uid="{DC0F13FF-5AA8-414C-B47C-8AFEF500ADE9}"/>
    <cellStyle name="Standard 8 2 3 3 2 5 2 2" xfId="53980" xr:uid="{441E78EA-3CA6-42FC-943F-9035B43F0539}"/>
    <cellStyle name="Standard 8 2 3 3 2 5 3" xfId="42684" xr:uid="{C9AC6799-4E26-4EC3-8B09-864746CFAB17}"/>
    <cellStyle name="Standard 8 2 3 3 2 5 4" xfId="31388" xr:uid="{825172E7-0ED9-4CFD-A03C-392AC1C07B67}"/>
    <cellStyle name="Standard 8 2 3 3 2 6" xfId="14444" xr:uid="{1EED8414-DAC0-4420-97DB-A739B6A95F3B}"/>
    <cellStyle name="Standard 8 2 3 3 2 6 2" xfId="48332" xr:uid="{65C96149-79AE-4132-AA6C-BEC673D2A06B}"/>
    <cellStyle name="Standard 8 2 3 3 2 7" xfId="37036" xr:uid="{1DA9113C-2044-40B2-A2C6-4365742C7410}"/>
    <cellStyle name="Standard 8 2 3 3 2 8" xfId="25740" xr:uid="{B8009F25-A5C5-41C2-9D19-20F2D32903AB}"/>
    <cellStyle name="Standard 8 2 3 3 3" xfId="3053" xr:uid="{A1089C35-0D4B-4A2F-9F7A-5F006BFC6B13}"/>
    <cellStyle name="Standard 8 2 3 3 3 2" xfId="5440" xr:uid="{6CD15856-A192-4A61-B9B5-FB62872E097F}"/>
    <cellStyle name="Standard 8 2 3 3 3 2 2" xfId="8266" xr:uid="{0D1A08CA-47DC-4C7C-99E4-475EBE928ACD}"/>
    <cellStyle name="Standard 8 2 3 3 3 2 2 2" xfId="13915" xr:uid="{551BA382-EAB5-43E4-AF6F-3502CA0C4545}"/>
    <cellStyle name="Standard 8 2 3 3 3 2 2 2 2" xfId="25211" xr:uid="{DA3646B7-50B8-4581-9016-6AA7AB9248A4}"/>
    <cellStyle name="Standard 8 2 3 3 3 2 2 2 2 2" xfId="59099" xr:uid="{B1C65D88-CD3B-4BDF-B3E6-172421AC832B}"/>
    <cellStyle name="Standard 8 2 3 3 3 2 2 2 3" xfId="47803" xr:uid="{A4022AAB-C8FF-44AA-BF92-D67CA7129EA9}"/>
    <cellStyle name="Standard 8 2 3 3 3 2 2 2 4" xfId="36507" xr:uid="{ADEB59BA-FDAD-438F-B1B7-F599CA21D0A1}"/>
    <cellStyle name="Standard 8 2 3 3 3 2 2 3" xfId="19563" xr:uid="{0CD200E1-A1F6-4DD1-8257-4EBFB04595AF}"/>
    <cellStyle name="Standard 8 2 3 3 3 2 2 3 2" xfId="53451" xr:uid="{29A7E2FB-5711-40B5-B925-4138D9CF0374}"/>
    <cellStyle name="Standard 8 2 3 3 3 2 2 4" xfId="42155" xr:uid="{0947591B-75F2-41B9-8249-25522654689D}"/>
    <cellStyle name="Standard 8 2 3 3 3 2 2 5" xfId="30859" xr:uid="{F1435FAA-4B2F-42F2-9707-B31D577C5E23}"/>
    <cellStyle name="Standard 8 2 3 3 3 2 3" xfId="11091" xr:uid="{8B96AA76-64BD-419D-9D93-83A55F2EA477}"/>
    <cellStyle name="Standard 8 2 3 3 3 2 3 2" xfId="22387" xr:uid="{12F5E715-C800-48BF-A89E-EB4EADA1D100}"/>
    <cellStyle name="Standard 8 2 3 3 3 2 3 2 2" xfId="56275" xr:uid="{C58758C7-31F2-4AB7-B8CC-6B0D7D9FFF9F}"/>
    <cellStyle name="Standard 8 2 3 3 3 2 3 3" xfId="44979" xr:uid="{381B61F1-7ED0-45F5-AF2B-915539818F15}"/>
    <cellStyle name="Standard 8 2 3 3 3 2 3 4" xfId="33683" xr:uid="{25811801-E90A-421B-AF43-B426CCC3A1E8}"/>
    <cellStyle name="Standard 8 2 3 3 3 2 4" xfId="16739" xr:uid="{5DC665C8-9764-4AD8-A74E-49C2C7B4586A}"/>
    <cellStyle name="Standard 8 2 3 3 3 2 4 2" xfId="50627" xr:uid="{2A423CAE-7E8C-44C6-AADD-4BE9E9A1BA50}"/>
    <cellStyle name="Standard 8 2 3 3 3 2 5" xfId="39331" xr:uid="{A6DBEAE9-FFFF-4480-9B0C-9BB47E2A8DEC}"/>
    <cellStyle name="Standard 8 2 3 3 3 2 6" xfId="28035" xr:uid="{B4E762CF-9AD5-4EEB-AC1F-13BD5E72BCBD}"/>
    <cellStyle name="Standard 8 2 3 3 3 3" xfId="4662" xr:uid="{147A667A-A091-46EB-A4D2-B4928A342760}"/>
    <cellStyle name="Standard 8 2 3 3 3 3 2" xfId="7532" xr:uid="{F139DF4D-970F-4140-A0CC-1C45D9EC644E}"/>
    <cellStyle name="Standard 8 2 3 3 3 3 2 2" xfId="13181" xr:uid="{28AB7D3A-55D5-44FA-9710-BA96BDD9BF67}"/>
    <cellStyle name="Standard 8 2 3 3 3 3 2 2 2" xfId="24477" xr:uid="{7F3F52EF-CEE1-4962-83B1-44FE261C5B79}"/>
    <cellStyle name="Standard 8 2 3 3 3 3 2 2 2 2" xfId="58365" xr:uid="{9A48EF82-9877-434E-95BE-49DB67691C77}"/>
    <cellStyle name="Standard 8 2 3 3 3 3 2 2 3" xfId="47069" xr:uid="{D9FE7808-C67D-44B4-A86C-EF37C361D5B3}"/>
    <cellStyle name="Standard 8 2 3 3 3 3 2 2 4" xfId="35773" xr:uid="{5880631D-8C50-4CDC-946A-E2FEDF08F1E5}"/>
    <cellStyle name="Standard 8 2 3 3 3 3 2 3" xfId="18829" xr:uid="{8A505FC5-0EDB-4BC5-8064-F3777E7D1880}"/>
    <cellStyle name="Standard 8 2 3 3 3 3 2 3 2" xfId="52717" xr:uid="{5F6053C0-1CF3-4E72-AE8F-436DD165B6E4}"/>
    <cellStyle name="Standard 8 2 3 3 3 3 2 4" xfId="41421" xr:uid="{646435DE-1E3C-4368-9646-E45E6CE96E85}"/>
    <cellStyle name="Standard 8 2 3 3 3 3 2 5" xfId="30125" xr:uid="{F3324A83-974C-4FCD-B35F-2C0E2751CB86}"/>
    <cellStyle name="Standard 8 2 3 3 3 3 3" xfId="10357" xr:uid="{FD7CAD19-DB0E-4FC5-B444-D3701D7C2CBD}"/>
    <cellStyle name="Standard 8 2 3 3 3 3 3 2" xfId="21653" xr:uid="{3D80FE13-2BF5-4498-931A-3613F3012322}"/>
    <cellStyle name="Standard 8 2 3 3 3 3 3 2 2" xfId="55541" xr:uid="{8B25F7B8-0F21-454B-9880-391F5AAE1066}"/>
    <cellStyle name="Standard 8 2 3 3 3 3 3 3" xfId="44245" xr:uid="{948CB1AF-2580-43BE-8121-E5816C8321B5}"/>
    <cellStyle name="Standard 8 2 3 3 3 3 3 4" xfId="32949" xr:uid="{8FB8AD4C-BCB8-4760-8DF4-070F8D47B40B}"/>
    <cellStyle name="Standard 8 2 3 3 3 3 4" xfId="16005" xr:uid="{F6441546-06F2-4926-9833-86F57FC4BAD3}"/>
    <cellStyle name="Standard 8 2 3 3 3 3 4 2" xfId="49893" xr:uid="{C0798136-BE69-4BEE-BC6A-ED30AEC7996D}"/>
    <cellStyle name="Standard 8 2 3 3 3 3 5" xfId="38597" xr:uid="{6752A2D9-B2A7-4BD8-BEE3-65CD6C4186D0}"/>
    <cellStyle name="Standard 8 2 3 3 3 3 6" xfId="27301" xr:uid="{90A17EC6-041C-4FC4-B695-07EA99B723D0}"/>
    <cellStyle name="Standard 8 2 3 3 3 4" xfId="6224" xr:uid="{45A18A8D-DBB3-4F14-A37C-2B15A60E4962}"/>
    <cellStyle name="Standard 8 2 3 3 3 4 2" xfId="11874" xr:uid="{8C01BD03-2656-4634-AAD8-BD28544DB022}"/>
    <cellStyle name="Standard 8 2 3 3 3 4 2 2" xfId="23170" xr:uid="{AD345866-701E-4CAD-93AF-E5315084FA4B}"/>
    <cellStyle name="Standard 8 2 3 3 3 4 2 2 2" xfId="57058" xr:uid="{D37AEA33-4988-4E69-8F54-61374336E7B6}"/>
    <cellStyle name="Standard 8 2 3 3 3 4 2 3" xfId="45762" xr:uid="{F84A45D9-CBFC-48C6-8153-42ECD6AA645A}"/>
    <cellStyle name="Standard 8 2 3 3 3 4 2 4" xfId="34466" xr:uid="{A34A6A0C-2CCD-4009-8BB5-59F89040C6F5}"/>
    <cellStyle name="Standard 8 2 3 3 3 4 3" xfId="17522" xr:uid="{E704CA5B-EDE4-4827-8871-967BE1D5B516}"/>
    <cellStyle name="Standard 8 2 3 3 3 4 3 2" xfId="51410" xr:uid="{40B8B7B1-6906-4B3A-BB2F-EDD2271B6F67}"/>
    <cellStyle name="Standard 8 2 3 3 3 4 4" xfId="40114" xr:uid="{463F943E-EA4F-4861-97B1-CAC0A1BC39D2}"/>
    <cellStyle name="Standard 8 2 3 3 3 4 5" xfId="28818" xr:uid="{1242189D-DA90-4AE4-AA82-52D2B825D240}"/>
    <cellStyle name="Standard 8 2 3 3 3 5" xfId="9050" xr:uid="{C49A3AC3-B92B-4DED-A5A5-E30A0F302FAC}"/>
    <cellStyle name="Standard 8 2 3 3 3 5 2" xfId="20346" xr:uid="{2F70613E-C00E-4836-8659-DD6D130A1A31}"/>
    <cellStyle name="Standard 8 2 3 3 3 5 2 2" xfId="54234" xr:uid="{0FE965A4-7967-4799-A191-A36846C18034}"/>
    <cellStyle name="Standard 8 2 3 3 3 5 3" xfId="42938" xr:uid="{2AEC2A4D-50C8-4568-A28F-648E735E9B03}"/>
    <cellStyle name="Standard 8 2 3 3 3 5 4" xfId="31642" xr:uid="{EEE93553-EB28-447B-8A04-8B1823F17220}"/>
    <cellStyle name="Standard 8 2 3 3 3 6" xfId="14698" xr:uid="{7EAFEDD8-5D91-4B60-B987-2DC071E427BB}"/>
    <cellStyle name="Standard 8 2 3 3 3 6 2" xfId="48586" xr:uid="{6FC0CE86-128F-46AF-8499-8F68CA994E41}"/>
    <cellStyle name="Standard 8 2 3 3 3 7" xfId="37290" xr:uid="{F96AEB52-F8B2-48C9-BA30-A84AE711DB34}"/>
    <cellStyle name="Standard 8 2 3 3 3 8" xfId="25994" xr:uid="{842F5906-68A7-4485-BD05-F388F3850D3F}"/>
    <cellStyle name="Standard 8 2 3 3 4" xfId="3911" xr:uid="{5EF82E45-2A76-4A00-9926-F8E35659C954}"/>
    <cellStyle name="Standard 8 2 3 3 4 2" xfId="7065" xr:uid="{30A59713-5416-4528-82CF-3D915680E2D3}"/>
    <cellStyle name="Standard 8 2 3 3 4 2 2" xfId="12714" xr:uid="{E7CB686B-E57C-40F6-A8E1-DD4E25316EA9}"/>
    <cellStyle name="Standard 8 2 3 3 4 2 2 2" xfId="24010" xr:uid="{F097C780-A7C0-4321-BA88-2203B80A30AA}"/>
    <cellStyle name="Standard 8 2 3 3 4 2 2 2 2" xfId="57898" xr:uid="{79AC7F6D-459B-4EFD-992F-D3BE9643DE75}"/>
    <cellStyle name="Standard 8 2 3 3 4 2 2 3" xfId="46602" xr:uid="{2E798771-7C49-4831-A713-1B17CC0B518A}"/>
    <cellStyle name="Standard 8 2 3 3 4 2 2 4" xfId="35306" xr:uid="{BAD8C704-CD05-43A2-BC36-5CE99AFC4EA0}"/>
    <cellStyle name="Standard 8 2 3 3 4 2 3" xfId="18362" xr:uid="{07E55C64-085F-4A7B-83F9-6BFD220248C4}"/>
    <cellStyle name="Standard 8 2 3 3 4 2 3 2" xfId="52250" xr:uid="{3333D469-1835-45E2-8E1A-CDA6623E45F6}"/>
    <cellStyle name="Standard 8 2 3 3 4 2 4" xfId="40954" xr:uid="{A74A5E2F-7E00-4325-9F9B-4956A2E7E761}"/>
    <cellStyle name="Standard 8 2 3 3 4 2 5" xfId="29658" xr:uid="{43D1A13B-72BA-4C5A-9A0E-DA2B5E05B6B6}"/>
    <cellStyle name="Standard 8 2 3 3 4 3" xfId="9890" xr:uid="{830CBFF6-424F-4B61-BE95-5C8CC24BEB90}"/>
    <cellStyle name="Standard 8 2 3 3 4 3 2" xfId="21186" xr:uid="{E8B0F386-119F-4820-A7FB-8EE6A80AB01C}"/>
    <cellStyle name="Standard 8 2 3 3 4 3 2 2" xfId="55074" xr:uid="{994D5AFD-4507-49C0-B9CB-48D529B51DE4}"/>
    <cellStyle name="Standard 8 2 3 3 4 3 3" xfId="43778" xr:uid="{F8240C27-AC3A-49CA-BC09-56A9E7DB45D4}"/>
    <cellStyle name="Standard 8 2 3 3 4 3 4" xfId="32482" xr:uid="{C5AE6BD4-5F4D-45F3-B2C9-DDCEF2A8226A}"/>
    <cellStyle name="Standard 8 2 3 3 4 4" xfId="15538" xr:uid="{49F7F171-0F5B-409D-BB9C-EA806F42282D}"/>
    <cellStyle name="Standard 8 2 3 3 4 4 2" xfId="49426" xr:uid="{9C9E0EFF-8B2F-46CE-B315-C2934585A22F}"/>
    <cellStyle name="Standard 8 2 3 3 4 5" xfId="38130" xr:uid="{55EC6C18-9322-42F4-9A6D-7D6C1C0B4A7E}"/>
    <cellStyle name="Standard 8 2 3 3 4 6" xfId="26834" xr:uid="{4F1FBBBF-A2EB-411D-A29A-8B898D708228}"/>
    <cellStyle name="Standard 8 2 3 3 5" xfId="5012" xr:uid="{989960EE-CCAD-470F-B659-570AE56B2BF8}"/>
    <cellStyle name="Standard 8 2 3 3 5 2" xfId="7838" xr:uid="{D59F33AA-7340-463E-975F-68E53527B35B}"/>
    <cellStyle name="Standard 8 2 3 3 5 2 2" xfId="13487" xr:uid="{1CDE46F8-03E2-4C7D-AB0F-67F51EC089EE}"/>
    <cellStyle name="Standard 8 2 3 3 5 2 2 2" xfId="24783" xr:uid="{142EB37D-BE41-4C2E-8F7D-840A4C1B4464}"/>
    <cellStyle name="Standard 8 2 3 3 5 2 2 2 2" xfId="58671" xr:uid="{44A7760F-DBA6-4016-A7D6-BEA1C33802AA}"/>
    <cellStyle name="Standard 8 2 3 3 5 2 2 3" xfId="47375" xr:uid="{96442166-E571-496E-9B06-418002FF48C8}"/>
    <cellStyle name="Standard 8 2 3 3 5 2 2 4" xfId="36079" xr:uid="{5264A905-4628-4587-B96C-30AE96CA614E}"/>
    <cellStyle name="Standard 8 2 3 3 5 2 3" xfId="19135" xr:uid="{26DE3938-9CC5-4611-A27E-B94DE5A0CB44}"/>
    <cellStyle name="Standard 8 2 3 3 5 2 3 2" xfId="53023" xr:uid="{543DA90C-33AC-458F-9186-70E36DAA2DE2}"/>
    <cellStyle name="Standard 8 2 3 3 5 2 4" xfId="41727" xr:uid="{40C34AEE-BE83-4FDE-8EE7-FFC1554368BD}"/>
    <cellStyle name="Standard 8 2 3 3 5 2 5" xfId="30431" xr:uid="{F5B87D5A-FF04-4532-B604-E1A09BAB9506}"/>
    <cellStyle name="Standard 8 2 3 3 5 3" xfId="10663" xr:uid="{63578B2D-3D6A-429D-B140-D8A53F8B6F82}"/>
    <cellStyle name="Standard 8 2 3 3 5 3 2" xfId="21959" xr:uid="{571162F2-B056-4744-AD73-BBF6AD043825}"/>
    <cellStyle name="Standard 8 2 3 3 5 3 2 2" xfId="55847" xr:uid="{CF8D0E4B-5020-460B-A4E4-1A4FE6F1C954}"/>
    <cellStyle name="Standard 8 2 3 3 5 3 3" xfId="44551" xr:uid="{D11572CD-E2EB-4533-AC66-E8629E3687FB}"/>
    <cellStyle name="Standard 8 2 3 3 5 3 4" xfId="33255" xr:uid="{769A9983-C4BB-409E-892A-56CE43A055A1}"/>
    <cellStyle name="Standard 8 2 3 3 5 4" xfId="16311" xr:uid="{7B458193-34A5-4346-8042-F55986D88387}"/>
    <cellStyle name="Standard 8 2 3 3 5 4 2" xfId="50199" xr:uid="{8ABF9EA7-8657-4275-ACFC-5F5A831C712E}"/>
    <cellStyle name="Standard 8 2 3 3 5 5" xfId="38903" xr:uid="{1451E459-DBFF-4ACB-A9D8-D4607D87B0C0}"/>
    <cellStyle name="Standard 8 2 3 3 5 6" xfId="27607" xr:uid="{7D9E0BE5-9C4E-424B-BCD0-53860F047F01}"/>
    <cellStyle name="Standard 8 2 3 3 6" xfId="3619" xr:uid="{96E84D38-DB49-4332-B242-63D5CF55AF32}"/>
    <cellStyle name="Standard 8 2 3 3 6 2" xfId="6775" xr:uid="{2F55A144-E752-41BE-9A12-F9605782AC23}"/>
    <cellStyle name="Standard 8 2 3 3 6 2 2" xfId="12424" xr:uid="{159F14A3-2B55-4B52-9A70-42FF523FAE7E}"/>
    <cellStyle name="Standard 8 2 3 3 6 2 2 2" xfId="23720" xr:uid="{D9813C4F-E4CE-4CB4-ACD1-71BAD6EA5ED7}"/>
    <cellStyle name="Standard 8 2 3 3 6 2 2 2 2" xfId="57608" xr:uid="{1ED5E1FA-BA27-4264-9773-99C2BA5E5CA3}"/>
    <cellStyle name="Standard 8 2 3 3 6 2 2 3" xfId="46312" xr:uid="{4213605F-AB64-4556-AFB3-B2BB6E367279}"/>
    <cellStyle name="Standard 8 2 3 3 6 2 2 4" xfId="35016" xr:uid="{9EC3DE04-B555-4DAB-BC4C-7E87C9EBFFBC}"/>
    <cellStyle name="Standard 8 2 3 3 6 2 3" xfId="18072" xr:uid="{A0B28789-7DEA-4070-B9D8-9FFF6A06E0C4}"/>
    <cellStyle name="Standard 8 2 3 3 6 2 3 2" xfId="51960" xr:uid="{F6B3F57D-BB2B-41F3-81BC-A3E44178BA1F}"/>
    <cellStyle name="Standard 8 2 3 3 6 2 4" xfId="40664" xr:uid="{857FDBEC-EDDB-40C9-9ADE-40B9E97A772A}"/>
    <cellStyle name="Standard 8 2 3 3 6 2 5" xfId="29368" xr:uid="{5AC66F1D-ED38-4161-8CB6-0CCF100A4BC8}"/>
    <cellStyle name="Standard 8 2 3 3 6 3" xfId="9600" xr:uid="{B6EDD954-447B-4A4C-9E1A-89924D984EAF}"/>
    <cellStyle name="Standard 8 2 3 3 6 3 2" xfId="20896" xr:uid="{7D4A2E7F-4735-409D-8F28-35DBE128DA51}"/>
    <cellStyle name="Standard 8 2 3 3 6 3 2 2" xfId="54784" xr:uid="{CB24051B-124A-4D73-9E67-C26A688762CD}"/>
    <cellStyle name="Standard 8 2 3 3 6 3 3" xfId="43488" xr:uid="{B1D3AE60-8562-4800-AC4F-3CE209D46F6F}"/>
    <cellStyle name="Standard 8 2 3 3 6 3 4" xfId="32192" xr:uid="{B934B2DB-297D-4181-88A8-139AAE9CB79F}"/>
    <cellStyle name="Standard 8 2 3 3 6 4" xfId="15248" xr:uid="{8A1BC902-7AB2-49EF-B843-5BFD44D388E0}"/>
    <cellStyle name="Standard 8 2 3 3 6 4 2" xfId="49136" xr:uid="{52145D7A-393E-46D6-A0C1-BB4ABFB103E4}"/>
    <cellStyle name="Standard 8 2 3 3 6 5" xfId="37840" xr:uid="{8CCA57C1-CB5D-4B0C-A626-4AFC2643B6C0}"/>
    <cellStyle name="Standard 8 2 3 3 6 6" xfId="26544" xr:uid="{E8B01FE4-3765-4006-9FA1-CD7988B8E7B3}"/>
    <cellStyle name="Standard 8 2 3 3 7" xfId="5724" xr:uid="{3852C26E-2656-499F-87C5-CC2F74D2F39A}"/>
    <cellStyle name="Standard 8 2 3 3 7 2" xfId="11374" xr:uid="{79876CD8-2CE3-41CE-8460-447158B1EB9F}"/>
    <cellStyle name="Standard 8 2 3 3 7 2 2" xfId="22670" xr:uid="{025D7B04-D527-4144-93D9-5D7BDDA6FB95}"/>
    <cellStyle name="Standard 8 2 3 3 7 2 2 2" xfId="56558" xr:uid="{575294E9-1F5C-4118-B05F-37A83FC791A5}"/>
    <cellStyle name="Standard 8 2 3 3 7 2 3" xfId="45262" xr:uid="{0AB82C91-515E-4CB5-BA9A-964A86512CC4}"/>
    <cellStyle name="Standard 8 2 3 3 7 2 4" xfId="33966" xr:uid="{88474381-8819-4B57-B0B2-071A2EE9D1C2}"/>
    <cellStyle name="Standard 8 2 3 3 7 3" xfId="17022" xr:uid="{84DD2833-D9EC-4C68-8AD1-1DB842C486AE}"/>
    <cellStyle name="Standard 8 2 3 3 7 3 2" xfId="50910" xr:uid="{64E04645-D7A6-4F9E-AF23-D7B68B6DA5C4}"/>
    <cellStyle name="Standard 8 2 3 3 7 4" xfId="39614" xr:uid="{09659860-8D9A-4FEE-9741-6D8A89DECC08}"/>
    <cellStyle name="Standard 8 2 3 3 7 5" xfId="28318" xr:uid="{F1E9697A-8CA6-401D-8972-D438484D719C}"/>
    <cellStyle name="Standard 8 2 3 3 8" xfId="8550" xr:uid="{E306ECFB-5D34-44FF-96DC-CD0B05343BAE}"/>
    <cellStyle name="Standard 8 2 3 3 8 2" xfId="19846" xr:uid="{DB831707-D9EB-405C-978B-E7434ABD2197}"/>
    <cellStyle name="Standard 8 2 3 3 8 2 2" xfId="53734" xr:uid="{FBA14660-3926-4751-981C-6EB0A9B05FE2}"/>
    <cellStyle name="Standard 8 2 3 3 8 3" xfId="42438" xr:uid="{ACE0FB62-67CA-4DE8-9178-30F9E2A4A109}"/>
    <cellStyle name="Standard 8 2 3 3 8 4" xfId="31142" xr:uid="{C1650110-4157-4771-9D06-728FC65BB49C}"/>
    <cellStyle name="Standard 8 2 3 3 9" xfId="14198" xr:uid="{16E6ED9B-BD73-471D-A3F8-6CCCC11485DF}"/>
    <cellStyle name="Standard 8 2 3 3 9 2" xfId="48086" xr:uid="{5EA43186-506E-4CC4-BE27-834435449657}"/>
    <cellStyle name="Standard 8 2 3 4" xfId="2665" xr:uid="{3224D083-A86B-4258-B8C8-A53A32AD43A1}"/>
    <cellStyle name="Standard 8 2 3 4 10" xfId="25608" xr:uid="{F5FCED0C-82CD-40ED-B662-BC0E0F47BFE5}"/>
    <cellStyle name="Standard 8 2 3 4 2" xfId="3167" xr:uid="{DE3DFBAE-D6F5-4142-ABE5-004B5EDE8D60}"/>
    <cellStyle name="Standard 8 2 3 4 2 2" xfId="5442" xr:uid="{9BABC6E1-597A-449E-BCA4-BE852DB4C26F}"/>
    <cellStyle name="Standard 8 2 3 4 2 2 2" xfId="8268" xr:uid="{2402E00F-41CC-46C9-BA87-4586024B3827}"/>
    <cellStyle name="Standard 8 2 3 4 2 2 2 2" xfId="13917" xr:uid="{AFD1DFDE-3897-4F41-AF60-64FD6E8C29CF}"/>
    <cellStyle name="Standard 8 2 3 4 2 2 2 2 2" xfId="25213" xr:uid="{C8767855-01D8-4771-82F5-0D7F1E4F4BCF}"/>
    <cellStyle name="Standard 8 2 3 4 2 2 2 2 2 2" xfId="59101" xr:uid="{1FBDEDD2-9C38-4741-A711-F3F172DEEEF4}"/>
    <cellStyle name="Standard 8 2 3 4 2 2 2 2 3" xfId="47805" xr:uid="{CA6BBA88-1537-45E3-9AF6-D9F27F9B0889}"/>
    <cellStyle name="Standard 8 2 3 4 2 2 2 2 4" xfId="36509" xr:uid="{13B71303-A71D-4CB2-AFCC-9700EC5F7049}"/>
    <cellStyle name="Standard 8 2 3 4 2 2 2 3" xfId="19565" xr:uid="{AD15CB05-CA39-4A47-87C7-25E4AA7FB549}"/>
    <cellStyle name="Standard 8 2 3 4 2 2 2 3 2" xfId="53453" xr:uid="{5E9A045C-06B2-4F43-BB49-CA4087B08A46}"/>
    <cellStyle name="Standard 8 2 3 4 2 2 2 4" xfId="42157" xr:uid="{32B1F595-F61D-400E-B4E2-409854051627}"/>
    <cellStyle name="Standard 8 2 3 4 2 2 2 5" xfId="30861" xr:uid="{00DA97A1-E283-4FCB-AF46-5F659804403A}"/>
    <cellStyle name="Standard 8 2 3 4 2 2 3" xfId="11093" xr:uid="{594E61FD-C1CE-42C6-8597-2EDA28D7C0A8}"/>
    <cellStyle name="Standard 8 2 3 4 2 2 3 2" xfId="22389" xr:uid="{63378162-537B-4A5C-9CFC-B5AF33D10703}"/>
    <cellStyle name="Standard 8 2 3 4 2 2 3 2 2" xfId="56277" xr:uid="{765FC365-5D0D-4B6F-B183-E96CE03B42D5}"/>
    <cellStyle name="Standard 8 2 3 4 2 2 3 3" xfId="44981" xr:uid="{F44BA143-9986-457E-B772-FEE1D1784C16}"/>
    <cellStyle name="Standard 8 2 3 4 2 2 3 4" xfId="33685" xr:uid="{CB523F93-A4D8-4391-9621-961DACF56114}"/>
    <cellStyle name="Standard 8 2 3 4 2 2 4" xfId="16741" xr:uid="{396A8CAF-FE87-4E22-9057-07B7B214A49A}"/>
    <cellStyle name="Standard 8 2 3 4 2 2 4 2" xfId="50629" xr:uid="{49A2C334-C798-4B3A-B68B-B9EC942F9B82}"/>
    <cellStyle name="Standard 8 2 3 4 2 2 5" xfId="39333" xr:uid="{E1C806FD-3BEE-4027-A239-522C8337B5DD}"/>
    <cellStyle name="Standard 8 2 3 4 2 2 6" xfId="28037" xr:uid="{12423239-245B-4661-8CF3-56E8DDFA16E5}"/>
    <cellStyle name="Standard 8 2 3 4 2 3" xfId="4664" xr:uid="{5CA55C9D-E18D-44E8-BABC-33AADDBAADC0}"/>
    <cellStyle name="Standard 8 2 3 4 2 3 2" xfId="7534" xr:uid="{EC098798-B22C-4AFF-A662-238A0E285B87}"/>
    <cellStyle name="Standard 8 2 3 4 2 3 2 2" xfId="13183" xr:uid="{4279B44D-6FD7-4FC3-AD4E-68268F210D06}"/>
    <cellStyle name="Standard 8 2 3 4 2 3 2 2 2" xfId="24479" xr:uid="{4B484BD2-1DA6-4455-869A-5880704EA4AA}"/>
    <cellStyle name="Standard 8 2 3 4 2 3 2 2 2 2" xfId="58367" xr:uid="{FA0631D5-CC91-4A31-8F25-7F44F4435E1A}"/>
    <cellStyle name="Standard 8 2 3 4 2 3 2 2 3" xfId="47071" xr:uid="{8BF1A395-066F-4B14-AA34-0212A8F21028}"/>
    <cellStyle name="Standard 8 2 3 4 2 3 2 2 4" xfId="35775" xr:uid="{F4C0EDD6-B08B-4BD0-AF87-8D3C17D104EF}"/>
    <cellStyle name="Standard 8 2 3 4 2 3 2 3" xfId="18831" xr:uid="{CB54FBC1-0FA4-4316-A5D8-9D731C7A3F7A}"/>
    <cellStyle name="Standard 8 2 3 4 2 3 2 3 2" xfId="52719" xr:uid="{3A92115D-4FCF-4FAF-A453-4FDDC376753E}"/>
    <cellStyle name="Standard 8 2 3 4 2 3 2 4" xfId="41423" xr:uid="{F399B123-34A6-4E3C-A15E-CDBA686083AC}"/>
    <cellStyle name="Standard 8 2 3 4 2 3 2 5" xfId="30127" xr:uid="{A55493C5-A123-4C8D-A402-E992C78AA2AE}"/>
    <cellStyle name="Standard 8 2 3 4 2 3 3" xfId="10359" xr:uid="{D37B32B2-DC79-4872-BBCE-4FC807D2819A}"/>
    <cellStyle name="Standard 8 2 3 4 2 3 3 2" xfId="21655" xr:uid="{0A8D1C48-72C6-40EE-A873-1B2BD8DDEAAC}"/>
    <cellStyle name="Standard 8 2 3 4 2 3 3 2 2" xfId="55543" xr:uid="{23EDD93D-2785-4CF2-BF3D-6E8D8B34EAE3}"/>
    <cellStyle name="Standard 8 2 3 4 2 3 3 3" xfId="44247" xr:uid="{605EC48F-2063-49A4-93FE-1415FCE8A159}"/>
    <cellStyle name="Standard 8 2 3 4 2 3 3 4" xfId="32951" xr:uid="{56A36EA6-E598-4D89-A164-8E149554651C}"/>
    <cellStyle name="Standard 8 2 3 4 2 3 4" xfId="16007" xr:uid="{41C5915A-F63D-4BBE-95C9-A108B1AE2A77}"/>
    <cellStyle name="Standard 8 2 3 4 2 3 4 2" xfId="49895" xr:uid="{36584835-0D81-45DC-AF37-6697F54CB1B8}"/>
    <cellStyle name="Standard 8 2 3 4 2 3 5" xfId="38599" xr:uid="{0EBA186D-68B2-4C6D-964C-74AD80351323}"/>
    <cellStyle name="Standard 8 2 3 4 2 3 6" xfId="27303" xr:uid="{BF87D72B-1EEA-486F-B0FB-6AEE97083C5C}"/>
    <cellStyle name="Standard 8 2 3 4 2 4" xfId="6338" xr:uid="{A2DFBFD1-204E-4940-A63D-413D298DE658}"/>
    <cellStyle name="Standard 8 2 3 4 2 4 2" xfId="11988" xr:uid="{1FAC7960-D4A6-4FE1-B23E-8631CE9AAB4F}"/>
    <cellStyle name="Standard 8 2 3 4 2 4 2 2" xfId="23284" xr:uid="{46B3713D-3C23-4829-9FEE-7639F3B85998}"/>
    <cellStyle name="Standard 8 2 3 4 2 4 2 2 2" xfId="57172" xr:uid="{56C3604C-AAE8-4973-85DD-CC3448A10A37}"/>
    <cellStyle name="Standard 8 2 3 4 2 4 2 3" xfId="45876" xr:uid="{9FCDED9B-B950-4DEC-883D-AFF562F64E24}"/>
    <cellStyle name="Standard 8 2 3 4 2 4 2 4" xfId="34580" xr:uid="{40D42D91-E212-4B8E-84E0-416E05E3E494}"/>
    <cellStyle name="Standard 8 2 3 4 2 4 3" xfId="17636" xr:uid="{9B72F8DD-85A8-4812-BA59-CF468EADB8E7}"/>
    <cellStyle name="Standard 8 2 3 4 2 4 3 2" xfId="51524" xr:uid="{09DE0366-B813-4823-A278-EB2E933707CE}"/>
    <cellStyle name="Standard 8 2 3 4 2 4 4" xfId="40228" xr:uid="{ED077EEB-06C4-488E-8C8D-4776C1A7CCFE}"/>
    <cellStyle name="Standard 8 2 3 4 2 4 5" xfId="28932" xr:uid="{03C454BD-4736-469E-A1F0-B4C3633E951B}"/>
    <cellStyle name="Standard 8 2 3 4 2 5" xfId="9164" xr:uid="{D0DBFCE5-7575-4E79-944D-78135BE357AE}"/>
    <cellStyle name="Standard 8 2 3 4 2 5 2" xfId="20460" xr:uid="{258B69BF-79DD-4CC9-B543-43A99896AA28}"/>
    <cellStyle name="Standard 8 2 3 4 2 5 2 2" xfId="54348" xr:uid="{4559B882-AF87-46B5-89BC-B2450BDAAF1B}"/>
    <cellStyle name="Standard 8 2 3 4 2 5 3" xfId="43052" xr:uid="{ADAA0E45-F799-48F4-8F13-454CD128BA58}"/>
    <cellStyle name="Standard 8 2 3 4 2 5 4" xfId="31756" xr:uid="{B295F14E-3782-41F5-9E3A-140A2F12C17F}"/>
    <cellStyle name="Standard 8 2 3 4 2 6" xfId="14812" xr:uid="{E0C7F614-A643-4720-AA9F-BD60BD4F7F02}"/>
    <cellStyle name="Standard 8 2 3 4 2 6 2" xfId="48700" xr:uid="{AC2283A9-FE7B-4019-9842-8E5F01CE416B}"/>
    <cellStyle name="Standard 8 2 3 4 2 7" xfId="37404" xr:uid="{AE51B5FE-E20B-45E2-A489-4B8ED52FA115}"/>
    <cellStyle name="Standard 8 2 3 4 2 8" xfId="26108" xr:uid="{9C5C6B6C-0983-499D-B03F-97F8307B119B}"/>
    <cellStyle name="Standard 8 2 3 4 3" xfId="3801" xr:uid="{91CE7296-0F4A-4AB6-B149-E584BC3810F6}"/>
    <cellStyle name="Standard 8 2 3 4 3 2" xfId="6955" xr:uid="{882FB99E-8FFD-4493-AD43-8FC3EEB0C7D1}"/>
    <cellStyle name="Standard 8 2 3 4 3 2 2" xfId="12604" xr:uid="{370F9C02-EA69-4306-BF03-D4227B3956A5}"/>
    <cellStyle name="Standard 8 2 3 4 3 2 2 2" xfId="23900" xr:uid="{33C8EEEC-C69C-489E-BEAB-6012E6DE5892}"/>
    <cellStyle name="Standard 8 2 3 4 3 2 2 2 2" xfId="57788" xr:uid="{1FC0F58F-54FC-4D79-97D5-F87572F54508}"/>
    <cellStyle name="Standard 8 2 3 4 3 2 2 3" xfId="46492" xr:uid="{02E48720-FE99-41BD-B757-7C1172FEBDDA}"/>
    <cellStyle name="Standard 8 2 3 4 3 2 2 4" xfId="35196" xr:uid="{DF458159-57D6-4CEF-9DA4-99BDEF1D4306}"/>
    <cellStyle name="Standard 8 2 3 4 3 2 3" xfId="18252" xr:uid="{7DFFD326-F47A-4B28-B61A-CA4A5468B66F}"/>
    <cellStyle name="Standard 8 2 3 4 3 2 3 2" xfId="52140" xr:uid="{478DE616-0F48-4D15-8B60-734193087774}"/>
    <cellStyle name="Standard 8 2 3 4 3 2 4" xfId="40844" xr:uid="{731CED72-1584-4B8B-8186-621AAF81155A}"/>
    <cellStyle name="Standard 8 2 3 4 3 2 5" xfId="29548" xr:uid="{084189DB-E06D-488B-9967-6C32F656E12F}"/>
    <cellStyle name="Standard 8 2 3 4 3 3" xfId="9780" xr:uid="{4798466C-39FB-40B1-B196-CF1AA2DE9A90}"/>
    <cellStyle name="Standard 8 2 3 4 3 3 2" xfId="21076" xr:uid="{0F062C17-1422-4C5E-A100-7086257FBF12}"/>
    <cellStyle name="Standard 8 2 3 4 3 3 2 2" xfId="54964" xr:uid="{5C5D3F6D-44CF-4FDB-B5D2-7F8AA713B7F1}"/>
    <cellStyle name="Standard 8 2 3 4 3 3 3" xfId="43668" xr:uid="{E86DE5A8-C169-4AA2-BC56-D264E42EAE66}"/>
    <cellStyle name="Standard 8 2 3 4 3 3 4" xfId="32372" xr:uid="{A79018A9-9F84-495B-BB89-106B3A9D66CE}"/>
    <cellStyle name="Standard 8 2 3 4 3 4" xfId="15428" xr:uid="{057105FD-25AD-4583-8949-8116B70AA985}"/>
    <cellStyle name="Standard 8 2 3 4 3 4 2" xfId="49316" xr:uid="{32070220-A488-4EC4-B8B6-B41B81424DC1}"/>
    <cellStyle name="Standard 8 2 3 4 3 5" xfId="38020" xr:uid="{0C008192-ADD9-4223-B031-3B768E64FD75}"/>
    <cellStyle name="Standard 8 2 3 4 3 6" xfId="26724" xr:uid="{0A352027-2EBF-4A91-848C-4E17F2069C38}"/>
    <cellStyle name="Standard 8 2 3 4 4" xfId="4902" xr:uid="{7B6C13E1-AD19-4D41-8EC1-66089B4553EF}"/>
    <cellStyle name="Standard 8 2 3 4 4 2" xfId="7728" xr:uid="{1EDFA7D1-4D97-43DC-92AC-E5D1FD9EAFBE}"/>
    <cellStyle name="Standard 8 2 3 4 4 2 2" xfId="13377" xr:uid="{0C5A958F-67E7-4AA4-AA6A-7E526C1130D0}"/>
    <cellStyle name="Standard 8 2 3 4 4 2 2 2" xfId="24673" xr:uid="{1DFFF493-A644-4744-80B1-742015A34FFE}"/>
    <cellStyle name="Standard 8 2 3 4 4 2 2 2 2" xfId="58561" xr:uid="{ECEDB596-09DC-477D-9689-2DAECE47119C}"/>
    <cellStyle name="Standard 8 2 3 4 4 2 2 3" xfId="47265" xr:uid="{D6B9DB26-5257-42C8-BB60-5C6AB9E20D32}"/>
    <cellStyle name="Standard 8 2 3 4 4 2 2 4" xfId="35969" xr:uid="{4BFF4BF8-A00A-43BB-8D94-E343884F2170}"/>
    <cellStyle name="Standard 8 2 3 4 4 2 3" xfId="19025" xr:uid="{4092E2D7-A478-40BC-AD1A-59CB87E3F605}"/>
    <cellStyle name="Standard 8 2 3 4 4 2 3 2" xfId="52913" xr:uid="{DB8DDF7E-24AC-49BE-AEE6-A347E7A181F1}"/>
    <cellStyle name="Standard 8 2 3 4 4 2 4" xfId="41617" xr:uid="{F3A93BB8-C606-4283-8237-195E1A0F0D00}"/>
    <cellStyle name="Standard 8 2 3 4 4 2 5" xfId="30321" xr:uid="{E79B5562-81DF-4B59-B94E-9373A5B5468E}"/>
    <cellStyle name="Standard 8 2 3 4 4 3" xfId="10553" xr:uid="{5F3F966F-45BB-41E6-8FFC-42BA493F5323}"/>
    <cellStyle name="Standard 8 2 3 4 4 3 2" xfId="21849" xr:uid="{A14026F6-EF20-49A4-9C32-16FD0B9BA722}"/>
    <cellStyle name="Standard 8 2 3 4 4 3 2 2" xfId="55737" xr:uid="{C85E5B28-271D-4CC3-9637-46E1B4878B55}"/>
    <cellStyle name="Standard 8 2 3 4 4 3 3" xfId="44441" xr:uid="{9A90C52F-6D0B-4CD6-A5BB-E936D1067C16}"/>
    <cellStyle name="Standard 8 2 3 4 4 3 4" xfId="33145" xr:uid="{37E2F1B9-F89F-4A5D-9331-CC7729A39357}"/>
    <cellStyle name="Standard 8 2 3 4 4 4" xfId="16201" xr:uid="{39B6FEB6-C384-4EAA-AD44-3AA08F8C88A7}"/>
    <cellStyle name="Standard 8 2 3 4 4 4 2" xfId="50089" xr:uid="{2C139F77-05A6-4774-8E80-A0AD29617624}"/>
    <cellStyle name="Standard 8 2 3 4 4 5" xfId="38793" xr:uid="{81E1CD52-A0AD-48CF-91B0-5AD27FFCC754}"/>
    <cellStyle name="Standard 8 2 3 4 4 6" xfId="27497" xr:uid="{E11472AE-6C21-4C5D-B42A-A0CF65A29CE9}"/>
    <cellStyle name="Standard 8 2 3 4 5" xfId="3506" xr:uid="{0F8A88AA-BF38-45AC-B4BB-1AC1D9777FA3}"/>
    <cellStyle name="Standard 8 2 3 4 5 2" xfId="6663" xr:uid="{34A79EF7-0F9F-4EE6-A4AD-6CFD61439605}"/>
    <cellStyle name="Standard 8 2 3 4 5 2 2" xfId="12312" xr:uid="{C513CFFA-A1BA-4D98-AC8E-A6362FF4ABBB}"/>
    <cellStyle name="Standard 8 2 3 4 5 2 2 2" xfId="23608" xr:uid="{E6139A3A-973D-4404-8A3A-D674F62B8B14}"/>
    <cellStyle name="Standard 8 2 3 4 5 2 2 2 2" xfId="57496" xr:uid="{6D82925D-27B7-4F4B-B890-0A1A877FF017}"/>
    <cellStyle name="Standard 8 2 3 4 5 2 2 3" xfId="46200" xr:uid="{41A62872-3C71-4286-A52A-A703BF79E0AD}"/>
    <cellStyle name="Standard 8 2 3 4 5 2 2 4" xfId="34904" xr:uid="{9683E381-8402-452E-8F4A-151778ADCD88}"/>
    <cellStyle name="Standard 8 2 3 4 5 2 3" xfId="17960" xr:uid="{BC7F19CD-1119-4339-B252-6925166807AD}"/>
    <cellStyle name="Standard 8 2 3 4 5 2 3 2" xfId="51848" xr:uid="{8454B8DD-86E8-4961-9C28-0EB9464A2667}"/>
    <cellStyle name="Standard 8 2 3 4 5 2 4" xfId="40552" xr:uid="{48ACCAC8-F671-418E-9645-AE00B4314C18}"/>
    <cellStyle name="Standard 8 2 3 4 5 2 5" xfId="29256" xr:uid="{E00F483A-5803-4FCB-A848-91BDB81A2725}"/>
    <cellStyle name="Standard 8 2 3 4 5 3" xfId="9488" xr:uid="{58074996-513C-4078-BAE4-28DC5177A4E2}"/>
    <cellStyle name="Standard 8 2 3 4 5 3 2" xfId="20784" xr:uid="{ADC3E74A-82D0-4E31-9DAF-B702522D9743}"/>
    <cellStyle name="Standard 8 2 3 4 5 3 2 2" xfId="54672" xr:uid="{BDBF73F4-5943-4578-97DD-FD5A888EF27D}"/>
    <cellStyle name="Standard 8 2 3 4 5 3 3" xfId="43376" xr:uid="{B560EFC0-5F06-4522-B244-AEAF1D427D2B}"/>
    <cellStyle name="Standard 8 2 3 4 5 3 4" xfId="32080" xr:uid="{49494CED-AC33-406E-911A-A7E35324C6AD}"/>
    <cellStyle name="Standard 8 2 3 4 5 4" xfId="15136" xr:uid="{1CECB96F-5708-4A24-8F8B-0A411AAF121C}"/>
    <cellStyle name="Standard 8 2 3 4 5 4 2" xfId="49024" xr:uid="{0EEB3B58-2DE9-4185-937F-F9F39432B93A}"/>
    <cellStyle name="Standard 8 2 3 4 5 5" xfId="37728" xr:uid="{3684AEA1-B1ED-4CD3-8611-74D7FB377EE1}"/>
    <cellStyle name="Standard 8 2 3 4 5 6" xfId="26432" xr:uid="{9F54F91C-C9EB-4BFE-867B-115DAED8BE16}"/>
    <cellStyle name="Standard 8 2 3 4 6" xfId="5838" xr:uid="{B04AA42E-160C-4CF2-A338-1A18AAD7B667}"/>
    <cellStyle name="Standard 8 2 3 4 6 2" xfId="11488" xr:uid="{8E6C0FCF-308C-47EE-B1B0-171729710B80}"/>
    <cellStyle name="Standard 8 2 3 4 6 2 2" xfId="22784" xr:uid="{81006264-5793-4DB7-B14A-BA11F8D99774}"/>
    <cellStyle name="Standard 8 2 3 4 6 2 2 2" xfId="56672" xr:uid="{43F8FA45-A857-4124-98B7-DF065813B561}"/>
    <cellStyle name="Standard 8 2 3 4 6 2 3" xfId="45376" xr:uid="{870CB054-D26B-48CF-B4B3-2000CCAA9212}"/>
    <cellStyle name="Standard 8 2 3 4 6 2 4" xfId="34080" xr:uid="{6B9A3D35-CA4E-41B2-A582-4FC0A3F6120E}"/>
    <cellStyle name="Standard 8 2 3 4 6 3" xfId="17136" xr:uid="{A05417EA-F3A4-4CC8-8FD6-0D1979D7C35B}"/>
    <cellStyle name="Standard 8 2 3 4 6 3 2" xfId="51024" xr:uid="{E7FD66ED-E5BF-40D0-BFF1-52E40EBE5A9D}"/>
    <cellStyle name="Standard 8 2 3 4 6 4" xfId="39728" xr:uid="{1F73CFC6-8245-490C-ACA7-37707467499F}"/>
    <cellStyle name="Standard 8 2 3 4 6 5" xfId="28432" xr:uid="{B05EA2A6-9B22-439F-89B1-C02636A1CF8E}"/>
    <cellStyle name="Standard 8 2 3 4 7" xfId="8664" xr:uid="{CDF33A34-F086-4F82-8B55-F40D08C757D2}"/>
    <cellStyle name="Standard 8 2 3 4 7 2" xfId="19960" xr:uid="{EC1AECFB-874D-4ABC-90C2-61E738E83CA9}"/>
    <cellStyle name="Standard 8 2 3 4 7 2 2" xfId="53848" xr:uid="{73446AC3-B984-4A3F-A16B-5A7D97C0013F}"/>
    <cellStyle name="Standard 8 2 3 4 7 3" xfId="42552" xr:uid="{6728CAA6-2E0E-4C47-8945-8B99904B746C}"/>
    <cellStyle name="Standard 8 2 3 4 7 4" xfId="31256" xr:uid="{2B66A6E5-58AB-4CCC-A694-FA2AD223A7F3}"/>
    <cellStyle name="Standard 8 2 3 4 8" xfId="14312" xr:uid="{72644E5E-2182-4D6D-A92A-B76FE183DAEC}"/>
    <cellStyle name="Standard 8 2 3 4 8 2" xfId="48200" xr:uid="{1D1D63D2-68F0-43A4-9A25-BA1A2A8E9451}"/>
    <cellStyle name="Standard 8 2 3 4 9" xfId="36904" xr:uid="{0E528EA8-D2FC-4AB3-AD91-8D24E2E0022B}"/>
    <cellStyle name="Standard 8 2 3 5" xfId="2920" xr:uid="{4604BE7C-B4A8-4BDC-A57A-7FFC5DF00E4E}"/>
    <cellStyle name="Standard 8 2 3 5 2" xfId="5435" xr:uid="{1E779DE2-1B32-4915-A4A3-05F4F86F84F2}"/>
    <cellStyle name="Standard 8 2 3 5 2 2" xfId="8261" xr:uid="{CF67E87B-624E-46DD-8292-CFD148AC240A}"/>
    <cellStyle name="Standard 8 2 3 5 2 2 2" xfId="13910" xr:uid="{B7095338-E80E-4B77-85E4-6D9997D142A3}"/>
    <cellStyle name="Standard 8 2 3 5 2 2 2 2" xfId="25206" xr:uid="{6A19D6FD-ABC9-41F0-8C3C-43DB476CF823}"/>
    <cellStyle name="Standard 8 2 3 5 2 2 2 2 2" xfId="59094" xr:uid="{E5570C8F-DE5B-4854-BF27-C73DC92D4C3A}"/>
    <cellStyle name="Standard 8 2 3 5 2 2 2 3" xfId="47798" xr:uid="{49EF30C4-8A37-49AD-92D3-17E000C4C7BA}"/>
    <cellStyle name="Standard 8 2 3 5 2 2 2 4" xfId="36502" xr:uid="{5500EFE2-AB41-46CF-8B4D-DED5A169BEED}"/>
    <cellStyle name="Standard 8 2 3 5 2 2 3" xfId="19558" xr:uid="{1DBB804E-9D74-4425-92F9-9DF645A832B4}"/>
    <cellStyle name="Standard 8 2 3 5 2 2 3 2" xfId="53446" xr:uid="{62CA5373-018C-404F-A0D8-4C42763A5F2E}"/>
    <cellStyle name="Standard 8 2 3 5 2 2 4" xfId="42150" xr:uid="{F2245403-216C-4F8E-BF1A-3ECE43C6B0E7}"/>
    <cellStyle name="Standard 8 2 3 5 2 2 5" xfId="30854" xr:uid="{4366CA55-9007-4FD3-903A-EB471623257B}"/>
    <cellStyle name="Standard 8 2 3 5 2 3" xfId="11086" xr:uid="{B46185C9-B28E-40A8-991A-87D32402FA7F}"/>
    <cellStyle name="Standard 8 2 3 5 2 3 2" xfId="22382" xr:uid="{1DF4996F-F388-413F-9B57-8B3078F25F7E}"/>
    <cellStyle name="Standard 8 2 3 5 2 3 2 2" xfId="56270" xr:uid="{1D421F92-DC0C-4400-919D-2E5708D9AF93}"/>
    <cellStyle name="Standard 8 2 3 5 2 3 3" xfId="44974" xr:uid="{A640D6E6-9133-4CD5-9F8D-2F4FFCD9264C}"/>
    <cellStyle name="Standard 8 2 3 5 2 3 4" xfId="33678" xr:uid="{25AA2327-1C5C-4128-81C8-1EF99617D937}"/>
    <cellStyle name="Standard 8 2 3 5 2 4" xfId="16734" xr:uid="{57DCCA83-596B-47D3-B1E0-96364592F74F}"/>
    <cellStyle name="Standard 8 2 3 5 2 4 2" xfId="50622" xr:uid="{15824BC5-C814-41B9-880B-D8D556D8F894}"/>
    <cellStyle name="Standard 8 2 3 5 2 5" xfId="39326" xr:uid="{F3C2CC55-9538-44F6-A80B-0551D707DF3D}"/>
    <cellStyle name="Standard 8 2 3 5 2 6" xfId="28030" xr:uid="{FF56C285-E93B-4E37-A7C4-F4EDC013437C}"/>
    <cellStyle name="Standard 8 2 3 5 3" xfId="4657" xr:uid="{7F019FBF-15D6-4945-8F0A-892C4031F3A4}"/>
    <cellStyle name="Standard 8 2 3 5 3 2" xfId="7527" xr:uid="{47E321AE-D697-4CDD-B2FF-965A2EB1B13A}"/>
    <cellStyle name="Standard 8 2 3 5 3 2 2" xfId="13176" xr:uid="{697ECB2A-16DF-44D3-8678-FA26FA523C05}"/>
    <cellStyle name="Standard 8 2 3 5 3 2 2 2" xfId="24472" xr:uid="{D75D1E58-2120-4879-BA39-7AEEB98EB1B2}"/>
    <cellStyle name="Standard 8 2 3 5 3 2 2 2 2" xfId="58360" xr:uid="{D2B39442-CDA0-4F56-9CD5-693BD7BF8838}"/>
    <cellStyle name="Standard 8 2 3 5 3 2 2 3" xfId="47064" xr:uid="{3360630A-925D-4929-B2E9-D816DE256FA7}"/>
    <cellStyle name="Standard 8 2 3 5 3 2 2 4" xfId="35768" xr:uid="{8573867F-7E26-43AC-B1AF-649F93F65D90}"/>
    <cellStyle name="Standard 8 2 3 5 3 2 3" xfId="18824" xr:uid="{D7612728-24D7-4295-8959-E80283DA698E}"/>
    <cellStyle name="Standard 8 2 3 5 3 2 3 2" xfId="52712" xr:uid="{02780EC2-AAA2-44BA-B4C0-F734D4DE65D2}"/>
    <cellStyle name="Standard 8 2 3 5 3 2 4" xfId="41416" xr:uid="{40F4BB20-EFF8-4203-B281-66ED9420C2EC}"/>
    <cellStyle name="Standard 8 2 3 5 3 2 5" xfId="30120" xr:uid="{F385A389-A249-487A-BEEF-D21D7032752F}"/>
    <cellStyle name="Standard 8 2 3 5 3 3" xfId="10352" xr:uid="{2F96DA7F-DA67-44A4-9B75-32B5756371DE}"/>
    <cellStyle name="Standard 8 2 3 5 3 3 2" xfId="21648" xr:uid="{7C7991A3-4CBF-4AC1-8190-85DAADF6DB14}"/>
    <cellStyle name="Standard 8 2 3 5 3 3 2 2" xfId="55536" xr:uid="{271A3C52-68BF-41EA-A2C9-9B311EF5AC37}"/>
    <cellStyle name="Standard 8 2 3 5 3 3 3" xfId="44240" xr:uid="{2AAC29BF-AA1E-4DA6-AC74-3368F08BA7AF}"/>
    <cellStyle name="Standard 8 2 3 5 3 3 4" xfId="32944" xr:uid="{C544DF15-5D16-4404-929D-46E6B732D937}"/>
    <cellStyle name="Standard 8 2 3 5 3 4" xfId="16000" xr:uid="{00EFF4FA-CD26-4F36-8FA3-380AE253F106}"/>
    <cellStyle name="Standard 8 2 3 5 3 4 2" xfId="49888" xr:uid="{27EBCDF1-D050-49A5-8083-C4A25EC3DE15}"/>
    <cellStyle name="Standard 8 2 3 5 3 5" xfId="38592" xr:uid="{4E8E2161-153C-48CC-9BB2-1647381C62C3}"/>
    <cellStyle name="Standard 8 2 3 5 3 6" xfId="27296" xr:uid="{B741324B-A9FB-4D88-AC62-F1014F368899}"/>
    <cellStyle name="Standard 8 2 3 5 4" xfId="6091" xr:uid="{08DFF014-C4CB-4D9D-95F1-EB83B3CE4420}"/>
    <cellStyle name="Standard 8 2 3 5 4 2" xfId="11741" xr:uid="{EA03A9FB-3817-4524-AC0A-5A4D61CA42F1}"/>
    <cellStyle name="Standard 8 2 3 5 4 2 2" xfId="23037" xr:uid="{17ABE400-101E-4116-89E8-2FF17BFF1722}"/>
    <cellStyle name="Standard 8 2 3 5 4 2 2 2" xfId="56925" xr:uid="{C522CF2A-CBC1-44DC-B33B-7DD75240A0EC}"/>
    <cellStyle name="Standard 8 2 3 5 4 2 3" xfId="45629" xr:uid="{C2B8754E-CD13-42F0-BD19-F6598E26B7D2}"/>
    <cellStyle name="Standard 8 2 3 5 4 2 4" xfId="34333" xr:uid="{4AC88C5F-A3F4-410B-81AA-3379DA0BB018}"/>
    <cellStyle name="Standard 8 2 3 5 4 3" xfId="17389" xr:uid="{FAF267AC-82C0-41DE-B43F-4E51B9A37178}"/>
    <cellStyle name="Standard 8 2 3 5 4 3 2" xfId="51277" xr:uid="{ACC3FAC4-B74C-4F9D-8638-03D890175184}"/>
    <cellStyle name="Standard 8 2 3 5 4 4" xfId="39981" xr:uid="{4E01D479-C32C-47C7-A402-3062164F098E}"/>
    <cellStyle name="Standard 8 2 3 5 4 5" xfId="28685" xr:uid="{44704A62-3FFD-4B30-B87B-C55B4782FF9A}"/>
    <cellStyle name="Standard 8 2 3 5 5" xfId="8917" xr:uid="{2117DFE7-847C-42B0-AC2F-1C91AC197938}"/>
    <cellStyle name="Standard 8 2 3 5 5 2" xfId="20213" xr:uid="{6BA6540E-A99D-4AD3-B3A1-483AE03E8A7A}"/>
    <cellStyle name="Standard 8 2 3 5 5 2 2" xfId="54101" xr:uid="{CF78A544-79E9-4BD8-A336-4B3A36A7B2AC}"/>
    <cellStyle name="Standard 8 2 3 5 5 3" xfId="42805" xr:uid="{6DCDC367-3F0B-4BA1-93CC-75F079B1A227}"/>
    <cellStyle name="Standard 8 2 3 5 5 4" xfId="31509" xr:uid="{2A7F7744-367F-45D1-9BF6-AAD98D8BFEE9}"/>
    <cellStyle name="Standard 8 2 3 5 6" xfId="14565" xr:uid="{609A7562-2C28-43B4-917A-2A736669519D}"/>
    <cellStyle name="Standard 8 2 3 5 6 2" xfId="48453" xr:uid="{96275560-2075-4938-898B-466818573379}"/>
    <cellStyle name="Standard 8 2 3 5 7" xfId="37157" xr:uid="{DADE3AF6-7494-478E-A316-F7BCCB095BA4}"/>
    <cellStyle name="Standard 8 2 3 5 8" xfId="25861" xr:uid="{F20A5622-A62D-4439-9F09-0CAAF9F9CAD9}"/>
    <cellStyle name="Standard 8 2 3 6" xfId="3734" xr:uid="{4E38BCE9-30D0-4686-8ADD-A0F1EE7B3532}"/>
    <cellStyle name="Standard 8 2 3 6 2" xfId="6888" xr:uid="{9F33F676-D92B-4C60-936B-104EEB3F292F}"/>
    <cellStyle name="Standard 8 2 3 6 2 2" xfId="12537" xr:uid="{6DCB1E60-0D2C-48CE-8442-8F36F53BEE45}"/>
    <cellStyle name="Standard 8 2 3 6 2 2 2" xfId="23833" xr:uid="{4458C648-F2E3-4BC2-B214-FDF161E6B5F5}"/>
    <cellStyle name="Standard 8 2 3 6 2 2 2 2" xfId="57721" xr:uid="{6733F052-4AB7-4092-B5DA-C687F2BDD4DE}"/>
    <cellStyle name="Standard 8 2 3 6 2 2 3" xfId="46425" xr:uid="{C3F53135-4B8C-4662-8490-1B19E06473B4}"/>
    <cellStyle name="Standard 8 2 3 6 2 2 4" xfId="35129" xr:uid="{0464D40C-6996-43E4-9A76-2C59BD02AB80}"/>
    <cellStyle name="Standard 8 2 3 6 2 3" xfId="18185" xr:uid="{6DEDBD6E-6B99-4DB2-869D-6BC3A7069732}"/>
    <cellStyle name="Standard 8 2 3 6 2 3 2" xfId="52073" xr:uid="{9C979E27-0B2F-43AC-9358-A15BFE965FB8}"/>
    <cellStyle name="Standard 8 2 3 6 2 4" xfId="40777" xr:uid="{6F3D7CD1-C479-4A76-ABB0-6401C1656754}"/>
    <cellStyle name="Standard 8 2 3 6 2 5" xfId="29481" xr:uid="{D307738C-2AFC-4BB9-8C34-881344F36577}"/>
    <cellStyle name="Standard 8 2 3 6 3" xfId="9713" xr:uid="{CF13C306-4630-41E5-B73C-86399568591E}"/>
    <cellStyle name="Standard 8 2 3 6 3 2" xfId="21009" xr:uid="{250E870B-03DB-49DE-8DB7-6FF5BB586E0D}"/>
    <cellStyle name="Standard 8 2 3 6 3 2 2" xfId="54897" xr:uid="{15B5E12A-ED75-4EA9-8F04-14E9C4B0F7E5}"/>
    <cellStyle name="Standard 8 2 3 6 3 3" xfId="43601" xr:uid="{C13AEFAC-5B11-4AF6-AD9E-471732884D84}"/>
    <cellStyle name="Standard 8 2 3 6 3 4" xfId="32305" xr:uid="{3BEAE45C-F9EC-4EFD-8BED-C0BFDCFB469F}"/>
    <cellStyle name="Standard 8 2 3 6 4" xfId="15361" xr:uid="{D127FAB4-FA79-4DF9-B870-F5F3A146D1A3}"/>
    <cellStyle name="Standard 8 2 3 6 4 2" xfId="49249" xr:uid="{7E579C82-BAE3-419E-AE4C-688BCA970DBF}"/>
    <cellStyle name="Standard 8 2 3 6 5" xfId="37953" xr:uid="{291C8E83-3C22-4E4C-A027-81182CF68C05}"/>
    <cellStyle name="Standard 8 2 3 6 6" xfId="26657" xr:uid="{E8D4DB5F-5C3E-4C12-AA7B-A3D7A25C83D6}"/>
    <cellStyle name="Standard 8 2 3 7" xfId="4835" xr:uid="{01984935-D505-4BF2-A118-1AAB736346A4}"/>
    <cellStyle name="Standard 8 2 3 7 2" xfId="7661" xr:uid="{1CBF0E32-10F2-49F6-B755-084CA6B0EDDD}"/>
    <cellStyle name="Standard 8 2 3 7 2 2" xfId="13310" xr:uid="{CD14D17D-0DF8-4CF7-A1C7-9798AA48D19A}"/>
    <cellStyle name="Standard 8 2 3 7 2 2 2" xfId="24606" xr:uid="{BB2F178C-339F-45DF-9C95-9596313E1503}"/>
    <cellStyle name="Standard 8 2 3 7 2 2 2 2" xfId="58494" xr:uid="{F22D5316-A366-43A2-A71E-6E368C38E201}"/>
    <cellStyle name="Standard 8 2 3 7 2 2 3" xfId="47198" xr:uid="{0DB5F0BF-98F1-4AA2-904E-0B4AADBE6062}"/>
    <cellStyle name="Standard 8 2 3 7 2 2 4" xfId="35902" xr:uid="{A838213C-1E77-4D60-9C55-A28E47F3B6D2}"/>
    <cellStyle name="Standard 8 2 3 7 2 3" xfId="18958" xr:uid="{6AD88179-4A6C-405D-9372-F6D8885CAA94}"/>
    <cellStyle name="Standard 8 2 3 7 2 3 2" xfId="52846" xr:uid="{2534595D-DC09-4B01-9748-8DB0C9D0D9B2}"/>
    <cellStyle name="Standard 8 2 3 7 2 4" xfId="41550" xr:uid="{E7FF5D7A-FD0D-4A07-B88A-60DB26080E52}"/>
    <cellStyle name="Standard 8 2 3 7 2 5" xfId="30254" xr:uid="{880F97D8-0105-4CEF-80DB-F8ACDA09C2E4}"/>
    <cellStyle name="Standard 8 2 3 7 3" xfId="10486" xr:uid="{B541D21E-21F6-412B-98EC-877CD41DB613}"/>
    <cellStyle name="Standard 8 2 3 7 3 2" xfId="21782" xr:uid="{49A90777-F70B-4EB2-9D14-CF8607F11B19}"/>
    <cellStyle name="Standard 8 2 3 7 3 2 2" xfId="55670" xr:uid="{C41AC795-CA2F-459C-A21A-FC694CD136B8}"/>
    <cellStyle name="Standard 8 2 3 7 3 3" xfId="44374" xr:uid="{24A534A6-3B08-40E3-9B8B-2BA56042B3C0}"/>
    <cellStyle name="Standard 8 2 3 7 3 4" xfId="33078" xr:uid="{26F79619-B741-4247-8CD4-89DDA6B885E2}"/>
    <cellStyle name="Standard 8 2 3 7 4" xfId="16134" xr:uid="{B38D9EF6-13F7-49ED-BF04-305A20AFA1F7}"/>
    <cellStyle name="Standard 8 2 3 7 4 2" xfId="50022" xr:uid="{451F26D7-2136-42D4-A043-DB4AEAB68EF9}"/>
    <cellStyle name="Standard 8 2 3 7 5" xfId="38726" xr:uid="{8440D1D0-72F6-44A3-82B4-B0F2C116F8FD}"/>
    <cellStyle name="Standard 8 2 3 7 6" xfId="27430" xr:uid="{23CB3DD2-C1CC-4DEE-B2E3-195D02B66CED}"/>
    <cellStyle name="Standard 8 2 3 8" xfId="3433" xr:uid="{ACB944E3-F747-472A-AEDA-D835F3BE35BC}"/>
    <cellStyle name="Standard 8 2 3 8 2" xfId="6591" xr:uid="{4024FDC8-655C-4DBA-9CAF-EB55085A2183}"/>
    <cellStyle name="Standard 8 2 3 8 2 2" xfId="12240" xr:uid="{4CCCAE8E-D751-4208-92C1-41E4B38BEA95}"/>
    <cellStyle name="Standard 8 2 3 8 2 2 2" xfId="23536" xr:uid="{A48299D5-35BE-44BD-B58B-F9B6503CD5CA}"/>
    <cellStyle name="Standard 8 2 3 8 2 2 2 2" xfId="57424" xr:uid="{DA4B4D47-933A-4791-ACE7-F5DD30C378A1}"/>
    <cellStyle name="Standard 8 2 3 8 2 2 3" xfId="46128" xr:uid="{66AD5F28-A936-412B-993D-2E61C5AD5506}"/>
    <cellStyle name="Standard 8 2 3 8 2 2 4" xfId="34832" xr:uid="{48FA8D4E-49BC-4029-9FD8-EB8CFD2ABB2F}"/>
    <cellStyle name="Standard 8 2 3 8 2 3" xfId="17888" xr:uid="{D5138C9D-04E5-4D80-9F7F-BEB36B6A11B7}"/>
    <cellStyle name="Standard 8 2 3 8 2 3 2" xfId="51776" xr:uid="{A3AE176C-9431-4C95-B401-3B5F58FF8691}"/>
    <cellStyle name="Standard 8 2 3 8 2 4" xfId="40480" xr:uid="{6A143223-9E67-4481-B146-010A5AE0FAA5}"/>
    <cellStyle name="Standard 8 2 3 8 2 5" xfId="29184" xr:uid="{98BE4805-A1D0-401D-8CED-5A44E2C53D76}"/>
    <cellStyle name="Standard 8 2 3 8 3" xfId="9416" xr:uid="{9634E962-91A2-4F37-BF78-8665BB0F06F7}"/>
    <cellStyle name="Standard 8 2 3 8 3 2" xfId="20712" xr:uid="{96036A7B-0C2A-4488-B10E-838E6B04A627}"/>
    <cellStyle name="Standard 8 2 3 8 3 2 2" xfId="54600" xr:uid="{B567CD45-CF24-404E-872B-C9D75DBF5559}"/>
    <cellStyle name="Standard 8 2 3 8 3 3" xfId="43304" xr:uid="{43A22300-9CD7-4369-948E-B80D0D97A78A}"/>
    <cellStyle name="Standard 8 2 3 8 3 4" xfId="32008" xr:uid="{6E9F2A1A-586E-4332-8F56-6519E97FBCE0}"/>
    <cellStyle name="Standard 8 2 3 8 4" xfId="15064" xr:uid="{EA9C3D63-9DFA-494E-89F4-1CB0F64F8F24}"/>
    <cellStyle name="Standard 8 2 3 8 4 2" xfId="48952" xr:uid="{B82BB589-E392-47BA-B1ED-AC617C85FCC9}"/>
    <cellStyle name="Standard 8 2 3 8 5" xfId="37656" xr:uid="{E2D1EB91-F9A0-44DE-8F57-9B86FBA2F1A9}"/>
    <cellStyle name="Standard 8 2 3 8 6" xfId="26360" xr:uid="{511816D3-1659-4545-AA64-C100A7D6E6CB}"/>
    <cellStyle name="Standard 8 2 3 9" xfId="5591" xr:uid="{444AD4AC-0D4B-45FA-998F-1D7E43A0FE47}"/>
    <cellStyle name="Standard 8 2 3 9 2" xfId="11241" xr:uid="{72191AD1-5226-4CCD-A5FE-D14F945BF474}"/>
    <cellStyle name="Standard 8 2 3 9 2 2" xfId="22537" xr:uid="{22A68114-BFE9-4A62-92AB-BBCD40FA1571}"/>
    <cellStyle name="Standard 8 2 3 9 2 2 2" xfId="56425" xr:uid="{3448CC33-1E9D-4868-BA02-CC909CC01061}"/>
    <cellStyle name="Standard 8 2 3 9 2 3" xfId="45129" xr:uid="{069FFA85-0FFB-420D-9D71-66E4978FDB7C}"/>
    <cellStyle name="Standard 8 2 3 9 2 4" xfId="33833" xr:uid="{9A7C484D-F796-477F-B0B4-F0A6854D30F8}"/>
    <cellStyle name="Standard 8 2 3 9 3" xfId="16889" xr:uid="{0B804CEF-ADF0-480D-8F27-06D1BB8CD371}"/>
    <cellStyle name="Standard 8 2 3 9 3 2" xfId="50777" xr:uid="{91B3DB34-317D-4F10-8C3D-EB8FD9E7C099}"/>
    <cellStyle name="Standard 8 2 3 9 4" xfId="39481" xr:uid="{7BBF9DCE-CF1D-408A-8470-EC7FE09D760D}"/>
    <cellStyle name="Standard 8 2 3 9 5" xfId="28185" xr:uid="{695E451E-B96C-4253-8191-A2BA3D8BE8FF}"/>
    <cellStyle name="Standard 8 2 4" xfId="240" xr:uid="{6209B494-4251-426F-A9CC-ABB36B123478}"/>
    <cellStyle name="Standard 8 2 4 10" xfId="14040" xr:uid="{027B5531-1053-4CCD-B436-259E3D243451}"/>
    <cellStyle name="Standard 8 2 4 10 2" xfId="47928" xr:uid="{321E82ED-D603-4F92-93EB-9D7A4D37AE0B}"/>
    <cellStyle name="Standard 8 2 4 11" xfId="36632" xr:uid="{1FB44866-1B78-4270-9962-393C240D5747}"/>
    <cellStyle name="Standard 8 2 4 12" xfId="25336" xr:uid="{CEC14229-A8A8-4BBC-9866-B3D0F9BE2651}"/>
    <cellStyle name="Standard 8 2 4 2" xfId="1583" xr:uid="{9A32A65C-EB3E-4D72-BFA5-43B8D98D4274}"/>
    <cellStyle name="Standard 8 2 4 2 10" xfId="36765" xr:uid="{B42EABDE-D4A0-40D1-BED3-C7E5CED5731C}"/>
    <cellStyle name="Standard 8 2 4 2 11" xfId="25469" xr:uid="{22AB44ED-EC88-4D1E-A1B9-587B56B1BA35}"/>
    <cellStyle name="Standard 8 2 4 2 2" xfId="2772" xr:uid="{8E02BC00-467D-4EF3-A059-8947B233A89B}"/>
    <cellStyle name="Standard 8 2 4 2 2 2" xfId="3274" xr:uid="{A8C14C2A-23CF-4ADC-811B-1F18142E285B}"/>
    <cellStyle name="Standard 8 2 4 2 2 2 2" xfId="5445" xr:uid="{CA6B4AA1-09A6-419E-917A-CE4800A9059E}"/>
    <cellStyle name="Standard 8 2 4 2 2 2 2 2" xfId="8271" xr:uid="{4F754D08-799E-474B-A88C-65A7F78997C0}"/>
    <cellStyle name="Standard 8 2 4 2 2 2 2 2 2" xfId="13920" xr:uid="{B88F8E2F-8D61-4293-8EC1-34EBC9407A7C}"/>
    <cellStyle name="Standard 8 2 4 2 2 2 2 2 2 2" xfId="25216" xr:uid="{1863C59B-C857-4BF6-BA79-01BF8E4D6BED}"/>
    <cellStyle name="Standard 8 2 4 2 2 2 2 2 2 2 2" xfId="59104" xr:uid="{14F0E6ED-A809-4F4E-A470-821E554D8341}"/>
    <cellStyle name="Standard 8 2 4 2 2 2 2 2 2 3" xfId="47808" xr:uid="{AC7914DD-06A2-4555-ABF0-FD7B3C01D6D5}"/>
    <cellStyle name="Standard 8 2 4 2 2 2 2 2 2 4" xfId="36512" xr:uid="{7A4CBE2B-6532-49DE-BA4F-33D0F2EF9BA0}"/>
    <cellStyle name="Standard 8 2 4 2 2 2 2 2 3" xfId="19568" xr:uid="{D4C6763E-93EC-4659-9889-24CF8CB76287}"/>
    <cellStyle name="Standard 8 2 4 2 2 2 2 2 3 2" xfId="53456" xr:uid="{48C916B1-2281-4A84-9C2D-9D0A04EA32EC}"/>
    <cellStyle name="Standard 8 2 4 2 2 2 2 2 4" xfId="42160" xr:uid="{8E4BE531-25B8-46CB-AB23-C476C8526D5D}"/>
    <cellStyle name="Standard 8 2 4 2 2 2 2 2 5" xfId="30864" xr:uid="{F7CEDE6C-D90C-4E4C-B0EF-BF30328F76F7}"/>
    <cellStyle name="Standard 8 2 4 2 2 2 2 3" xfId="11096" xr:uid="{70A40182-D8C6-4FCB-874B-82F390604661}"/>
    <cellStyle name="Standard 8 2 4 2 2 2 2 3 2" xfId="22392" xr:uid="{F04F1E1F-D9F1-49DC-9789-C64CF40FFBE3}"/>
    <cellStyle name="Standard 8 2 4 2 2 2 2 3 2 2" xfId="56280" xr:uid="{FB1659F6-BE2E-4F5F-B41C-C9C8553A18FB}"/>
    <cellStyle name="Standard 8 2 4 2 2 2 2 3 3" xfId="44984" xr:uid="{51D34005-EB82-4EC2-9ADD-DAC2DB68CF1C}"/>
    <cellStyle name="Standard 8 2 4 2 2 2 2 3 4" xfId="33688" xr:uid="{A3FBE840-35CF-4E86-A9BB-CEA71B942C58}"/>
    <cellStyle name="Standard 8 2 4 2 2 2 2 4" xfId="16744" xr:uid="{D3F83367-94C9-4C3F-B2D1-136998387E35}"/>
    <cellStyle name="Standard 8 2 4 2 2 2 2 4 2" xfId="50632" xr:uid="{3E3BE2D8-55A9-41C9-B4FF-CADD1F9EEF57}"/>
    <cellStyle name="Standard 8 2 4 2 2 2 2 5" xfId="39336" xr:uid="{5BE6E253-4510-4E5C-ACAD-6F433E38DAA2}"/>
    <cellStyle name="Standard 8 2 4 2 2 2 2 6" xfId="28040" xr:uid="{5A51A519-01EF-4CC8-9BA4-3C6A2F4929D0}"/>
    <cellStyle name="Standard 8 2 4 2 2 2 3" xfId="6445" xr:uid="{CC105B2B-BDC0-43CD-98CF-BD456CC208A6}"/>
    <cellStyle name="Standard 8 2 4 2 2 2 3 2" xfId="12095" xr:uid="{61EE9F2D-51E3-4D25-BA4C-2C5AF76DE5AF}"/>
    <cellStyle name="Standard 8 2 4 2 2 2 3 2 2" xfId="23391" xr:uid="{2100C75D-817D-44F2-8272-AF1E6431978F}"/>
    <cellStyle name="Standard 8 2 4 2 2 2 3 2 2 2" xfId="57279" xr:uid="{67E39BC3-48CD-4343-BF86-28929B1CC55D}"/>
    <cellStyle name="Standard 8 2 4 2 2 2 3 2 3" xfId="45983" xr:uid="{ED58BCBE-BE66-499F-82E2-2256894F6FD3}"/>
    <cellStyle name="Standard 8 2 4 2 2 2 3 2 4" xfId="34687" xr:uid="{0F53FAC8-B43D-4E58-B902-9D618077F8B1}"/>
    <cellStyle name="Standard 8 2 4 2 2 2 3 3" xfId="17743" xr:uid="{5F756BD3-6696-402C-A584-361EC78D3A82}"/>
    <cellStyle name="Standard 8 2 4 2 2 2 3 3 2" xfId="51631" xr:uid="{51CC73BD-9BCB-4E7D-90E1-03B387B26EC9}"/>
    <cellStyle name="Standard 8 2 4 2 2 2 3 4" xfId="40335" xr:uid="{827516E1-5970-45DC-BE88-2D0098BD7BA5}"/>
    <cellStyle name="Standard 8 2 4 2 2 2 3 5" xfId="29039" xr:uid="{769119C1-3545-4FDE-A50C-00C6A9166805}"/>
    <cellStyle name="Standard 8 2 4 2 2 2 4" xfId="9271" xr:uid="{46C4DB54-5E3D-4F06-BACB-DA0C356D9696}"/>
    <cellStyle name="Standard 8 2 4 2 2 2 4 2" xfId="20567" xr:uid="{797CFF3A-6994-478D-A8FE-9A4DEDAEFCCC}"/>
    <cellStyle name="Standard 8 2 4 2 2 2 4 2 2" xfId="54455" xr:uid="{A6F71285-46B6-4299-A5D3-AA9D54F12CA3}"/>
    <cellStyle name="Standard 8 2 4 2 2 2 4 3" xfId="43159" xr:uid="{67AB5AFB-D5E7-4E04-A4C3-9D1AC49AF6CD}"/>
    <cellStyle name="Standard 8 2 4 2 2 2 4 4" xfId="31863" xr:uid="{296926AA-5210-43AE-AB54-4B04C596C880}"/>
    <cellStyle name="Standard 8 2 4 2 2 2 5" xfId="14919" xr:uid="{F282720D-D796-4585-9364-7572848D8606}"/>
    <cellStyle name="Standard 8 2 4 2 2 2 5 2" xfId="48807" xr:uid="{77119DD7-C7E7-4CA8-B390-37AA1662C441}"/>
    <cellStyle name="Standard 8 2 4 2 2 2 6" xfId="37511" xr:uid="{0D711F6D-F143-4CD7-BD35-F046D7D704FD}"/>
    <cellStyle name="Standard 8 2 4 2 2 2 7" xfId="26215" xr:uid="{5D6EBC71-E37C-4F90-B06C-036BDDB9DFA6}"/>
    <cellStyle name="Standard 8 2 4 2 2 3" xfId="4667" xr:uid="{17284ACD-3B8A-4CBF-BD1F-979A5360D63F}"/>
    <cellStyle name="Standard 8 2 4 2 2 3 2" xfId="7537" xr:uid="{C904DDC9-1DB0-426F-AFA6-DE368CEECF1D}"/>
    <cellStyle name="Standard 8 2 4 2 2 3 2 2" xfId="13186" xr:uid="{7692CC60-4448-42E1-8BC0-0529B209D559}"/>
    <cellStyle name="Standard 8 2 4 2 2 3 2 2 2" xfId="24482" xr:uid="{9402E302-58D0-4300-B0CE-78FE345AC313}"/>
    <cellStyle name="Standard 8 2 4 2 2 3 2 2 2 2" xfId="58370" xr:uid="{9BA31233-E7BC-45EA-8EBE-50A068EFD9CD}"/>
    <cellStyle name="Standard 8 2 4 2 2 3 2 2 3" xfId="47074" xr:uid="{3CAA4486-FA4C-4331-9798-FD24ACE3C795}"/>
    <cellStyle name="Standard 8 2 4 2 2 3 2 2 4" xfId="35778" xr:uid="{182C6CDD-66CC-40F2-B2D3-120EC60A6047}"/>
    <cellStyle name="Standard 8 2 4 2 2 3 2 3" xfId="18834" xr:uid="{E9B47CD6-9BC8-4F48-A7FB-EB3936296219}"/>
    <cellStyle name="Standard 8 2 4 2 2 3 2 3 2" xfId="52722" xr:uid="{2F45DB9A-1B3C-457F-B100-71536EA0DEBF}"/>
    <cellStyle name="Standard 8 2 4 2 2 3 2 4" xfId="41426" xr:uid="{AB978E51-A966-40DA-A2B7-315A794D800B}"/>
    <cellStyle name="Standard 8 2 4 2 2 3 2 5" xfId="30130" xr:uid="{F25EFFDF-1986-4E3F-8EA0-D740FC3DF5D5}"/>
    <cellStyle name="Standard 8 2 4 2 2 3 3" xfId="10362" xr:uid="{A8F32B4D-E845-457E-B6A8-E95A271BC215}"/>
    <cellStyle name="Standard 8 2 4 2 2 3 3 2" xfId="21658" xr:uid="{2C5EA85B-84CD-46E4-AB37-20F3BE18A900}"/>
    <cellStyle name="Standard 8 2 4 2 2 3 3 2 2" xfId="55546" xr:uid="{9AE74655-B2D5-44A5-A2B8-FCA73EF451AF}"/>
    <cellStyle name="Standard 8 2 4 2 2 3 3 3" xfId="44250" xr:uid="{4FA7BC39-DD6D-4585-8C25-9E82A8CE5563}"/>
    <cellStyle name="Standard 8 2 4 2 2 3 3 4" xfId="32954" xr:uid="{DB3FFF43-F6B3-4EF4-8C66-327DB5EEE1DD}"/>
    <cellStyle name="Standard 8 2 4 2 2 3 4" xfId="16010" xr:uid="{DA95921A-D7DD-4C75-BFB1-5BA840960D8F}"/>
    <cellStyle name="Standard 8 2 4 2 2 3 4 2" xfId="49898" xr:uid="{4A33FADD-D4A9-450F-91AC-2D8120403399}"/>
    <cellStyle name="Standard 8 2 4 2 2 3 5" xfId="38602" xr:uid="{528C9A11-1203-4D30-A6D8-69433392965E}"/>
    <cellStyle name="Standard 8 2 4 2 2 3 6" xfId="27306" xr:uid="{91C8075B-3105-45EB-90C8-1C830418B0C6}"/>
    <cellStyle name="Standard 8 2 4 2 2 4" xfId="5945" xr:uid="{44E15380-119D-475E-A772-16145EBA9802}"/>
    <cellStyle name="Standard 8 2 4 2 2 4 2" xfId="11595" xr:uid="{367F7030-4ACA-4329-9718-1D81DF48A611}"/>
    <cellStyle name="Standard 8 2 4 2 2 4 2 2" xfId="22891" xr:uid="{07393294-ABA0-4B9E-9CDA-67272AF999DA}"/>
    <cellStyle name="Standard 8 2 4 2 2 4 2 2 2" xfId="56779" xr:uid="{D1BFA526-54FF-4021-8FA1-A55BE3D8CEF6}"/>
    <cellStyle name="Standard 8 2 4 2 2 4 2 3" xfId="45483" xr:uid="{92161842-7C29-4AA8-B319-B69D644284A6}"/>
    <cellStyle name="Standard 8 2 4 2 2 4 2 4" xfId="34187" xr:uid="{CBAF198D-A593-4224-A546-B32DC760252B}"/>
    <cellStyle name="Standard 8 2 4 2 2 4 3" xfId="17243" xr:uid="{45BC2F42-475E-45A0-896C-EF871BBEFB1C}"/>
    <cellStyle name="Standard 8 2 4 2 2 4 3 2" xfId="51131" xr:uid="{5649D371-7F18-4449-BFEC-93B63902290F}"/>
    <cellStyle name="Standard 8 2 4 2 2 4 4" xfId="39835" xr:uid="{D2EB9019-C36F-4EC6-8D27-646B6B4DCB3D}"/>
    <cellStyle name="Standard 8 2 4 2 2 4 5" xfId="28539" xr:uid="{9A5BD9BD-4FD0-4C73-9F7B-5CF7FDF6517D}"/>
    <cellStyle name="Standard 8 2 4 2 2 5" xfId="8771" xr:uid="{2CFC8E65-C2DD-4696-9430-0A60ECA7FBFA}"/>
    <cellStyle name="Standard 8 2 4 2 2 5 2" xfId="20067" xr:uid="{FD758F1B-64ED-4F33-A934-33DA4324F628}"/>
    <cellStyle name="Standard 8 2 4 2 2 5 2 2" xfId="53955" xr:uid="{9EC36F83-D6CD-4EE6-8D6A-2B3AD22B0669}"/>
    <cellStyle name="Standard 8 2 4 2 2 5 3" xfId="42659" xr:uid="{5F7F9051-6F62-4C65-AB42-486F11F29B87}"/>
    <cellStyle name="Standard 8 2 4 2 2 5 4" xfId="31363" xr:uid="{819CB87D-5A99-4A8B-945B-988DD791EAE1}"/>
    <cellStyle name="Standard 8 2 4 2 2 6" xfId="14419" xr:uid="{E3976BD4-E349-4747-80C2-F84FB51D08E5}"/>
    <cellStyle name="Standard 8 2 4 2 2 6 2" xfId="48307" xr:uid="{408CBBE0-63DB-4631-83F3-508A3F582C16}"/>
    <cellStyle name="Standard 8 2 4 2 2 7" xfId="37011" xr:uid="{84CF5914-3F50-4998-95F2-ADB685736583}"/>
    <cellStyle name="Standard 8 2 4 2 2 8" xfId="25715" xr:uid="{3C852749-13D5-45D7-9458-EE91485CABB7}"/>
    <cellStyle name="Standard 8 2 4 2 3" xfId="3028" xr:uid="{0BDDB95E-6F11-4AE2-A1CC-71A4D28FD99E}"/>
    <cellStyle name="Standard 8 2 4 2 3 2" xfId="5444" xr:uid="{B8484DE4-3324-456F-8DD9-DB8A64FE729A}"/>
    <cellStyle name="Standard 8 2 4 2 3 2 2" xfId="8270" xr:uid="{464E3F15-1F99-441A-A195-E1E483EF6AE8}"/>
    <cellStyle name="Standard 8 2 4 2 3 2 2 2" xfId="13919" xr:uid="{D33F4815-0543-46CC-B944-29EF20FAE9F7}"/>
    <cellStyle name="Standard 8 2 4 2 3 2 2 2 2" xfId="25215" xr:uid="{64EE7C39-0117-4C84-B054-E512DAD48F7D}"/>
    <cellStyle name="Standard 8 2 4 2 3 2 2 2 2 2" xfId="59103" xr:uid="{D1809DCF-4865-4779-A58A-3F6620C6EB95}"/>
    <cellStyle name="Standard 8 2 4 2 3 2 2 2 3" xfId="47807" xr:uid="{91618864-A847-45C3-B02C-72D96CD456F2}"/>
    <cellStyle name="Standard 8 2 4 2 3 2 2 2 4" xfId="36511" xr:uid="{7901A8C3-52DC-4B51-B260-732D9D520C5B}"/>
    <cellStyle name="Standard 8 2 4 2 3 2 2 3" xfId="19567" xr:uid="{A0331275-27C9-45CB-9720-42D6CA9053F5}"/>
    <cellStyle name="Standard 8 2 4 2 3 2 2 3 2" xfId="53455" xr:uid="{C10B1C1C-827E-4BE4-A1B8-9AEDCEBB6A97}"/>
    <cellStyle name="Standard 8 2 4 2 3 2 2 4" xfId="42159" xr:uid="{5D9E6B38-5BAE-4D21-AE4C-9DB695B3AA0B}"/>
    <cellStyle name="Standard 8 2 4 2 3 2 2 5" xfId="30863" xr:uid="{626C8DB3-F978-4E5C-8531-FF82373C2445}"/>
    <cellStyle name="Standard 8 2 4 2 3 2 3" xfId="11095" xr:uid="{0D3D7F59-AACE-4844-8434-47EA260E3B17}"/>
    <cellStyle name="Standard 8 2 4 2 3 2 3 2" xfId="22391" xr:uid="{2A47F1A2-275F-49C7-B3E5-F4E3AEA70E6E}"/>
    <cellStyle name="Standard 8 2 4 2 3 2 3 2 2" xfId="56279" xr:uid="{6A47CFAC-2866-42D1-A19A-5F672A34303A}"/>
    <cellStyle name="Standard 8 2 4 2 3 2 3 3" xfId="44983" xr:uid="{1BEF32BC-3F5A-468A-9C2B-36FB2722BC12}"/>
    <cellStyle name="Standard 8 2 4 2 3 2 3 4" xfId="33687" xr:uid="{5AA63E87-3343-4656-BE3E-E78EB074B03C}"/>
    <cellStyle name="Standard 8 2 4 2 3 2 4" xfId="16743" xr:uid="{7DBC391B-ADAA-4238-A13D-8E77DA5B96AD}"/>
    <cellStyle name="Standard 8 2 4 2 3 2 4 2" xfId="50631" xr:uid="{2C2B0B61-6978-43EC-A957-2D0E63CA74D8}"/>
    <cellStyle name="Standard 8 2 4 2 3 2 5" xfId="39335" xr:uid="{65FBBF83-84A8-41D9-A8FE-77E0AAF13FDE}"/>
    <cellStyle name="Standard 8 2 4 2 3 2 6" xfId="28039" xr:uid="{CC954AD1-CA21-4756-9C89-2BF3316D6969}"/>
    <cellStyle name="Standard 8 2 4 2 3 3" xfId="4666" xr:uid="{02A40739-FC74-4701-B96C-5AD5117E8A1A}"/>
    <cellStyle name="Standard 8 2 4 2 3 3 2" xfId="7536" xr:uid="{209DD9ED-9B86-4F25-BC9F-F39E62162FAF}"/>
    <cellStyle name="Standard 8 2 4 2 3 3 2 2" xfId="13185" xr:uid="{35FB71BE-CF22-4AE6-BA1B-83506EA82871}"/>
    <cellStyle name="Standard 8 2 4 2 3 3 2 2 2" xfId="24481" xr:uid="{534A1A26-D338-4B62-8BDF-9502C7E31747}"/>
    <cellStyle name="Standard 8 2 4 2 3 3 2 2 2 2" xfId="58369" xr:uid="{5752548F-63F1-4F73-BAD6-0997DBBD15A3}"/>
    <cellStyle name="Standard 8 2 4 2 3 3 2 2 3" xfId="47073" xr:uid="{A76ADD67-364B-4652-8025-0DFE2D2801D9}"/>
    <cellStyle name="Standard 8 2 4 2 3 3 2 2 4" xfId="35777" xr:uid="{0B8AED19-E5D1-42B5-95AC-C7E0270C1655}"/>
    <cellStyle name="Standard 8 2 4 2 3 3 2 3" xfId="18833" xr:uid="{A006A5EB-18AE-4B5F-ABE6-6B5DE7C6A31F}"/>
    <cellStyle name="Standard 8 2 4 2 3 3 2 3 2" xfId="52721" xr:uid="{3BAC6ACD-894B-46D2-9926-0F96E9F0B5B1}"/>
    <cellStyle name="Standard 8 2 4 2 3 3 2 4" xfId="41425" xr:uid="{06C6A195-C601-4ECD-8FC2-88F992687E06}"/>
    <cellStyle name="Standard 8 2 4 2 3 3 2 5" xfId="30129" xr:uid="{050418E9-B8A3-4A18-9C24-726282B39FA0}"/>
    <cellStyle name="Standard 8 2 4 2 3 3 3" xfId="10361" xr:uid="{907C7F32-4F2D-499C-B83E-C74756D4588A}"/>
    <cellStyle name="Standard 8 2 4 2 3 3 3 2" xfId="21657" xr:uid="{2E901DE2-7329-40D0-A8F4-20156AA42E8B}"/>
    <cellStyle name="Standard 8 2 4 2 3 3 3 2 2" xfId="55545" xr:uid="{48D332AE-F946-492F-9F8B-BCF3D4166CEA}"/>
    <cellStyle name="Standard 8 2 4 2 3 3 3 3" xfId="44249" xr:uid="{1D79F3DB-7AD0-45E5-BA5C-8EF6717DFD56}"/>
    <cellStyle name="Standard 8 2 4 2 3 3 3 4" xfId="32953" xr:uid="{5C163AC7-E5A0-4A98-ADC8-B7A1682B34D3}"/>
    <cellStyle name="Standard 8 2 4 2 3 3 4" xfId="16009" xr:uid="{7B357AA9-CFB7-45DA-955C-F05962F7BB94}"/>
    <cellStyle name="Standard 8 2 4 2 3 3 4 2" xfId="49897" xr:uid="{5BF8CBEA-AB0B-490A-8D27-A3B66865084E}"/>
    <cellStyle name="Standard 8 2 4 2 3 3 5" xfId="38601" xr:uid="{B74014B5-3E38-48FF-AB3D-5DBAD61F4A55}"/>
    <cellStyle name="Standard 8 2 4 2 3 3 6" xfId="27305" xr:uid="{982F1EF8-5FB8-401E-A28E-F67D06893BC9}"/>
    <cellStyle name="Standard 8 2 4 2 3 4" xfId="6199" xr:uid="{50215D1B-7E85-4641-BB45-7D596D18219C}"/>
    <cellStyle name="Standard 8 2 4 2 3 4 2" xfId="11849" xr:uid="{371EFD55-43D4-4A6D-BD46-0B748EA836C5}"/>
    <cellStyle name="Standard 8 2 4 2 3 4 2 2" xfId="23145" xr:uid="{A6D18CC8-4788-48AF-9885-F74C09FE74A4}"/>
    <cellStyle name="Standard 8 2 4 2 3 4 2 2 2" xfId="57033" xr:uid="{D5E85FC9-CC81-4A9D-88C0-EAC7E7191F59}"/>
    <cellStyle name="Standard 8 2 4 2 3 4 2 3" xfId="45737" xr:uid="{63207F05-621E-4380-9AF7-6AD7883D6DCA}"/>
    <cellStyle name="Standard 8 2 4 2 3 4 2 4" xfId="34441" xr:uid="{2BC7C8C1-890A-4CED-A60F-6C7C18909365}"/>
    <cellStyle name="Standard 8 2 4 2 3 4 3" xfId="17497" xr:uid="{0246B61C-BE4C-423A-BF02-4DDE40F707D1}"/>
    <cellStyle name="Standard 8 2 4 2 3 4 3 2" xfId="51385" xr:uid="{8F740771-A7F4-4FED-89AE-4D0F5B6D1499}"/>
    <cellStyle name="Standard 8 2 4 2 3 4 4" xfId="40089" xr:uid="{B92C981A-0804-4C2E-862B-B0DCF26A62BF}"/>
    <cellStyle name="Standard 8 2 4 2 3 4 5" xfId="28793" xr:uid="{AACF6629-32DE-4D38-ACB9-E2E988F276CA}"/>
    <cellStyle name="Standard 8 2 4 2 3 5" xfId="9025" xr:uid="{AF48E302-CA6B-406E-BFCC-F9503972281F}"/>
    <cellStyle name="Standard 8 2 4 2 3 5 2" xfId="20321" xr:uid="{0632D1F4-72D6-4EDC-A5E2-42B7340DA1DB}"/>
    <cellStyle name="Standard 8 2 4 2 3 5 2 2" xfId="54209" xr:uid="{CBB62689-13F4-4F1B-A78A-475669E45249}"/>
    <cellStyle name="Standard 8 2 4 2 3 5 3" xfId="42913" xr:uid="{C42CA850-97BA-4AD2-9630-C0C8DC800DCA}"/>
    <cellStyle name="Standard 8 2 4 2 3 5 4" xfId="31617" xr:uid="{93286881-A6F9-41BC-BDDE-EC74FF227D96}"/>
    <cellStyle name="Standard 8 2 4 2 3 6" xfId="14673" xr:uid="{BBE9B8B9-DBEE-479D-98DC-5D8FE88C4B68}"/>
    <cellStyle name="Standard 8 2 4 2 3 6 2" xfId="48561" xr:uid="{D6853643-4D4F-4A58-A64F-74B68DB5CDD4}"/>
    <cellStyle name="Standard 8 2 4 2 3 7" xfId="37265" xr:uid="{C998A466-1742-4473-849F-A97D1ED48C4A}"/>
    <cellStyle name="Standard 8 2 4 2 3 8" xfId="25969" xr:uid="{EC7C7A0D-D57F-47D3-8CBA-8D1AA9487881}"/>
    <cellStyle name="Standard 8 2 4 2 4" xfId="3887" xr:uid="{F80CD20D-437F-4B6B-8065-E8066AC048D1}"/>
    <cellStyle name="Standard 8 2 4 2 4 2" xfId="7041" xr:uid="{A9CC1D69-450B-4283-BC65-F740C98B2E43}"/>
    <cellStyle name="Standard 8 2 4 2 4 2 2" xfId="12690" xr:uid="{E9A990BD-ADAA-4C67-9DC3-FEE611B714EF}"/>
    <cellStyle name="Standard 8 2 4 2 4 2 2 2" xfId="23986" xr:uid="{5A2BF078-50EE-4B2A-8BAF-0F3D04CAF21F}"/>
    <cellStyle name="Standard 8 2 4 2 4 2 2 2 2" xfId="57874" xr:uid="{EF3693AB-5B66-4349-8421-C31D15A8259A}"/>
    <cellStyle name="Standard 8 2 4 2 4 2 2 3" xfId="46578" xr:uid="{1F38E5B8-E685-4359-A4E1-D751D3243758}"/>
    <cellStyle name="Standard 8 2 4 2 4 2 2 4" xfId="35282" xr:uid="{D646D48E-499C-4C97-A538-E2634C53AB2D}"/>
    <cellStyle name="Standard 8 2 4 2 4 2 3" xfId="18338" xr:uid="{DE82FCDD-B9AD-450F-BD06-85118817D810}"/>
    <cellStyle name="Standard 8 2 4 2 4 2 3 2" xfId="52226" xr:uid="{0B4A402F-58E5-4AF5-993D-4484B84E04A5}"/>
    <cellStyle name="Standard 8 2 4 2 4 2 4" xfId="40930" xr:uid="{AD5AABCA-B8C6-43FE-AF24-78B7F134CB60}"/>
    <cellStyle name="Standard 8 2 4 2 4 2 5" xfId="29634" xr:uid="{019250E8-DBD9-4A1D-AA02-42DD1A1F9901}"/>
    <cellStyle name="Standard 8 2 4 2 4 3" xfId="9866" xr:uid="{BE96ED4A-A99D-4FF7-9B7D-884632914BC0}"/>
    <cellStyle name="Standard 8 2 4 2 4 3 2" xfId="21162" xr:uid="{1DC9A64A-6447-44F1-89A7-C0EE71415EF5}"/>
    <cellStyle name="Standard 8 2 4 2 4 3 2 2" xfId="55050" xr:uid="{59BCE3A2-0ED5-4EE3-B721-A653BB44C5D6}"/>
    <cellStyle name="Standard 8 2 4 2 4 3 3" xfId="43754" xr:uid="{AEAC4905-CD65-4117-99DC-4F535394A544}"/>
    <cellStyle name="Standard 8 2 4 2 4 3 4" xfId="32458" xr:uid="{7C0804C0-6740-4554-83C1-7CD52EE0CD16}"/>
    <cellStyle name="Standard 8 2 4 2 4 4" xfId="15514" xr:uid="{4CD8E157-9FE1-4103-88B7-CFF5F608B952}"/>
    <cellStyle name="Standard 8 2 4 2 4 4 2" xfId="49402" xr:uid="{C2498865-AAB8-405C-9556-9F684C0A6F36}"/>
    <cellStyle name="Standard 8 2 4 2 4 5" xfId="38106" xr:uid="{A792B643-875C-4F72-8FA8-23F4080F341B}"/>
    <cellStyle name="Standard 8 2 4 2 4 6" xfId="26810" xr:uid="{7AA8A0AD-550D-4946-9D65-FF838332D231}"/>
    <cellStyle name="Standard 8 2 4 2 5" xfId="4988" xr:uid="{9A908016-1795-4001-9A8E-7F55CDE664AF}"/>
    <cellStyle name="Standard 8 2 4 2 5 2" xfId="7814" xr:uid="{34AC7B54-6AED-4212-8E6C-D33914D4AF19}"/>
    <cellStyle name="Standard 8 2 4 2 5 2 2" xfId="13463" xr:uid="{6C9F6207-3F50-4B49-BF8E-299E945BAD07}"/>
    <cellStyle name="Standard 8 2 4 2 5 2 2 2" xfId="24759" xr:uid="{EE31F8B9-3F16-4C8D-85C8-5542E02C523E}"/>
    <cellStyle name="Standard 8 2 4 2 5 2 2 2 2" xfId="58647" xr:uid="{D74C334A-FD58-49E5-A969-017F5C50DB33}"/>
    <cellStyle name="Standard 8 2 4 2 5 2 2 3" xfId="47351" xr:uid="{80D1E1D2-130A-4F0D-AC04-7FD8A2743D67}"/>
    <cellStyle name="Standard 8 2 4 2 5 2 2 4" xfId="36055" xr:uid="{A148829C-5661-42F7-9D0B-6D8329AC9D77}"/>
    <cellStyle name="Standard 8 2 4 2 5 2 3" xfId="19111" xr:uid="{9F27B0C3-4BCE-47AD-9874-91E30A3E162E}"/>
    <cellStyle name="Standard 8 2 4 2 5 2 3 2" xfId="52999" xr:uid="{3A17511C-E5D0-418F-86C6-7C54BD7A1311}"/>
    <cellStyle name="Standard 8 2 4 2 5 2 4" xfId="41703" xr:uid="{66A1755C-C575-4FC8-9B96-0C1B5F36300B}"/>
    <cellStyle name="Standard 8 2 4 2 5 2 5" xfId="30407" xr:uid="{7AEB3C92-0415-42E9-A5E4-CA1C34C95C48}"/>
    <cellStyle name="Standard 8 2 4 2 5 3" xfId="10639" xr:uid="{D7BAC82C-D6EC-4374-8551-809CEA304393}"/>
    <cellStyle name="Standard 8 2 4 2 5 3 2" xfId="21935" xr:uid="{D0181540-C290-4065-80E7-C0E3A20A5855}"/>
    <cellStyle name="Standard 8 2 4 2 5 3 2 2" xfId="55823" xr:uid="{707355EF-CC56-4E6F-B081-E13E4044B85A}"/>
    <cellStyle name="Standard 8 2 4 2 5 3 3" xfId="44527" xr:uid="{0009A4D6-BEBF-4BDB-A174-D5B67D040193}"/>
    <cellStyle name="Standard 8 2 4 2 5 3 4" xfId="33231" xr:uid="{FE5A259A-E097-4E9E-865C-78BDCBDC514E}"/>
    <cellStyle name="Standard 8 2 4 2 5 4" xfId="16287" xr:uid="{EBFCC4FE-4506-43AE-86D3-9AEE51DBE8F4}"/>
    <cellStyle name="Standard 8 2 4 2 5 4 2" xfId="50175" xr:uid="{880F5363-91E0-4F21-BA97-84C60CE7A5FB}"/>
    <cellStyle name="Standard 8 2 4 2 5 5" xfId="38879" xr:uid="{0DA139D6-EB50-42C0-AD4C-AAA61D826776}"/>
    <cellStyle name="Standard 8 2 4 2 5 6" xfId="27583" xr:uid="{10144CA5-F542-4D4B-B501-8C4DCBC1A5BC}"/>
    <cellStyle name="Standard 8 2 4 2 6" xfId="3594" xr:uid="{5910322C-9D3A-43A1-A406-6681322B5A6B}"/>
    <cellStyle name="Standard 8 2 4 2 6 2" xfId="6750" xr:uid="{38CED22C-BCB3-42B5-9C95-E855916DAB16}"/>
    <cellStyle name="Standard 8 2 4 2 6 2 2" xfId="12399" xr:uid="{4239E57D-28D0-4368-8B6E-E14D8E38E4CF}"/>
    <cellStyle name="Standard 8 2 4 2 6 2 2 2" xfId="23695" xr:uid="{56889603-F6D0-4FEB-8FE2-0DF2CA51AEFF}"/>
    <cellStyle name="Standard 8 2 4 2 6 2 2 2 2" xfId="57583" xr:uid="{7A3D5640-6E0A-479A-8CDA-1C520DCFC246}"/>
    <cellStyle name="Standard 8 2 4 2 6 2 2 3" xfId="46287" xr:uid="{9A938518-871B-4F5D-9D18-8134EADC10BE}"/>
    <cellStyle name="Standard 8 2 4 2 6 2 2 4" xfId="34991" xr:uid="{E6FDC7EC-5262-4A81-97B8-400DE07A4E95}"/>
    <cellStyle name="Standard 8 2 4 2 6 2 3" xfId="18047" xr:uid="{BEFEB084-51FD-48A9-AA63-03A314209625}"/>
    <cellStyle name="Standard 8 2 4 2 6 2 3 2" xfId="51935" xr:uid="{96E55AE6-F0AA-4357-89E8-0CA3CB5057EF}"/>
    <cellStyle name="Standard 8 2 4 2 6 2 4" xfId="40639" xr:uid="{F7074A17-05A0-47DF-A567-B86978CF92D9}"/>
    <cellStyle name="Standard 8 2 4 2 6 2 5" xfId="29343" xr:uid="{7398C704-45E6-40A0-B4B1-07ABC16679BD}"/>
    <cellStyle name="Standard 8 2 4 2 6 3" xfId="9575" xr:uid="{F6240A74-DAA8-4787-AC3D-A2B11CD11095}"/>
    <cellStyle name="Standard 8 2 4 2 6 3 2" xfId="20871" xr:uid="{BF3C8010-89BF-40AE-88DC-887BC70F4A10}"/>
    <cellStyle name="Standard 8 2 4 2 6 3 2 2" xfId="54759" xr:uid="{4534759B-9BF8-4BDE-86EB-0AE1250766C8}"/>
    <cellStyle name="Standard 8 2 4 2 6 3 3" xfId="43463" xr:uid="{35E85E8F-7B25-41D0-8410-5AC1757C0508}"/>
    <cellStyle name="Standard 8 2 4 2 6 3 4" xfId="32167" xr:uid="{124A277E-03A5-45CD-B6CE-AFA937AF6322}"/>
    <cellStyle name="Standard 8 2 4 2 6 4" xfId="15223" xr:uid="{999338A5-2FA7-41F7-B718-0F2E3BADEE0A}"/>
    <cellStyle name="Standard 8 2 4 2 6 4 2" xfId="49111" xr:uid="{84DA51EE-F542-44E3-99D2-0C153052A80A}"/>
    <cellStyle name="Standard 8 2 4 2 6 5" xfId="37815" xr:uid="{30E95B27-0014-4BC2-B5C1-C83D934510A8}"/>
    <cellStyle name="Standard 8 2 4 2 6 6" xfId="26519" xr:uid="{A0C6D7CA-19D8-4C83-B3B8-1C6C3228CE84}"/>
    <cellStyle name="Standard 8 2 4 2 7" xfId="5699" xr:uid="{6A8D5646-C8C1-4D20-8D67-FA3E3992B666}"/>
    <cellStyle name="Standard 8 2 4 2 7 2" xfId="11349" xr:uid="{6867D952-D50A-493C-B4D4-E67ABC57293A}"/>
    <cellStyle name="Standard 8 2 4 2 7 2 2" xfId="22645" xr:uid="{83080573-F9A6-45CD-A8A6-3066CEEB4208}"/>
    <cellStyle name="Standard 8 2 4 2 7 2 2 2" xfId="56533" xr:uid="{CE77E612-DE41-4B52-8F2A-D43AC047236D}"/>
    <cellStyle name="Standard 8 2 4 2 7 2 3" xfId="45237" xr:uid="{7C9854B7-183A-4705-AA0E-A3C911819335}"/>
    <cellStyle name="Standard 8 2 4 2 7 2 4" xfId="33941" xr:uid="{7A2B55CD-232B-4735-96D1-54D748B28903}"/>
    <cellStyle name="Standard 8 2 4 2 7 3" xfId="16997" xr:uid="{5E871A43-AC33-4E02-A29C-19A4FE2DBB18}"/>
    <cellStyle name="Standard 8 2 4 2 7 3 2" xfId="50885" xr:uid="{85FABA2A-8004-4E31-B2AE-BCD5F54FEC28}"/>
    <cellStyle name="Standard 8 2 4 2 7 4" xfId="39589" xr:uid="{AB3278D2-50A4-4ED2-B779-0B257D7DA904}"/>
    <cellStyle name="Standard 8 2 4 2 7 5" xfId="28293" xr:uid="{6CEFA2CD-AD18-4F9F-8C3A-0AE54E6ACC24}"/>
    <cellStyle name="Standard 8 2 4 2 8" xfId="8525" xr:uid="{C30D32DA-D51B-4ECB-B166-3B8928A3407C}"/>
    <cellStyle name="Standard 8 2 4 2 8 2" xfId="19821" xr:uid="{09E5D518-F815-427E-B93A-65B5F8F84904}"/>
    <cellStyle name="Standard 8 2 4 2 8 2 2" xfId="53709" xr:uid="{7DBE1AFA-4748-4EE3-BDA5-3B6470127FA0}"/>
    <cellStyle name="Standard 8 2 4 2 8 3" xfId="42413" xr:uid="{D2E2B212-793E-49FF-A806-58752E068893}"/>
    <cellStyle name="Standard 8 2 4 2 8 4" xfId="31117" xr:uid="{E7683488-E90A-4801-A925-B3DB80B4ECD5}"/>
    <cellStyle name="Standard 8 2 4 2 9" xfId="14173" xr:uid="{3FDF56ED-ABD1-4C7C-8419-AC9D117AAC2E}"/>
    <cellStyle name="Standard 8 2 4 2 9 2" xfId="48061" xr:uid="{7157F403-74E3-4E07-B2A1-11085410E17E}"/>
    <cellStyle name="Standard 8 2 4 3" xfId="2641" xr:uid="{10776D8B-DF69-4B6A-B1AA-3E2FD3053054}"/>
    <cellStyle name="Standard 8 2 4 3 2" xfId="3143" xr:uid="{304CFCB9-222B-4BF2-A884-9C6905876AAA}"/>
    <cellStyle name="Standard 8 2 4 3 2 2" xfId="5446" xr:uid="{B0EC4E74-C22B-493E-9243-28DBB85A6934}"/>
    <cellStyle name="Standard 8 2 4 3 2 2 2" xfId="8272" xr:uid="{E6FDCC5E-F1EC-40A0-AA69-75D1E61622D0}"/>
    <cellStyle name="Standard 8 2 4 3 2 2 2 2" xfId="13921" xr:uid="{7C60E915-9830-41FE-A4A0-D201F3EE9DEB}"/>
    <cellStyle name="Standard 8 2 4 3 2 2 2 2 2" xfId="25217" xr:uid="{251B40CE-BA4B-4574-BFDB-BE921472F49E}"/>
    <cellStyle name="Standard 8 2 4 3 2 2 2 2 2 2" xfId="59105" xr:uid="{9F38518F-3A25-4F27-B94C-84FBDB740622}"/>
    <cellStyle name="Standard 8 2 4 3 2 2 2 2 3" xfId="47809" xr:uid="{AEB1DED8-448E-4A52-9D2D-BADBE4636CBD}"/>
    <cellStyle name="Standard 8 2 4 3 2 2 2 2 4" xfId="36513" xr:uid="{83541ABF-F535-454C-B14D-E9ED7F2E3913}"/>
    <cellStyle name="Standard 8 2 4 3 2 2 2 3" xfId="19569" xr:uid="{C09F234D-2BE2-4B0F-AC13-EB4F3ADD6B10}"/>
    <cellStyle name="Standard 8 2 4 3 2 2 2 3 2" xfId="53457" xr:uid="{336BBCD0-C0C0-4131-9D9E-C89D8A88B21A}"/>
    <cellStyle name="Standard 8 2 4 3 2 2 2 4" xfId="42161" xr:uid="{0BBC5268-E5F3-474C-B1A3-3E8A6CC7293F}"/>
    <cellStyle name="Standard 8 2 4 3 2 2 2 5" xfId="30865" xr:uid="{43D7EF2F-C56B-4F1F-96FA-0535EA1F0765}"/>
    <cellStyle name="Standard 8 2 4 3 2 2 3" xfId="11097" xr:uid="{5C380123-5425-4B1D-8886-26E4923F80D9}"/>
    <cellStyle name="Standard 8 2 4 3 2 2 3 2" xfId="22393" xr:uid="{0E392D1D-2F8A-417E-AB6A-B9B66EB37604}"/>
    <cellStyle name="Standard 8 2 4 3 2 2 3 2 2" xfId="56281" xr:uid="{FD2DE413-F0A2-4426-97FA-7E1FBD5A0AF1}"/>
    <cellStyle name="Standard 8 2 4 3 2 2 3 3" xfId="44985" xr:uid="{EC2C9F88-F31D-42B2-BE5B-A726A1AADC09}"/>
    <cellStyle name="Standard 8 2 4 3 2 2 3 4" xfId="33689" xr:uid="{329D9A91-0F6D-4BA3-B55D-C55204081DE9}"/>
    <cellStyle name="Standard 8 2 4 3 2 2 4" xfId="16745" xr:uid="{7A57B1AF-F994-440E-AA18-C0666778C530}"/>
    <cellStyle name="Standard 8 2 4 3 2 2 4 2" xfId="50633" xr:uid="{F24E1C1A-8A70-4A50-8BAA-3839956BB2FA}"/>
    <cellStyle name="Standard 8 2 4 3 2 2 5" xfId="39337" xr:uid="{CDB6DD05-D2F5-4D5E-88AC-71D0C081FE00}"/>
    <cellStyle name="Standard 8 2 4 3 2 2 6" xfId="28041" xr:uid="{0117889E-B8F3-4495-BB6A-FC8C8794165D}"/>
    <cellStyle name="Standard 8 2 4 3 2 3" xfId="6314" xr:uid="{DE4525C1-5DA3-4B4B-BA65-AD86658540B2}"/>
    <cellStyle name="Standard 8 2 4 3 2 3 2" xfId="11964" xr:uid="{C858E2B1-E54F-4395-BE3F-2D7437515D19}"/>
    <cellStyle name="Standard 8 2 4 3 2 3 2 2" xfId="23260" xr:uid="{AACEB835-E1DA-4D91-AD0E-C66E6238C58B}"/>
    <cellStyle name="Standard 8 2 4 3 2 3 2 2 2" xfId="57148" xr:uid="{43C88F84-A934-480C-8CC6-F081AEAF539D}"/>
    <cellStyle name="Standard 8 2 4 3 2 3 2 3" xfId="45852" xr:uid="{26A12C53-CD33-4105-9CC6-24051342A2DC}"/>
    <cellStyle name="Standard 8 2 4 3 2 3 2 4" xfId="34556" xr:uid="{A1E7BDA2-281F-4586-B027-C25089B42021}"/>
    <cellStyle name="Standard 8 2 4 3 2 3 3" xfId="17612" xr:uid="{DC7167DE-6901-4D6E-AFA5-15232839F430}"/>
    <cellStyle name="Standard 8 2 4 3 2 3 3 2" xfId="51500" xr:uid="{D6C98963-1B3B-45AA-B892-DECF1751776C}"/>
    <cellStyle name="Standard 8 2 4 3 2 3 4" xfId="40204" xr:uid="{58F3BA8B-8B62-4073-B38C-25962AB182EE}"/>
    <cellStyle name="Standard 8 2 4 3 2 3 5" xfId="28908" xr:uid="{254E3D73-CE1C-4E0E-93BB-11098FFE9D3F}"/>
    <cellStyle name="Standard 8 2 4 3 2 4" xfId="9140" xr:uid="{E21C6ADD-6208-44DB-87BC-3072E28FEF26}"/>
    <cellStyle name="Standard 8 2 4 3 2 4 2" xfId="20436" xr:uid="{EB75A90A-5E0F-492F-9497-4FF3F52FDF99}"/>
    <cellStyle name="Standard 8 2 4 3 2 4 2 2" xfId="54324" xr:uid="{CA0750F8-EFAF-448F-943A-7A76167E78C1}"/>
    <cellStyle name="Standard 8 2 4 3 2 4 3" xfId="43028" xr:uid="{73386D5E-68CE-47FE-A061-265C8A211EDC}"/>
    <cellStyle name="Standard 8 2 4 3 2 4 4" xfId="31732" xr:uid="{405B13FC-BC8A-41B5-AB5A-66FDC6B41C4D}"/>
    <cellStyle name="Standard 8 2 4 3 2 5" xfId="14788" xr:uid="{C1DD2612-D464-4581-AE96-145D2F19C3B5}"/>
    <cellStyle name="Standard 8 2 4 3 2 5 2" xfId="48676" xr:uid="{28F31BCC-C60D-49AB-B8DB-8A723D7400DA}"/>
    <cellStyle name="Standard 8 2 4 3 2 6" xfId="37380" xr:uid="{5CDF6DA0-D248-4CB3-A137-8747F22AC202}"/>
    <cellStyle name="Standard 8 2 4 3 2 7" xfId="26084" xr:uid="{274C9A83-95AA-441A-93D1-FCC4A7BD5AB4}"/>
    <cellStyle name="Standard 8 2 4 3 3" xfId="4668" xr:uid="{81A21CF1-0E2B-411E-A5C7-862EC9F19024}"/>
    <cellStyle name="Standard 8 2 4 3 3 2" xfId="7538" xr:uid="{B8C1EE73-E6C4-471F-A0A8-E5E1A65D3690}"/>
    <cellStyle name="Standard 8 2 4 3 3 2 2" xfId="13187" xr:uid="{747EDF01-EC38-451B-AA9F-DEADC8486195}"/>
    <cellStyle name="Standard 8 2 4 3 3 2 2 2" xfId="24483" xr:uid="{D1A3AE21-FE58-4FF5-B626-2AA4C7052DB5}"/>
    <cellStyle name="Standard 8 2 4 3 3 2 2 2 2" xfId="58371" xr:uid="{1ADD8B76-B220-4085-8EFA-EE8097A6EE78}"/>
    <cellStyle name="Standard 8 2 4 3 3 2 2 3" xfId="47075" xr:uid="{7AFDE5F3-E4B7-46A5-B54E-B763D0E661E0}"/>
    <cellStyle name="Standard 8 2 4 3 3 2 2 4" xfId="35779" xr:uid="{DD374E3B-052B-44D8-A733-1DAB57A3D8F1}"/>
    <cellStyle name="Standard 8 2 4 3 3 2 3" xfId="18835" xr:uid="{4BB5B04C-8502-4397-800D-D38D465B70D8}"/>
    <cellStyle name="Standard 8 2 4 3 3 2 3 2" xfId="52723" xr:uid="{E3F4B839-F26A-4F7B-B0A3-0BF704E79FF5}"/>
    <cellStyle name="Standard 8 2 4 3 3 2 4" xfId="41427" xr:uid="{74723585-1DDD-4A7A-B5FD-4DAA98DE05C7}"/>
    <cellStyle name="Standard 8 2 4 3 3 2 5" xfId="30131" xr:uid="{E746619C-BED1-43A7-87EC-A28AAC2B537F}"/>
    <cellStyle name="Standard 8 2 4 3 3 3" xfId="10363" xr:uid="{59A2914C-2A7B-4CC1-8239-93F146300BEE}"/>
    <cellStyle name="Standard 8 2 4 3 3 3 2" xfId="21659" xr:uid="{8858BB20-FA33-48BC-BB96-6B6BF4888A71}"/>
    <cellStyle name="Standard 8 2 4 3 3 3 2 2" xfId="55547" xr:uid="{28FE956E-03AB-4F6E-927D-352333E9916B}"/>
    <cellStyle name="Standard 8 2 4 3 3 3 3" xfId="44251" xr:uid="{F4C5941E-A879-4176-8EB6-D354F9BE03A8}"/>
    <cellStyle name="Standard 8 2 4 3 3 3 4" xfId="32955" xr:uid="{E1C2C2B4-2784-4642-90AC-DB6E39C759CB}"/>
    <cellStyle name="Standard 8 2 4 3 3 4" xfId="16011" xr:uid="{EAAAE93F-14F5-4D58-A7B2-9E782DDA097D}"/>
    <cellStyle name="Standard 8 2 4 3 3 4 2" xfId="49899" xr:uid="{7D92C667-39B4-4F9E-87BA-8F4A38625F0C}"/>
    <cellStyle name="Standard 8 2 4 3 3 5" xfId="38603" xr:uid="{63AB9B0F-F56B-492D-99DE-7C526FC1EE92}"/>
    <cellStyle name="Standard 8 2 4 3 3 6" xfId="27307" xr:uid="{A36FCD65-3C39-40AE-9591-470E4104A627}"/>
    <cellStyle name="Standard 8 2 4 3 4" xfId="5814" xr:uid="{C25C5057-6955-41C1-B974-D5447C1B5002}"/>
    <cellStyle name="Standard 8 2 4 3 4 2" xfId="11464" xr:uid="{0D2F2201-31AD-4C74-9E8D-05EE2E43938C}"/>
    <cellStyle name="Standard 8 2 4 3 4 2 2" xfId="22760" xr:uid="{3C26F565-E82E-45B2-B03B-49745B812532}"/>
    <cellStyle name="Standard 8 2 4 3 4 2 2 2" xfId="56648" xr:uid="{DF992B82-6407-4ED4-AA28-6370308A56A6}"/>
    <cellStyle name="Standard 8 2 4 3 4 2 3" xfId="45352" xr:uid="{63FDEA42-A277-4E0F-8490-BF15E04B7B2B}"/>
    <cellStyle name="Standard 8 2 4 3 4 2 4" xfId="34056" xr:uid="{CCCFFDE0-EDC8-4450-90C6-58E5803F1CF6}"/>
    <cellStyle name="Standard 8 2 4 3 4 3" xfId="17112" xr:uid="{10FF9E5D-55C4-460B-8E36-46334A5C0AF9}"/>
    <cellStyle name="Standard 8 2 4 3 4 3 2" xfId="51000" xr:uid="{4C9845AD-728F-461F-A67F-4DDD7FD9ADF4}"/>
    <cellStyle name="Standard 8 2 4 3 4 4" xfId="39704" xr:uid="{8858BB14-1091-4577-8201-9F5D75156EA2}"/>
    <cellStyle name="Standard 8 2 4 3 4 5" xfId="28408" xr:uid="{5A06B85D-CBFD-4D74-8A8A-21D4AEFE9F70}"/>
    <cellStyle name="Standard 8 2 4 3 5" xfId="8640" xr:uid="{B2A9A329-826D-42D7-A9B2-12F119CFC9BC}"/>
    <cellStyle name="Standard 8 2 4 3 5 2" xfId="19936" xr:uid="{4872BDEF-0F72-4CB9-9CC8-18897B926DCA}"/>
    <cellStyle name="Standard 8 2 4 3 5 2 2" xfId="53824" xr:uid="{18DDAC1F-26EE-4C90-B05A-9B2F0492E9D9}"/>
    <cellStyle name="Standard 8 2 4 3 5 3" xfId="42528" xr:uid="{DF2BE0FC-973A-4BD5-A8F6-E35DF2E4D205}"/>
    <cellStyle name="Standard 8 2 4 3 5 4" xfId="31232" xr:uid="{5E1EBE8D-3F00-4051-B807-E45EC3BA919F}"/>
    <cellStyle name="Standard 8 2 4 3 6" xfId="14288" xr:uid="{5CC39098-7761-46EF-ABAE-3619DB7E40EF}"/>
    <cellStyle name="Standard 8 2 4 3 6 2" xfId="48176" xr:uid="{EF9C38B9-3353-4731-BD2B-FD0BA77876FE}"/>
    <cellStyle name="Standard 8 2 4 3 7" xfId="36880" xr:uid="{FB5F0ED5-F3C3-43D6-B8BA-79A2128511D3}"/>
    <cellStyle name="Standard 8 2 4 3 8" xfId="25584" xr:uid="{B8407400-0CF6-4056-883E-91D0F2272F19}"/>
    <cellStyle name="Standard 8 2 4 4" xfId="2895" xr:uid="{8EBE2D3D-F13F-4F67-B437-3E36B04C5B15}"/>
    <cellStyle name="Standard 8 2 4 4 2" xfId="5443" xr:uid="{0269F751-7427-456D-93CB-90B474CCA800}"/>
    <cellStyle name="Standard 8 2 4 4 2 2" xfId="8269" xr:uid="{B6A82635-B89D-4A3E-A5B4-E81AD9B97F6A}"/>
    <cellStyle name="Standard 8 2 4 4 2 2 2" xfId="13918" xr:uid="{C344C912-EB67-4A95-8A89-6B3302F23F1B}"/>
    <cellStyle name="Standard 8 2 4 4 2 2 2 2" xfId="25214" xr:uid="{3C05F795-8460-45A5-82AF-8AB079C66EC1}"/>
    <cellStyle name="Standard 8 2 4 4 2 2 2 2 2" xfId="59102" xr:uid="{6A18AAED-AE9F-4A03-B08E-011713F866F5}"/>
    <cellStyle name="Standard 8 2 4 4 2 2 2 3" xfId="47806" xr:uid="{26C91483-E42D-4176-A036-9D86A8EB0477}"/>
    <cellStyle name="Standard 8 2 4 4 2 2 2 4" xfId="36510" xr:uid="{24D2A67C-6B19-4F20-A49D-DC26D1609D04}"/>
    <cellStyle name="Standard 8 2 4 4 2 2 3" xfId="19566" xr:uid="{F21E7CE0-E413-4D2C-A7E0-5BF28579AB89}"/>
    <cellStyle name="Standard 8 2 4 4 2 2 3 2" xfId="53454" xr:uid="{B2D297B4-0AB7-4159-B3FF-4691CA327F8C}"/>
    <cellStyle name="Standard 8 2 4 4 2 2 4" xfId="42158" xr:uid="{02D4DA2E-E7C5-43FF-A1C3-F2CBDD164F15}"/>
    <cellStyle name="Standard 8 2 4 4 2 2 5" xfId="30862" xr:uid="{85F0DFBC-EC49-464E-ADE2-DE25C67F41DB}"/>
    <cellStyle name="Standard 8 2 4 4 2 3" xfId="11094" xr:uid="{9109DF18-85C7-4C1C-8D95-25C9AB597FB8}"/>
    <cellStyle name="Standard 8 2 4 4 2 3 2" xfId="22390" xr:uid="{09F937BA-E23C-4278-AED2-63BE9C916773}"/>
    <cellStyle name="Standard 8 2 4 4 2 3 2 2" xfId="56278" xr:uid="{5FF739EA-B235-4CE3-BCB3-59716D546595}"/>
    <cellStyle name="Standard 8 2 4 4 2 3 3" xfId="44982" xr:uid="{F4EED7C1-235E-4674-A8E6-BDC23A33FA86}"/>
    <cellStyle name="Standard 8 2 4 4 2 3 4" xfId="33686" xr:uid="{D6D539CC-4E65-4CAB-87F3-CD73DD482704}"/>
    <cellStyle name="Standard 8 2 4 4 2 4" xfId="16742" xr:uid="{91A63BCA-A4DA-4AE7-9624-44A9E9E7E801}"/>
    <cellStyle name="Standard 8 2 4 4 2 4 2" xfId="50630" xr:uid="{0F254AC5-10C1-4A7A-BD28-D87021A861D1}"/>
    <cellStyle name="Standard 8 2 4 4 2 5" xfId="39334" xr:uid="{2FAC2C28-B6FA-455A-B224-C1C80AB143C5}"/>
    <cellStyle name="Standard 8 2 4 4 2 6" xfId="28038" xr:uid="{F89DE4A3-64B4-429C-87E6-0D448C45548A}"/>
    <cellStyle name="Standard 8 2 4 4 3" xfId="4665" xr:uid="{116EF703-1BBD-4251-B01D-C50D9A9BB3A9}"/>
    <cellStyle name="Standard 8 2 4 4 3 2" xfId="7535" xr:uid="{C758B000-E49F-4F6B-B82D-72BFFDBFA05B}"/>
    <cellStyle name="Standard 8 2 4 4 3 2 2" xfId="13184" xr:uid="{A0C273D2-55D1-4EB5-8CEE-5D1CE043CFB0}"/>
    <cellStyle name="Standard 8 2 4 4 3 2 2 2" xfId="24480" xr:uid="{430E3E59-4AC7-4576-ADE1-7E11AECECBF7}"/>
    <cellStyle name="Standard 8 2 4 4 3 2 2 2 2" xfId="58368" xr:uid="{42012D10-A41F-4ED4-B6BA-B5761D315D4C}"/>
    <cellStyle name="Standard 8 2 4 4 3 2 2 3" xfId="47072" xr:uid="{26C46843-DA51-4CE4-88AC-11984184BA7B}"/>
    <cellStyle name="Standard 8 2 4 4 3 2 2 4" xfId="35776" xr:uid="{00342176-F18E-4592-AC51-31769D6BD64C}"/>
    <cellStyle name="Standard 8 2 4 4 3 2 3" xfId="18832" xr:uid="{264F54FF-431D-4F2D-BFD5-0664A9724680}"/>
    <cellStyle name="Standard 8 2 4 4 3 2 3 2" xfId="52720" xr:uid="{389CB5C0-FFD9-4E95-A274-C5AE2868BB31}"/>
    <cellStyle name="Standard 8 2 4 4 3 2 4" xfId="41424" xr:uid="{85DE9747-8025-4B75-9EE7-7917C0D7F0E8}"/>
    <cellStyle name="Standard 8 2 4 4 3 2 5" xfId="30128" xr:uid="{4DA779AB-3378-49D5-81C0-D8A9B8517688}"/>
    <cellStyle name="Standard 8 2 4 4 3 3" xfId="10360" xr:uid="{C6CBC68C-77A3-4FC3-99BE-B619C9D6A6EF}"/>
    <cellStyle name="Standard 8 2 4 4 3 3 2" xfId="21656" xr:uid="{41A943F2-C9FA-4462-906E-09625581FBD0}"/>
    <cellStyle name="Standard 8 2 4 4 3 3 2 2" xfId="55544" xr:uid="{408E5684-C381-47EF-A450-9CE50D1DB86B}"/>
    <cellStyle name="Standard 8 2 4 4 3 3 3" xfId="44248" xr:uid="{64E3CDC2-96E4-4B27-959F-C98B73FBF372}"/>
    <cellStyle name="Standard 8 2 4 4 3 3 4" xfId="32952" xr:uid="{E7CCC7DB-45ED-4046-8166-ED12F0762CE3}"/>
    <cellStyle name="Standard 8 2 4 4 3 4" xfId="16008" xr:uid="{E48F1A69-C516-4DD3-80E3-E8081001824F}"/>
    <cellStyle name="Standard 8 2 4 4 3 4 2" xfId="49896" xr:uid="{14D12D8E-5673-4406-88DF-A0088B355F59}"/>
    <cellStyle name="Standard 8 2 4 4 3 5" xfId="38600" xr:uid="{D82399F4-78BF-408B-9FFD-F43D0920A074}"/>
    <cellStyle name="Standard 8 2 4 4 3 6" xfId="27304" xr:uid="{7EC92B54-51F4-486B-9FEA-5ED5E64231BD}"/>
    <cellStyle name="Standard 8 2 4 4 4" xfId="6066" xr:uid="{30AD1AB3-C0F4-4C9F-ACED-546839EA9CA9}"/>
    <cellStyle name="Standard 8 2 4 4 4 2" xfId="11716" xr:uid="{4DB25D35-6639-49DB-94E5-4C991CF371E0}"/>
    <cellStyle name="Standard 8 2 4 4 4 2 2" xfId="23012" xr:uid="{497A41DE-C9AF-4825-9020-2E01A36CBF11}"/>
    <cellStyle name="Standard 8 2 4 4 4 2 2 2" xfId="56900" xr:uid="{5CCCC000-9BA9-4732-BD44-0F4099F0BA9A}"/>
    <cellStyle name="Standard 8 2 4 4 4 2 3" xfId="45604" xr:uid="{1C74D665-59BD-4250-BB91-11D0C4D998FD}"/>
    <cellStyle name="Standard 8 2 4 4 4 2 4" xfId="34308" xr:uid="{318B7254-68A4-405D-9E6F-7EE146656CC9}"/>
    <cellStyle name="Standard 8 2 4 4 4 3" xfId="17364" xr:uid="{FE736CA8-528D-4F8D-BA8D-C80451124249}"/>
    <cellStyle name="Standard 8 2 4 4 4 3 2" xfId="51252" xr:uid="{80E22A26-342B-481D-BD2B-B00AC57119AA}"/>
    <cellStyle name="Standard 8 2 4 4 4 4" xfId="39956" xr:uid="{989BB63C-575D-4C55-9F0B-A590B05166F2}"/>
    <cellStyle name="Standard 8 2 4 4 4 5" xfId="28660" xr:uid="{EF5FA196-B3C8-46B6-B48F-97BE2274C24F}"/>
    <cellStyle name="Standard 8 2 4 4 5" xfId="8892" xr:uid="{E5A11D25-6849-4CFF-A0FA-1D765677E014}"/>
    <cellStyle name="Standard 8 2 4 4 5 2" xfId="20188" xr:uid="{212D57C1-E535-4C00-9900-696CF40DE4C5}"/>
    <cellStyle name="Standard 8 2 4 4 5 2 2" xfId="54076" xr:uid="{385ACA4B-A2CB-47A5-B009-5F7A39EAC2BC}"/>
    <cellStyle name="Standard 8 2 4 4 5 3" xfId="42780" xr:uid="{72050785-3CFE-4075-8A49-7C6D40FCD8C3}"/>
    <cellStyle name="Standard 8 2 4 4 5 4" xfId="31484" xr:uid="{362AD270-0CC6-468E-AA2F-AC476A39FF5A}"/>
    <cellStyle name="Standard 8 2 4 4 6" xfId="14540" xr:uid="{1960891B-6EC9-41C1-B68E-1FD5BEC6E9FF}"/>
    <cellStyle name="Standard 8 2 4 4 6 2" xfId="48428" xr:uid="{89B30A6A-8041-4FDD-B75D-CED936F502D9}"/>
    <cellStyle name="Standard 8 2 4 4 7" xfId="37132" xr:uid="{76E06172-B3A9-42C9-A2D5-FEE607453742}"/>
    <cellStyle name="Standard 8 2 4 4 8" xfId="25836" xr:uid="{3CA1EA02-BDF5-4E61-B5A3-8068FBF2293C}"/>
    <cellStyle name="Standard 8 2 4 5" xfId="3777" xr:uid="{5A751452-C0EF-43A9-87D0-ACD1A179746E}"/>
    <cellStyle name="Standard 8 2 4 5 2" xfId="6931" xr:uid="{4CA24DD8-2A57-4571-855B-AB4E993E55AF}"/>
    <cellStyle name="Standard 8 2 4 5 2 2" xfId="12580" xr:uid="{E0EB566E-646D-489A-8F70-49EC360B00A6}"/>
    <cellStyle name="Standard 8 2 4 5 2 2 2" xfId="23876" xr:uid="{325DC9AD-C42B-4B23-9560-8E1FED3357AD}"/>
    <cellStyle name="Standard 8 2 4 5 2 2 2 2" xfId="57764" xr:uid="{C94432EE-7DEC-4AF6-9C15-8B2004892964}"/>
    <cellStyle name="Standard 8 2 4 5 2 2 3" xfId="46468" xr:uid="{F99D9291-E264-4492-8F35-C6E0048C02AC}"/>
    <cellStyle name="Standard 8 2 4 5 2 2 4" xfId="35172" xr:uid="{3A435DCA-D3FD-45C0-A98F-4513CDF337A9}"/>
    <cellStyle name="Standard 8 2 4 5 2 3" xfId="18228" xr:uid="{D9506E70-B977-4FF7-B28C-9994BF608079}"/>
    <cellStyle name="Standard 8 2 4 5 2 3 2" xfId="52116" xr:uid="{E56500BC-3CED-47F4-B1F4-8C9BEC9E251A}"/>
    <cellStyle name="Standard 8 2 4 5 2 4" xfId="40820" xr:uid="{E9B2B47F-F942-4518-8254-53EFB8AF66E0}"/>
    <cellStyle name="Standard 8 2 4 5 2 5" xfId="29524" xr:uid="{7248D0D1-6F8E-42E3-B59B-AFBE272656AE}"/>
    <cellStyle name="Standard 8 2 4 5 3" xfId="9756" xr:uid="{BA6EACC6-0713-4CC7-832F-C4A3CCC3366B}"/>
    <cellStyle name="Standard 8 2 4 5 3 2" xfId="21052" xr:uid="{C4075F84-2415-42B3-8EA3-5F5B9C5ADF46}"/>
    <cellStyle name="Standard 8 2 4 5 3 2 2" xfId="54940" xr:uid="{A2D13E07-33D8-46B1-812B-F870F60FC486}"/>
    <cellStyle name="Standard 8 2 4 5 3 3" xfId="43644" xr:uid="{9BD65FAB-7DCE-46BE-8452-4881556C6D3A}"/>
    <cellStyle name="Standard 8 2 4 5 3 4" xfId="32348" xr:uid="{F3262596-025D-4438-A21D-FB8F9C310186}"/>
    <cellStyle name="Standard 8 2 4 5 4" xfId="15404" xr:uid="{4F090418-7DCB-43BF-B2B9-39ADF355C810}"/>
    <cellStyle name="Standard 8 2 4 5 4 2" xfId="49292" xr:uid="{88D1D937-8231-4C8A-8DBB-3783551E8203}"/>
    <cellStyle name="Standard 8 2 4 5 5" xfId="37996" xr:uid="{AE88F3BF-19D8-45F2-B819-1138DDB69F1C}"/>
    <cellStyle name="Standard 8 2 4 5 6" xfId="26700" xr:uid="{F74D2F76-53EC-4712-A7C3-FE113D255775}"/>
    <cellStyle name="Standard 8 2 4 6" xfId="4878" xr:uid="{009346BE-798E-41BD-A2E7-01D5FBAF8721}"/>
    <cellStyle name="Standard 8 2 4 6 2" xfId="7704" xr:uid="{C3D41900-7982-48F2-BEF9-68664E61422B}"/>
    <cellStyle name="Standard 8 2 4 6 2 2" xfId="13353" xr:uid="{A718361D-DD0A-4250-A998-E2165EC2952C}"/>
    <cellStyle name="Standard 8 2 4 6 2 2 2" xfId="24649" xr:uid="{CB5295D1-FD84-42BB-83E6-7C9514CC09FB}"/>
    <cellStyle name="Standard 8 2 4 6 2 2 2 2" xfId="58537" xr:uid="{DF87EDE2-AD0C-4EC9-9F84-E05B3AA57293}"/>
    <cellStyle name="Standard 8 2 4 6 2 2 3" xfId="47241" xr:uid="{2D4B7D74-AD32-4E04-8404-31C4520BF204}"/>
    <cellStyle name="Standard 8 2 4 6 2 2 4" xfId="35945" xr:uid="{0E3DDC0B-A80B-43A7-93F3-3795DB685E66}"/>
    <cellStyle name="Standard 8 2 4 6 2 3" xfId="19001" xr:uid="{BA56C4A8-E8B6-4C10-9C1F-3B2A68C932EF}"/>
    <cellStyle name="Standard 8 2 4 6 2 3 2" xfId="52889" xr:uid="{BA4607FB-27E1-426B-B193-8F4687855599}"/>
    <cellStyle name="Standard 8 2 4 6 2 4" xfId="41593" xr:uid="{FD3268AB-5D9A-4AAF-B5E3-01BF77B04198}"/>
    <cellStyle name="Standard 8 2 4 6 2 5" xfId="30297" xr:uid="{3970BFDB-621A-4E57-8ED4-42F52BBFBEB6}"/>
    <cellStyle name="Standard 8 2 4 6 3" xfId="10529" xr:uid="{D9125BF2-5EA7-46D8-8CFB-CAD8DFC7123D}"/>
    <cellStyle name="Standard 8 2 4 6 3 2" xfId="21825" xr:uid="{C548A219-CCB8-4C51-A734-EB8EC07A6DCD}"/>
    <cellStyle name="Standard 8 2 4 6 3 2 2" xfId="55713" xr:uid="{EF35C4DE-6D79-4E40-9EB8-2D5AD04CD4D8}"/>
    <cellStyle name="Standard 8 2 4 6 3 3" xfId="44417" xr:uid="{0FFEF0E7-E9BC-4A0A-8E65-E15748205BB7}"/>
    <cellStyle name="Standard 8 2 4 6 3 4" xfId="33121" xr:uid="{F047F56E-569D-485A-BCE4-E13AEF35111D}"/>
    <cellStyle name="Standard 8 2 4 6 4" xfId="16177" xr:uid="{17791AD4-C068-4A8D-9D6E-84FC60F3CF28}"/>
    <cellStyle name="Standard 8 2 4 6 4 2" xfId="50065" xr:uid="{31F41460-96CF-48BA-AE68-8C8C977A59D8}"/>
    <cellStyle name="Standard 8 2 4 6 5" xfId="38769" xr:uid="{D8930375-12C3-4F56-96D5-C1958846B1EE}"/>
    <cellStyle name="Standard 8 2 4 6 6" xfId="27473" xr:uid="{F8D61B46-2C7E-413D-9F1B-67850D357E8D}"/>
    <cellStyle name="Standard 8 2 4 7" xfId="3481" xr:uid="{752283FE-D85D-4D96-B559-B13A04D5F357}"/>
    <cellStyle name="Standard 8 2 4 7 2" xfId="6638" xr:uid="{E4460A82-7725-48B0-8BEB-09EF234E10B5}"/>
    <cellStyle name="Standard 8 2 4 7 2 2" xfId="12287" xr:uid="{7FA35342-A77A-4BBE-B61E-1920185B7387}"/>
    <cellStyle name="Standard 8 2 4 7 2 2 2" xfId="23583" xr:uid="{0DF9A45C-B781-444D-88CC-C7E45E28BA28}"/>
    <cellStyle name="Standard 8 2 4 7 2 2 2 2" xfId="57471" xr:uid="{A67E5F20-93CE-4AE1-8EF0-D09718F410E1}"/>
    <cellStyle name="Standard 8 2 4 7 2 2 3" xfId="46175" xr:uid="{03BF77D7-6483-4911-BB69-30B65F31269D}"/>
    <cellStyle name="Standard 8 2 4 7 2 2 4" xfId="34879" xr:uid="{4CE20AA9-47AB-4F89-A6BA-235C47CC0797}"/>
    <cellStyle name="Standard 8 2 4 7 2 3" xfId="17935" xr:uid="{8A3253EC-36DE-490B-A168-7DDDE41E99E5}"/>
    <cellStyle name="Standard 8 2 4 7 2 3 2" xfId="51823" xr:uid="{1F290BEF-433A-48CF-90B8-D4966A3ADA5C}"/>
    <cellStyle name="Standard 8 2 4 7 2 4" xfId="40527" xr:uid="{AE4C9060-2BFE-4F02-9990-F2175F6E3547}"/>
    <cellStyle name="Standard 8 2 4 7 2 5" xfId="29231" xr:uid="{97F0F07F-4056-4223-BFC6-DCD979196359}"/>
    <cellStyle name="Standard 8 2 4 7 3" xfId="9463" xr:uid="{CB270608-FF2A-4A06-8D4E-2C64E51D9110}"/>
    <cellStyle name="Standard 8 2 4 7 3 2" xfId="20759" xr:uid="{9DFAF6D7-D226-4867-92C9-AF1BD15C810E}"/>
    <cellStyle name="Standard 8 2 4 7 3 2 2" xfId="54647" xr:uid="{645A2DCA-33D6-453E-A876-6F25E13A422A}"/>
    <cellStyle name="Standard 8 2 4 7 3 3" xfId="43351" xr:uid="{72B6798A-54AB-4579-8537-2EECFE467585}"/>
    <cellStyle name="Standard 8 2 4 7 3 4" xfId="32055" xr:uid="{17918C5B-EC08-4116-B20F-84AD242C4E97}"/>
    <cellStyle name="Standard 8 2 4 7 4" xfId="15111" xr:uid="{5843F2D5-9074-4649-961D-97AB8E7B7C13}"/>
    <cellStyle name="Standard 8 2 4 7 4 2" xfId="48999" xr:uid="{82873CB6-97E6-4D70-B9F5-E8976473A480}"/>
    <cellStyle name="Standard 8 2 4 7 5" xfId="37703" xr:uid="{594136AF-E71D-45BC-94BF-D0ED0C2314E7}"/>
    <cellStyle name="Standard 8 2 4 7 6" xfId="26407" xr:uid="{B1998CF7-4B7C-402E-9B51-B14F4436FF7C}"/>
    <cellStyle name="Standard 8 2 4 8" xfId="5566" xr:uid="{24C4E995-9B02-4B63-9773-FDFE316960ED}"/>
    <cellStyle name="Standard 8 2 4 8 2" xfId="11216" xr:uid="{4C4E685E-E936-41E1-AE2A-F5B9B2CDAEB6}"/>
    <cellStyle name="Standard 8 2 4 8 2 2" xfId="22512" xr:uid="{6BD95BA2-6355-44E9-899B-139438132DF0}"/>
    <cellStyle name="Standard 8 2 4 8 2 2 2" xfId="56400" xr:uid="{11C87FB9-B4AB-4A01-A037-B12D98E8C33F}"/>
    <cellStyle name="Standard 8 2 4 8 2 3" xfId="45104" xr:uid="{B614C4AA-A01C-4E67-8B86-AA37BBDA3ECA}"/>
    <cellStyle name="Standard 8 2 4 8 2 4" xfId="33808" xr:uid="{DAAFCBDA-BC62-4DC7-89EC-35B15DEF95B9}"/>
    <cellStyle name="Standard 8 2 4 8 3" xfId="16864" xr:uid="{6900A193-288F-4CFF-BE65-8C85D4F05D8C}"/>
    <cellStyle name="Standard 8 2 4 8 3 2" xfId="50752" xr:uid="{930CF77A-3D46-481B-8A22-2E966D9D2958}"/>
    <cellStyle name="Standard 8 2 4 8 4" xfId="39456" xr:uid="{96CE39CB-FF5D-4412-9C27-0C3C4FB6A710}"/>
    <cellStyle name="Standard 8 2 4 8 5" xfId="28160" xr:uid="{098B5C82-ECBD-4811-8BA2-E31717CF54D2}"/>
    <cellStyle name="Standard 8 2 4 9" xfId="8392" xr:uid="{D3CD0141-5A73-4648-B6B8-55A050F0469E}"/>
    <cellStyle name="Standard 8 2 4 9 2" xfId="19688" xr:uid="{D1530BA6-C281-4D99-BD8F-C7AD961774C8}"/>
    <cellStyle name="Standard 8 2 4 9 2 2" xfId="53576" xr:uid="{1433F1CA-F9F8-44F3-AE28-686BB4614DE5}"/>
    <cellStyle name="Standard 8 2 4 9 3" xfId="42280" xr:uid="{6002CF2E-CC8B-48A2-B57C-119FD908DEB5}"/>
    <cellStyle name="Standard 8 2 4 9 4" xfId="30984" xr:uid="{972BEBA2-5219-439D-A766-B3A79FCF2C01}"/>
    <cellStyle name="Standard 8 2 5" xfId="671" xr:uid="{EBF5E80A-E048-4FDA-A391-1941AF5CE1B8}"/>
    <cellStyle name="Standard 8 2 5 10" xfId="14085" xr:uid="{F972D0DA-8C8E-478C-8053-0E753C3885CE}"/>
    <cellStyle name="Standard 8 2 5 10 2" xfId="47973" xr:uid="{EDDC1C29-E9BF-4B17-87B8-8518406BD692}"/>
    <cellStyle name="Standard 8 2 5 11" xfId="36677" xr:uid="{37FFAFCD-F9C5-4631-BAF7-50436B0B419D}"/>
    <cellStyle name="Standard 8 2 5 12" xfId="25381" xr:uid="{FAF3956A-C154-473A-84D9-82EF98C0FDA8}"/>
    <cellStyle name="Standard 8 2 5 2" xfId="1907" xr:uid="{51D925EF-6C7F-4BD1-BF4F-6AFD8C209558}"/>
    <cellStyle name="Standard 8 2 5 2 10" xfId="36810" xr:uid="{52C7DE94-659F-4F80-9A0D-272FEBB5955C}"/>
    <cellStyle name="Standard 8 2 5 2 11" xfId="25514" xr:uid="{6FF4C855-3C9E-44C6-895D-51576474C3F4}"/>
    <cellStyle name="Standard 8 2 5 2 2" xfId="2817" xr:uid="{98F069AD-027D-4432-9DA0-C5DF293DE43C}"/>
    <cellStyle name="Standard 8 2 5 2 2 2" xfId="3319" xr:uid="{B3DB2311-EE67-42B1-B620-92DED5E3FA65}"/>
    <cellStyle name="Standard 8 2 5 2 2 2 2" xfId="5449" xr:uid="{411C7339-4A3F-471A-AF4E-C72256C75C2C}"/>
    <cellStyle name="Standard 8 2 5 2 2 2 2 2" xfId="8275" xr:uid="{BFBEFE96-8F60-4986-8DFF-8A13FB19C85C}"/>
    <cellStyle name="Standard 8 2 5 2 2 2 2 2 2" xfId="13924" xr:uid="{BD48CA71-B5AA-42D3-9F8D-AC8E4945B48E}"/>
    <cellStyle name="Standard 8 2 5 2 2 2 2 2 2 2" xfId="25220" xr:uid="{F2C12C35-AE69-4F54-820C-A6CC52F3481A}"/>
    <cellStyle name="Standard 8 2 5 2 2 2 2 2 2 2 2" xfId="59108" xr:uid="{CA90F9A0-80F7-4AA3-932F-82CD2CFE6D46}"/>
    <cellStyle name="Standard 8 2 5 2 2 2 2 2 2 3" xfId="47812" xr:uid="{131E9313-C9E4-4DA2-9495-83F80DD5FD5E}"/>
    <cellStyle name="Standard 8 2 5 2 2 2 2 2 2 4" xfId="36516" xr:uid="{DE9395E5-CB27-4ED3-BA75-CE1D25D0DEF4}"/>
    <cellStyle name="Standard 8 2 5 2 2 2 2 2 3" xfId="19572" xr:uid="{B13B07FE-75EA-4990-88E3-6E61CDB3FCBD}"/>
    <cellStyle name="Standard 8 2 5 2 2 2 2 2 3 2" xfId="53460" xr:uid="{A844EE96-7DC4-41BF-AB3D-275E6CE9832D}"/>
    <cellStyle name="Standard 8 2 5 2 2 2 2 2 4" xfId="42164" xr:uid="{A29ABCF1-5846-4F36-9229-BF66E4F40BED}"/>
    <cellStyle name="Standard 8 2 5 2 2 2 2 2 5" xfId="30868" xr:uid="{6535DE27-5C40-4E28-87DA-9553AFCB1B20}"/>
    <cellStyle name="Standard 8 2 5 2 2 2 2 3" xfId="11100" xr:uid="{9B20B478-B1D4-4581-A089-E930F6D7B134}"/>
    <cellStyle name="Standard 8 2 5 2 2 2 2 3 2" xfId="22396" xr:uid="{C7FAB276-7F5E-41AD-89D5-2BFE3E405688}"/>
    <cellStyle name="Standard 8 2 5 2 2 2 2 3 2 2" xfId="56284" xr:uid="{D2C58880-2F3D-429D-9AF9-B09AC1D533ED}"/>
    <cellStyle name="Standard 8 2 5 2 2 2 2 3 3" xfId="44988" xr:uid="{7C3A0371-594B-4F73-A4D0-F0C5038166D9}"/>
    <cellStyle name="Standard 8 2 5 2 2 2 2 3 4" xfId="33692" xr:uid="{1C66436D-0AC1-43ED-9945-D77BF6B5C1BB}"/>
    <cellStyle name="Standard 8 2 5 2 2 2 2 4" xfId="16748" xr:uid="{B80B0C26-A829-41C2-B7AA-D6473ABF4A56}"/>
    <cellStyle name="Standard 8 2 5 2 2 2 2 4 2" xfId="50636" xr:uid="{D5844811-6936-44EA-BB63-6E5EE2B48810}"/>
    <cellStyle name="Standard 8 2 5 2 2 2 2 5" xfId="39340" xr:uid="{615F5E24-555A-4CBC-9508-B7B4E35D65D1}"/>
    <cellStyle name="Standard 8 2 5 2 2 2 2 6" xfId="28044" xr:uid="{3F44803B-516C-4CF6-97BF-5EE8ACF1E9CC}"/>
    <cellStyle name="Standard 8 2 5 2 2 2 3" xfId="6490" xr:uid="{345C2B01-858B-4121-80AF-913AB8DBF992}"/>
    <cellStyle name="Standard 8 2 5 2 2 2 3 2" xfId="12140" xr:uid="{6BABFB26-A77A-49A5-934C-D95A56594419}"/>
    <cellStyle name="Standard 8 2 5 2 2 2 3 2 2" xfId="23436" xr:uid="{B84DBFC0-B148-4157-AE96-E85352710EAB}"/>
    <cellStyle name="Standard 8 2 5 2 2 2 3 2 2 2" xfId="57324" xr:uid="{E9D70491-571A-44DC-9AB3-E80AE5067E92}"/>
    <cellStyle name="Standard 8 2 5 2 2 2 3 2 3" xfId="46028" xr:uid="{A3409A35-27D6-434B-899F-BD0CCE09AFC5}"/>
    <cellStyle name="Standard 8 2 5 2 2 2 3 2 4" xfId="34732" xr:uid="{ABAA7F44-7C95-41B0-8BAE-14E1C4E10CB8}"/>
    <cellStyle name="Standard 8 2 5 2 2 2 3 3" xfId="17788" xr:uid="{30EA3FB8-7A14-4CF4-9555-9880DC309295}"/>
    <cellStyle name="Standard 8 2 5 2 2 2 3 3 2" xfId="51676" xr:uid="{51CD203B-3C9C-4C2E-8006-2B52F442E7E2}"/>
    <cellStyle name="Standard 8 2 5 2 2 2 3 4" xfId="40380" xr:uid="{D7DFCEA8-86CA-4211-912B-1AE81E709C78}"/>
    <cellStyle name="Standard 8 2 5 2 2 2 3 5" xfId="29084" xr:uid="{8C4DF68D-1874-4FDA-9E0B-ADD7D8A7D544}"/>
    <cellStyle name="Standard 8 2 5 2 2 2 4" xfId="9316" xr:uid="{A8E8584A-4783-4074-962C-3BAB135A739A}"/>
    <cellStyle name="Standard 8 2 5 2 2 2 4 2" xfId="20612" xr:uid="{70E3D055-D398-4CE6-A6DF-C60D685A4CEF}"/>
    <cellStyle name="Standard 8 2 5 2 2 2 4 2 2" xfId="54500" xr:uid="{4B1B3F4A-6851-48A6-962B-E3983FD8A685}"/>
    <cellStyle name="Standard 8 2 5 2 2 2 4 3" xfId="43204" xr:uid="{17733DF1-E72E-45BB-B965-D240117FD700}"/>
    <cellStyle name="Standard 8 2 5 2 2 2 4 4" xfId="31908" xr:uid="{0E2F2447-27D1-455C-A762-B5381DA33A80}"/>
    <cellStyle name="Standard 8 2 5 2 2 2 5" xfId="14964" xr:uid="{57D0D5CE-5AF0-4BE8-AD18-A3F677C19B25}"/>
    <cellStyle name="Standard 8 2 5 2 2 2 5 2" xfId="48852" xr:uid="{764380B2-49BB-49B3-BE04-2AF353A576B6}"/>
    <cellStyle name="Standard 8 2 5 2 2 2 6" xfId="37556" xr:uid="{212D8759-E920-42B5-A7A2-6E3D932A3AB3}"/>
    <cellStyle name="Standard 8 2 5 2 2 2 7" xfId="26260" xr:uid="{54DCF958-6CC9-41EA-9C14-082A63ABD7F4}"/>
    <cellStyle name="Standard 8 2 5 2 2 3" xfId="4671" xr:uid="{43567C26-10EC-4154-AEA9-78F1254EE17A}"/>
    <cellStyle name="Standard 8 2 5 2 2 3 2" xfId="7541" xr:uid="{DA63CBF7-2395-4D5E-9EC5-7D8AC43495AC}"/>
    <cellStyle name="Standard 8 2 5 2 2 3 2 2" xfId="13190" xr:uid="{588853BB-BFF4-40BB-B845-7AFFA5F2C91F}"/>
    <cellStyle name="Standard 8 2 5 2 2 3 2 2 2" xfId="24486" xr:uid="{A91942D3-06BC-4639-8A3B-9196496CD54F}"/>
    <cellStyle name="Standard 8 2 5 2 2 3 2 2 2 2" xfId="58374" xr:uid="{52E3944E-E009-4634-955E-A5F5609253B1}"/>
    <cellStyle name="Standard 8 2 5 2 2 3 2 2 3" xfId="47078" xr:uid="{0D6301ED-EBB9-4698-AD74-A15E2EB7DC69}"/>
    <cellStyle name="Standard 8 2 5 2 2 3 2 2 4" xfId="35782" xr:uid="{A661DAE7-A381-435A-93A2-2F4557826CD5}"/>
    <cellStyle name="Standard 8 2 5 2 2 3 2 3" xfId="18838" xr:uid="{A4AE8239-20BD-4ADF-9700-5E2336112C06}"/>
    <cellStyle name="Standard 8 2 5 2 2 3 2 3 2" xfId="52726" xr:uid="{89C5FAA9-04DD-4E44-9C83-25F8A8796C59}"/>
    <cellStyle name="Standard 8 2 5 2 2 3 2 4" xfId="41430" xr:uid="{F8FE72AE-3735-42C3-B6ED-03B5173DCC31}"/>
    <cellStyle name="Standard 8 2 5 2 2 3 2 5" xfId="30134" xr:uid="{47A90A37-46EA-4509-93F1-289FD710C7B9}"/>
    <cellStyle name="Standard 8 2 5 2 2 3 3" xfId="10366" xr:uid="{15176469-BC5A-4CBB-AD9B-AD3CE6FEEB0E}"/>
    <cellStyle name="Standard 8 2 5 2 2 3 3 2" xfId="21662" xr:uid="{9E70058E-1DDE-4A8E-B350-1BDBE0263112}"/>
    <cellStyle name="Standard 8 2 5 2 2 3 3 2 2" xfId="55550" xr:uid="{5AF3AB8C-E957-4EAA-8035-78B42CC6DFE5}"/>
    <cellStyle name="Standard 8 2 5 2 2 3 3 3" xfId="44254" xr:uid="{DD10C701-E2A2-4E52-914C-6DD2D9187E0D}"/>
    <cellStyle name="Standard 8 2 5 2 2 3 3 4" xfId="32958" xr:uid="{1018A1C6-5E3A-4868-B292-FA6C9B491861}"/>
    <cellStyle name="Standard 8 2 5 2 2 3 4" xfId="16014" xr:uid="{2E888DA1-BE60-45D2-A0F8-70EA37CA41F5}"/>
    <cellStyle name="Standard 8 2 5 2 2 3 4 2" xfId="49902" xr:uid="{A06791D4-B04C-4DC8-9656-6F163FC69E89}"/>
    <cellStyle name="Standard 8 2 5 2 2 3 5" xfId="38606" xr:uid="{41F48095-3A9D-4524-B98B-A897ED0BFB2C}"/>
    <cellStyle name="Standard 8 2 5 2 2 3 6" xfId="27310" xr:uid="{593983D2-D8E2-4764-891D-D6E66AFA7DCA}"/>
    <cellStyle name="Standard 8 2 5 2 2 4" xfId="5990" xr:uid="{04644975-2537-4224-B458-3C82FC8861B8}"/>
    <cellStyle name="Standard 8 2 5 2 2 4 2" xfId="11640" xr:uid="{52EB19D2-63BA-43AF-8011-972DFABC4487}"/>
    <cellStyle name="Standard 8 2 5 2 2 4 2 2" xfId="22936" xr:uid="{9F14B367-1915-4561-BF70-EE0EA9CFF7FC}"/>
    <cellStyle name="Standard 8 2 5 2 2 4 2 2 2" xfId="56824" xr:uid="{639EAA7D-8723-4949-9521-566FF54E99F1}"/>
    <cellStyle name="Standard 8 2 5 2 2 4 2 3" xfId="45528" xr:uid="{A971EBB0-4B32-4E61-B0B0-8D41507AE53B}"/>
    <cellStyle name="Standard 8 2 5 2 2 4 2 4" xfId="34232" xr:uid="{1FC9C0F6-20BF-4A73-904A-354C7333EEBB}"/>
    <cellStyle name="Standard 8 2 5 2 2 4 3" xfId="17288" xr:uid="{5C4F50D8-844B-4A83-B3CD-52280834240B}"/>
    <cellStyle name="Standard 8 2 5 2 2 4 3 2" xfId="51176" xr:uid="{992537D0-ACDE-45F3-9CD5-21C1E76026F5}"/>
    <cellStyle name="Standard 8 2 5 2 2 4 4" xfId="39880" xr:uid="{DD7D3650-832F-4765-9DB6-0C452D7F6EA0}"/>
    <cellStyle name="Standard 8 2 5 2 2 4 5" xfId="28584" xr:uid="{8B62530A-E79F-42D1-A131-22CBDE5A64F4}"/>
    <cellStyle name="Standard 8 2 5 2 2 5" xfId="8816" xr:uid="{D2EE2FD2-993B-4679-A515-10C21CB6CE1A}"/>
    <cellStyle name="Standard 8 2 5 2 2 5 2" xfId="20112" xr:uid="{BAB84C93-6252-4124-80AE-C1F2F26BAC69}"/>
    <cellStyle name="Standard 8 2 5 2 2 5 2 2" xfId="54000" xr:uid="{826CE678-FB5E-4923-BA02-FDEFF8D21CC9}"/>
    <cellStyle name="Standard 8 2 5 2 2 5 3" xfId="42704" xr:uid="{7A441152-CAD1-4639-8F10-0FE7DF579755}"/>
    <cellStyle name="Standard 8 2 5 2 2 5 4" xfId="31408" xr:uid="{4BBDCE4A-E75A-41B6-BC20-D22E7A1BED9C}"/>
    <cellStyle name="Standard 8 2 5 2 2 6" xfId="14464" xr:uid="{A66536B3-C95B-4E7E-9200-32DBBAE791FD}"/>
    <cellStyle name="Standard 8 2 5 2 2 6 2" xfId="48352" xr:uid="{C5845288-47DC-4EBB-9B00-323930E90A2B}"/>
    <cellStyle name="Standard 8 2 5 2 2 7" xfId="37056" xr:uid="{41BE757F-0F63-4923-A1A2-0F503FDEF53F}"/>
    <cellStyle name="Standard 8 2 5 2 2 8" xfId="25760" xr:uid="{F11BFD95-17D8-4B1F-BA61-409ADBD9DA73}"/>
    <cellStyle name="Standard 8 2 5 2 3" xfId="3073" xr:uid="{78F2C14C-B798-4D0D-B637-D0C8EA339A3D}"/>
    <cellStyle name="Standard 8 2 5 2 3 2" xfId="5448" xr:uid="{5DE7A8BA-425A-4FD4-8356-086A8213CD44}"/>
    <cellStyle name="Standard 8 2 5 2 3 2 2" xfId="8274" xr:uid="{2CD5BEFD-5CD1-499C-B7E8-EFB0F89FD1EC}"/>
    <cellStyle name="Standard 8 2 5 2 3 2 2 2" xfId="13923" xr:uid="{B57B8F3D-EFF2-49AE-B521-104FF68CA822}"/>
    <cellStyle name="Standard 8 2 5 2 3 2 2 2 2" xfId="25219" xr:uid="{5E7CD3F0-EA2E-4E84-8839-D0338EACEB5E}"/>
    <cellStyle name="Standard 8 2 5 2 3 2 2 2 2 2" xfId="59107" xr:uid="{A394DE28-7E7E-4D0F-A697-7218BA74637C}"/>
    <cellStyle name="Standard 8 2 5 2 3 2 2 2 3" xfId="47811" xr:uid="{6652A65E-3301-4898-9897-AFE4B1A383F8}"/>
    <cellStyle name="Standard 8 2 5 2 3 2 2 2 4" xfId="36515" xr:uid="{149EF184-5B47-4A05-B7F9-89787231B2A8}"/>
    <cellStyle name="Standard 8 2 5 2 3 2 2 3" xfId="19571" xr:uid="{C5549EA9-DA63-42FC-99D2-AD85A5D894ED}"/>
    <cellStyle name="Standard 8 2 5 2 3 2 2 3 2" xfId="53459" xr:uid="{67ABD659-8F01-4AC4-839F-C4858D72FF29}"/>
    <cellStyle name="Standard 8 2 5 2 3 2 2 4" xfId="42163" xr:uid="{4ACDA334-3C95-4769-8626-91A4A2443EA2}"/>
    <cellStyle name="Standard 8 2 5 2 3 2 2 5" xfId="30867" xr:uid="{69685289-E6B1-43E6-9F16-35BDF7CC484A}"/>
    <cellStyle name="Standard 8 2 5 2 3 2 3" xfId="11099" xr:uid="{F7728BB2-054F-488A-B71D-FEEF51D16EBB}"/>
    <cellStyle name="Standard 8 2 5 2 3 2 3 2" xfId="22395" xr:uid="{A523BDE1-DE0A-47A5-A146-1D9B55B91F99}"/>
    <cellStyle name="Standard 8 2 5 2 3 2 3 2 2" xfId="56283" xr:uid="{C9CFA5AB-4525-42F3-A1D7-565451E8AF7E}"/>
    <cellStyle name="Standard 8 2 5 2 3 2 3 3" xfId="44987" xr:uid="{CE329352-7B77-4A84-8A2B-4CA2C6E78F7D}"/>
    <cellStyle name="Standard 8 2 5 2 3 2 3 4" xfId="33691" xr:uid="{6F83B50F-7A2E-4166-B101-D8A009E3B0FE}"/>
    <cellStyle name="Standard 8 2 5 2 3 2 4" xfId="16747" xr:uid="{E1EEB315-7C39-404A-8270-CFF3A8F577D0}"/>
    <cellStyle name="Standard 8 2 5 2 3 2 4 2" xfId="50635" xr:uid="{1E84BA3A-BF8E-44E7-897D-36A7B53F5EA5}"/>
    <cellStyle name="Standard 8 2 5 2 3 2 5" xfId="39339" xr:uid="{22B035A0-4A8C-4DAC-8952-691BDB0E1383}"/>
    <cellStyle name="Standard 8 2 5 2 3 2 6" xfId="28043" xr:uid="{BBF08C38-D7B4-4D9E-A9D9-7DEC7E46A786}"/>
    <cellStyle name="Standard 8 2 5 2 3 3" xfId="4670" xr:uid="{146EE512-1753-4C09-A70F-172E72BD9460}"/>
    <cellStyle name="Standard 8 2 5 2 3 3 2" xfId="7540" xr:uid="{D10B0B56-1877-4424-9658-FA75F0808257}"/>
    <cellStyle name="Standard 8 2 5 2 3 3 2 2" xfId="13189" xr:uid="{FB8FF758-5C9F-49F1-8BBD-605ABBCA38F6}"/>
    <cellStyle name="Standard 8 2 5 2 3 3 2 2 2" xfId="24485" xr:uid="{D7B6637B-A6D6-4649-8ED1-5BC26685ED02}"/>
    <cellStyle name="Standard 8 2 5 2 3 3 2 2 2 2" xfId="58373" xr:uid="{19E01102-590D-4A61-9DCA-2450F140FF6D}"/>
    <cellStyle name="Standard 8 2 5 2 3 3 2 2 3" xfId="47077" xr:uid="{34AEEB58-63F1-46B0-8E48-D862D113212B}"/>
    <cellStyle name="Standard 8 2 5 2 3 3 2 2 4" xfId="35781" xr:uid="{373F4EDB-B7EC-4ED6-B2D5-A1A4230B8E15}"/>
    <cellStyle name="Standard 8 2 5 2 3 3 2 3" xfId="18837" xr:uid="{F607E76D-C372-4378-BD26-553F623E2468}"/>
    <cellStyle name="Standard 8 2 5 2 3 3 2 3 2" xfId="52725" xr:uid="{363D7CE3-51A1-4D28-BCE9-C1674D028563}"/>
    <cellStyle name="Standard 8 2 5 2 3 3 2 4" xfId="41429" xr:uid="{46B8927B-571A-4C6D-9C1D-6450F99F3CF5}"/>
    <cellStyle name="Standard 8 2 5 2 3 3 2 5" xfId="30133" xr:uid="{D77E597B-6242-49CB-B947-4F2B711578E2}"/>
    <cellStyle name="Standard 8 2 5 2 3 3 3" xfId="10365" xr:uid="{E8A5BE6B-3E99-49CB-9F02-E29CF8D9ED2F}"/>
    <cellStyle name="Standard 8 2 5 2 3 3 3 2" xfId="21661" xr:uid="{277EFE15-2680-4497-89A6-51B2B173311F}"/>
    <cellStyle name="Standard 8 2 5 2 3 3 3 2 2" xfId="55549" xr:uid="{25380AB7-1FF7-42DF-9BCD-D029F1441087}"/>
    <cellStyle name="Standard 8 2 5 2 3 3 3 3" xfId="44253" xr:uid="{8FF8E2F9-FFA5-435B-95AD-3A694F0749AF}"/>
    <cellStyle name="Standard 8 2 5 2 3 3 3 4" xfId="32957" xr:uid="{E5FB874F-2888-4788-AE94-F62446BEB02C}"/>
    <cellStyle name="Standard 8 2 5 2 3 3 4" xfId="16013" xr:uid="{BE936D3C-16BC-43DB-BF08-4F427BE73007}"/>
    <cellStyle name="Standard 8 2 5 2 3 3 4 2" xfId="49901" xr:uid="{E6568238-E4F8-4A0C-ADD7-C0D0F7063792}"/>
    <cellStyle name="Standard 8 2 5 2 3 3 5" xfId="38605" xr:uid="{9680D01A-E11F-40FE-93E7-3BEDDCE37458}"/>
    <cellStyle name="Standard 8 2 5 2 3 3 6" xfId="27309" xr:uid="{5055F479-88AA-4D02-80CC-BBF8B4380BE5}"/>
    <cellStyle name="Standard 8 2 5 2 3 4" xfId="6244" xr:uid="{55BBBF07-E6BF-47DE-9012-6A5C5AE624B0}"/>
    <cellStyle name="Standard 8 2 5 2 3 4 2" xfId="11894" xr:uid="{828391D1-6BC8-4EAF-A26F-55A00E9DD40A}"/>
    <cellStyle name="Standard 8 2 5 2 3 4 2 2" xfId="23190" xr:uid="{84F21DA8-E47C-4736-B0DF-7BBD946ABED7}"/>
    <cellStyle name="Standard 8 2 5 2 3 4 2 2 2" xfId="57078" xr:uid="{C0FDDCD0-9681-405F-9652-EE0F5315992B}"/>
    <cellStyle name="Standard 8 2 5 2 3 4 2 3" xfId="45782" xr:uid="{25D50806-1091-4E67-A938-43B75923419C}"/>
    <cellStyle name="Standard 8 2 5 2 3 4 2 4" xfId="34486" xr:uid="{DFEB6981-0EAC-4255-9B29-8A8F9906E584}"/>
    <cellStyle name="Standard 8 2 5 2 3 4 3" xfId="17542" xr:uid="{EC293CE1-D032-4788-AD7C-8CD6C2F4E8E0}"/>
    <cellStyle name="Standard 8 2 5 2 3 4 3 2" xfId="51430" xr:uid="{96BA1F2C-6554-403C-A1ED-E6A0E4A9F597}"/>
    <cellStyle name="Standard 8 2 5 2 3 4 4" xfId="40134" xr:uid="{7CAB88D8-57ED-4D26-91CD-68F415DE54C4}"/>
    <cellStyle name="Standard 8 2 5 2 3 4 5" xfId="28838" xr:uid="{941E0B52-986D-455F-B309-CF77287AA9B9}"/>
    <cellStyle name="Standard 8 2 5 2 3 5" xfId="9070" xr:uid="{6D21EFFF-B2E9-4F8E-9AE1-45620D61A175}"/>
    <cellStyle name="Standard 8 2 5 2 3 5 2" xfId="20366" xr:uid="{45264C62-FAE0-4B2C-A6CF-1D625C511152}"/>
    <cellStyle name="Standard 8 2 5 2 3 5 2 2" xfId="54254" xr:uid="{C6A1C681-087A-41B8-81DB-865F302AE072}"/>
    <cellStyle name="Standard 8 2 5 2 3 5 3" xfId="42958" xr:uid="{D1B5ED8C-127E-4742-A777-6971F426B3B6}"/>
    <cellStyle name="Standard 8 2 5 2 3 5 4" xfId="31662" xr:uid="{BF0529C5-DCCD-4D7C-9647-4A2DEDD2C62A}"/>
    <cellStyle name="Standard 8 2 5 2 3 6" xfId="14718" xr:uid="{A94BFCE9-4C98-4FBC-A10F-49E06E963520}"/>
    <cellStyle name="Standard 8 2 5 2 3 6 2" xfId="48606" xr:uid="{C4E801AB-4F1F-461A-9AFA-357BA9581059}"/>
    <cellStyle name="Standard 8 2 5 2 3 7" xfId="37310" xr:uid="{9AE8833A-F790-4535-BC73-0AE87AFD687D}"/>
    <cellStyle name="Standard 8 2 5 2 3 8" xfId="26014" xr:uid="{C4BF345B-6B11-4BFC-A204-6DF0BC916C48}"/>
    <cellStyle name="Standard 8 2 5 2 4" xfId="3931" xr:uid="{4C1C1587-48AF-4E86-819E-E170BD0921A5}"/>
    <cellStyle name="Standard 8 2 5 2 4 2" xfId="7085" xr:uid="{2F00F977-8765-4D07-B5ED-0185EE41961F}"/>
    <cellStyle name="Standard 8 2 5 2 4 2 2" xfId="12734" xr:uid="{8C876866-2766-4F4A-A047-DB73831042DF}"/>
    <cellStyle name="Standard 8 2 5 2 4 2 2 2" xfId="24030" xr:uid="{F030C262-6A5B-49F2-949F-70E4586EE5A6}"/>
    <cellStyle name="Standard 8 2 5 2 4 2 2 2 2" xfId="57918" xr:uid="{A01FBB74-52E1-49F1-9510-BAD67313100F}"/>
    <cellStyle name="Standard 8 2 5 2 4 2 2 3" xfId="46622" xr:uid="{A290C388-34C0-42B6-BCC2-2108074AEAC3}"/>
    <cellStyle name="Standard 8 2 5 2 4 2 2 4" xfId="35326" xr:uid="{EA16A8D7-9A57-4DCB-855A-18F477B44F70}"/>
    <cellStyle name="Standard 8 2 5 2 4 2 3" xfId="18382" xr:uid="{EE04C1D9-A7C3-4E08-A0EA-E0F093651923}"/>
    <cellStyle name="Standard 8 2 5 2 4 2 3 2" xfId="52270" xr:uid="{AA35D77B-EF81-4265-BBA4-408EE6324849}"/>
    <cellStyle name="Standard 8 2 5 2 4 2 4" xfId="40974" xr:uid="{60B91A01-A508-4FFF-A9FB-9FF47D4D57F5}"/>
    <cellStyle name="Standard 8 2 5 2 4 2 5" xfId="29678" xr:uid="{06EA3930-E37C-4972-A2BC-9903137AE7DB}"/>
    <cellStyle name="Standard 8 2 5 2 4 3" xfId="9910" xr:uid="{1032F3CE-3303-41AF-90A7-CDC64289C569}"/>
    <cellStyle name="Standard 8 2 5 2 4 3 2" xfId="21206" xr:uid="{C91DDD6F-8CA9-4A3B-A70D-8E66FA3B0224}"/>
    <cellStyle name="Standard 8 2 5 2 4 3 2 2" xfId="55094" xr:uid="{97D32B94-99AA-41D2-8D7F-30542BCA5037}"/>
    <cellStyle name="Standard 8 2 5 2 4 3 3" xfId="43798" xr:uid="{DA6158FD-4765-47DE-AC5A-58F04E6E44A9}"/>
    <cellStyle name="Standard 8 2 5 2 4 3 4" xfId="32502" xr:uid="{7B713214-F3DA-46E2-B5A5-4A5241E276D3}"/>
    <cellStyle name="Standard 8 2 5 2 4 4" xfId="15558" xr:uid="{7576B42A-0A96-4B29-BA83-34E7D7D42EF5}"/>
    <cellStyle name="Standard 8 2 5 2 4 4 2" xfId="49446" xr:uid="{F10BE54E-E571-499C-B5CB-56177887CFCF}"/>
    <cellStyle name="Standard 8 2 5 2 4 5" xfId="38150" xr:uid="{04863605-E0CD-4987-A0A6-4DC9C337D40C}"/>
    <cellStyle name="Standard 8 2 5 2 4 6" xfId="26854" xr:uid="{FF24B07C-2D38-42DB-A07D-3C92B7E7AB9A}"/>
    <cellStyle name="Standard 8 2 5 2 5" xfId="5032" xr:uid="{6A22E0E1-C1EF-4F7E-8E53-500029E1EB96}"/>
    <cellStyle name="Standard 8 2 5 2 5 2" xfId="7858" xr:uid="{34465FFA-2534-40B1-9906-1336EDDE9A59}"/>
    <cellStyle name="Standard 8 2 5 2 5 2 2" xfId="13507" xr:uid="{6B347E76-B183-4DCF-A69A-0378A73AE75D}"/>
    <cellStyle name="Standard 8 2 5 2 5 2 2 2" xfId="24803" xr:uid="{CD46E959-8565-4955-A8CD-45C86AB9BBB5}"/>
    <cellStyle name="Standard 8 2 5 2 5 2 2 2 2" xfId="58691" xr:uid="{BFEFBDA8-959C-49D9-9CA5-86C5102EC977}"/>
    <cellStyle name="Standard 8 2 5 2 5 2 2 3" xfId="47395" xr:uid="{C6D2342C-6EEB-485A-B907-68A87ED0FBBE}"/>
    <cellStyle name="Standard 8 2 5 2 5 2 2 4" xfId="36099" xr:uid="{AF46B128-A827-40E3-BFE8-2F06A114DB79}"/>
    <cellStyle name="Standard 8 2 5 2 5 2 3" xfId="19155" xr:uid="{6E75FCF8-FD70-4D99-B21E-0E47AAD11B56}"/>
    <cellStyle name="Standard 8 2 5 2 5 2 3 2" xfId="53043" xr:uid="{2FAEBFC7-54AB-4A8E-AD2E-739361E4250D}"/>
    <cellStyle name="Standard 8 2 5 2 5 2 4" xfId="41747" xr:uid="{0F6D9E1A-FFB3-43D5-91FE-D3EE248EC90A}"/>
    <cellStyle name="Standard 8 2 5 2 5 2 5" xfId="30451" xr:uid="{9AE24112-4F77-4D74-8CEA-AFC3C149660E}"/>
    <cellStyle name="Standard 8 2 5 2 5 3" xfId="10683" xr:uid="{8DB142D7-359F-435F-8910-69800ADCA9CB}"/>
    <cellStyle name="Standard 8 2 5 2 5 3 2" xfId="21979" xr:uid="{7C7EFB26-56B1-43F0-BCC2-C6AE36B16B7B}"/>
    <cellStyle name="Standard 8 2 5 2 5 3 2 2" xfId="55867" xr:uid="{F5F3E3E2-B038-4433-BBA7-E4ED720BDA84}"/>
    <cellStyle name="Standard 8 2 5 2 5 3 3" xfId="44571" xr:uid="{63831C60-3330-4B1D-9789-37C8659C9810}"/>
    <cellStyle name="Standard 8 2 5 2 5 3 4" xfId="33275" xr:uid="{A755D0CA-F30C-4D19-BF0B-0303E29BD1F7}"/>
    <cellStyle name="Standard 8 2 5 2 5 4" xfId="16331" xr:uid="{0BDCDE92-A5A5-4D56-857A-17935C14EF0E}"/>
    <cellStyle name="Standard 8 2 5 2 5 4 2" xfId="50219" xr:uid="{246F8136-62E6-4567-ABE1-F85CFDBB5631}"/>
    <cellStyle name="Standard 8 2 5 2 5 5" xfId="38923" xr:uid="{9C8650C0-4AF5-4E06-A55E-42F0B6F014E2}"/>
    <cellStyle name="Standard 8 2 5 2 5 6" xfId="27627" xr:uid="{26E404EB-8654-496A-B866-DEA8ECE887B7}"/>
    <cellStyle name="Standard 8 2 5 2 6" xfId="3639" xr:uid="{C5C60D48-1B24-485B-BAD1-DDC10FF14A39}"/>
    <cellStyle name="Standard 8 2 5 2 6 2" xfId="6795" xr:uid="{CBA510D1-C07B-470A-AD4F-37C2E0F88A36}"/>
    <cellStyle name="Standard 8 2 5 2 6 2 2" xfId="12444" xr:uid="{A7EC1B7C-9D40-4D55-85D3-E39046775240}"/>
    <cellStyle name="Standard 8 2 5 2 6 2 2 2" xfId="23740" xr:uid="{C9E72CA1-3186-4C16-B40E-D5F49179AF0B}"/>
    <cellStyle name="Standard 8 2 5 2 6 2 2 2 2" xfId="57628" xr:uid="{EC9AA259-86E5-4C2C-B9A4-A47009A2F44E}"/>
    <cellStyle name="Standard 8 2 5 2 6 2 2 3" xfId="46332" xr:uid="{4CDC3655-2F69-4773-AFF4-DD2E65C7C2A0}"/>
    <cellStyle name="Standard 8 2 5 2 6 2 2 4" xfId="35036" xr:uid="{EC776985-6025-4EBA-B8B8-1C2C0122EC98}"/>
    <cellStyle name="Standard 8 2 5 2 6 2 3" xfId="18092" xr:uid="{BA90630D-0077-47D8-82AD-CACD7E5B06ED}"/>
    <cellStyle name="Standard 8 2 5 2 6 2 3 2" xfId="51980" xr:uid="{E71FB4FC-E8D5-4746-89B5-8835563FBA20}"/>
    <cellStyle name="Standard 8 2 5 2 6 2 4" xfId="40684" xr:uid="{DC386A41-5067-419F-9B5D-FB96397C1900}"/>
    <cellStyle name="Standard 8 2 5 2 6 2 5" xfId="29388" xr:uid="{9F189C6E-B499-46AC-85B0-CB6D224C7CC5}"/>
    <cellStyle name="Standard 8 2 5 2 6 3" xfId="9620" xr:uid="{0177D891-C4AC-46D1-895A-3E2E056A0AB3}"/>
    <cellStyle name="Standard 8 2 5 2 6 3 2" xfId="20916" xr:uid="{6EFC2380-7EA7-44D7-BCDB-AD2F049BCB5D}"/>
    <cellStyle name="Standard 8 2 5 2 6 3 2 2" xfId="54804" xr:uid="{8800F999-FB4C-49FD-A08E-3F3CAD46267E}"/>
    <cellStyle name="Standard 8 2 5 2 6 3 3" xfId="43508" xr:uid="{5E63AEC0-DA74-4A7B-9C0F-E7F0FDBB649D}"/>
    <cellStyle name="Standard 8 2 5 2 6 3 4" xfId="32212" xr:uid="{63574E85-967D-4252-B45D-70847A196B5A}"/>
    <cellStyle name="Standard 8 2 5 2 6 4" xfId="15268" xr:uid="{AD1BA7BD-248C-4E38-93B6-FEBB4A1587D3}"/>
    <cellStyle name="Standard 8 2 5 2 6 4 2" xfId="49156" xr:uid="{24A9D50B-8510-466B-80FC-063745D2A767}"/>
    <cellStyle name="Standard 8 2 5 2 6 5" xfId="37860" xr:uid="{F54A509C-EAD8-473B-BCC6-77B9CE03E836}"/>
    <cellStyle name="Standard 8 2 5 2 6 6" xfId="26564" xr:uid="{F31FCB44-573E-4AB7-B3F1-1CA6331064A8}"/>
    <cellStyle name="Standard 8 2 5 2 7" xfId="5744" xr:uid="{1BC1FB07-2D8E-40CB-A008-D32528798D42}"/>
    <cellStyle name="Standard 8 2 5 2 7 2" xfId="11394" xr:uid="{D69A9AE4-B11E-4824-AC8B-4C2FA529FA1D}"/>
    <cellStyle name="Standard 8 2 5 2 7 2 2" xfId="22690" xr:uid="{FAB475F3-D3E1-4DC5-BCD5-0D66FA69411E}"/>
    <cellStyle name="Standard 8 2 5 2 7 2 2 2" xfId="56578" xr:uid="{D1F893F2-0B16-4275-AEED-04BDFD983880}"/>
    <cellStyle name="Standard 8 2 5 2 7 2 3" xfId="45282" xr:uid="{5642E358-4291-4DB4-9E94-EB505991EAD6}"/>
    <cellStyle name="Standard 8 2 5 2 7 2 4" xfId="33986" xr:uid="{F65937A5-86C2-48AB-842A-BE03E754F3F1}"/>
    <cellStyle name="Standard 8 2 5 2 7 3" xfId="17042" xr:uid="{0AB4CBDB-A25E-4EBA-B1F5-80467887A8D0}"/>
    <cellStyle name="Standard 8 2 5 2 7 3 2" xfId="50930" xr:uid="{7E216B74-4D5A-42E5-86AD-5A9BDB3A5A17}"/>
    <cellStyle name="Standard 8 2 5 2 7 4" xfId="39634" xr:uid="{CFAB3E22-081C-4537-8106-E000F415BD72}"/>
    <cellStyle name="Standard 8 2 5 2 7 5" xfId="28338" xr:uid="{FA90B11D-E1F1-41F5-9CF7-C90B3D4840DC}"/>
    <cellStyle name="Standard 8 2 5 2 8" xfId="8570" xr:uid="{B405D450-E092-4669-B1C4-EAD7907ED48B}"/>
    <cellStyle name="Standard 8 2 5 2 8 2" xfId="19866" xr:uid="{EAD58D58-45C7-4FDF-86C0-10D927021947}"/>
    <cellStyle name="Standard 8 2 5 2 8 2 2" xfId="53754" xr:uid="{AF96FE26-FE7F-42DD-9A39-C94AD135EF3A}"/>
    <cellStyle name="Standard 8 2 5 2 8 3" xfId="42458" xr:uid="{31D77D23-345B-483E-BC28-F966A38D468C}"/>
    <cellStyle name="Standard 8 2 5 2 8 4" xfId="31162" xr:uid="{D84AA3A8-888E-4761-A473-88AAC07E6AA9}"/>
    <cellStyle name="Standard 8 2 5 2 9" xfId="14218" xr:uid="{359A5F22-8CF2-4D2C-9EB2-F043F1BD2F56}"/>
    <cellStyle name="Standard 8 2 5 2 9 2" xfId="48106" xr:uid="{E8F8BB3E-543C-4D81-A823-3EF30AE3F9B2}"/>
    <cellStyle name="Standard 8 2 5 3" xfId="2685" xr:uid="{5E2BB7E6-EEC5-4910-91AB-86D3151C299C}"/>
    <cellStyle name="Standard 8 2 5 3 2" xfId="3187" xr:uid="{DD95114D-7889-4A6F-8EF0-AE8658C15903}"/>
    <cellStyle name="Standard 8 2 5 3 2 2" xfId="5450" xr:uid="{C1FAB066-3A46-4CC3-BC3E-8269BF682C11}"/>
    <cellStyle name="Standard 8 2 5 3 2 2 2" xfId="8276" xr:uid="{1AE459F7-8A4C-4429-84A4-FBAB98509803}"/>
    <cellStyle name="Standard 8 2 5 3 2 2 2 2" xfId="13925" xr:uid="{FEE03ECA-6819-44E1-A529-9F1CED885480}"/>
    <cellStyle name="Standard 8 2 5 3 2 2 2 2 2" xfId="25221" xr:uid="{9AA095F9-AF99-4992-93A0-D5BDF1C506EF}"/>
    <cellStyle name="Standard 8 2 5 3 2 2 2 2 2 2" xfId="59109" xr:uid="{CD300DE3-6B8F-4757-BDD8-4B27414EF75F}"/>
    <cellStyle name="Standard 8 2 5 3 2 2 2 2 3" xfId="47813" xr:uid="{DD6FE457-42FC-40B0-B9FF-DC3445F3B5B5}"/>
    <cellStyle name="Standard 8 2 5 3 2 2 2 2 4" xfId="36517" xr:uid="{1CF46529-2089-4298-B489-9264A254234E}"/>
    <cellStyle name="Standard 8 2 5 3 2 2 2 3" xfId="19573" xr:uid="{B0BD1943-E0A4-471F-A69C-BC6453093C8A}"/>
    <cellStyle name="Standard 8 2 5 3 2 2 2 3 2" xfId="53461" xr:uid="{71855BC5-1B87-45C9-9F05-5BC4D3DE03A9}"/>
    <cellStyle name="Standard 8 2 5 3 2 2 2 4" xfId="42165" xr:uid="{D724D310-902E-4B30-87E6-20DB5F4457EA}"/>
    <cellStyle name="Standard 8 2 5 3 2 2 2 5" xfId="30869" xr:uid="{FA0D9920-4833-4C6F-9547-074F2E533F47}"/>
    <cellStyle name="Standard 8 2 5 3 2 2 3" xfId="11101" xr:uid="{9EF9DC07-7C16-4C07-9F80-19A8E359E1F5}"/>
    <cellStyle name="Standard 8 2 5 3 2 2 3 2" xfId="22397" xr:uid="{6424E265-104E-4D1B-9880-D3E213723B88}"/>
    <cellStyle name="Standard 8 2 5 3 2 2 3 2 2" xfId="56285" xr:uid="{612AE66D-EAAA-4AA8-B2EA-332C1D5B6A37}"/>
    <cellStyle name="Standard 8 2 5 3 2 2 3 3" xfId="44989" xr:uid="{FB9487AA-5A1A-4573-B38B-62C80D8092A9}"/>
    <cellStyle name="Standard 8 2 5 3 2 2 3 4" xfId="33693" xr:uid="{361A5B56-C8B2-4983-BA75-537D282A1CDF}"/>
    <cellStyle name="Standard 8 2 5 3 2 2 4" xfId="16749" xr:uid="{54309B29-8032-4104-BC1C-0875ACD39130}"/>
    <cellStyle name="Standard 8 2 5 3 2 2 4 2" xfId="50637" xr:uid="{5288280E-2A0C-446D-93F9-41E7156DB0A4}"/>
    <cellStyle name="Standard 8 2 5 3 2 2 5" xfId="39341" xr:uid="{52C5F4D8-0E33-49B8-9BD4-484CD58351DC}"/>
    <cellStyle name="Standard 8 2 5 3 2 2 6" xfId="28045" xr:uid="{7D94DFC0-E401-4CAF-828A-6B586D864ABA}"/>
    <cellStyle name="Standard 8 2 5 3 2 3" xfId="6358" xr:uid="{026E3A51-9F5D-4B29-9B4F-F55234FA48BF}"/>
    <cellStyle name="Standard 8 2 5 3 2 3 2" xfId="12008" xr:uid="{F45C3593-DF79-4B06-8AE7-69B1A94D7DA4}"/>
    <cellStyle name="Standard 8 2 5 3 2 3 2 2" xfId="23304" xr:uid="{2B165B04-EA98-4CBE-88BA-EBD116462143}"/>
    <cellStyle name="Standard 8 2 5 3 2 3 2 2 2" xfId="57192" xr:uid="{36ABC416-EFA1-4F4C-B89C-212807EAE535}"/>
    <cellStyle name="Standard 8 2 5 3 2 3 2 3" xfId="45896" xr:uid="{4BD160D3-8A51-4B18-A00E-57B4B32D1E84}"/>
    <cellStyle name="Standard 8 2 5 3 2 3 2 4" xfId="34600" xr:uid="{E9EAAEC1-73B5-48C7-858B-84BE07F02355}"/>
    <cellStyle name="Standard 8 2 5 3 2 3 3" xfId="17656" xr:uid="{865C61E6-9876-4E20-BD8E-53DD5F2B3FF1}"/>
    <cellStyle name="Standard 8 2 5 3 2 3 3 2" xfId="51544" xr:uid="{DD9B4765-11D5-455E-AC18-172C4ABB2D90}"/>
    <cellStyle name="Standard 8 2 5 3 2 3 4" xfId="40248" xr:uid="{1858E1D8-98C2-4FE8-9C8C-CA4EDCE262B0}"/>
    <cellStyle name="Standard 8 2 5 3 2 3 5" xfId="28952" xr:uid="{95959422-A75D-47B5-A75E-70F44A6A0121}"/>
    <cellStyle name="Standard 8 2 5 3 2 4" xfId="9184" xr:uid="{A4D0AA13-D789-46DE-BF3E-58AE002EEA89}"/>
    <cellStyle name="Standard 8 2 5 3 2 4 2" xfId="20480" xr:uid="{54DE5EB4-1BDA-4D29-B86B-49D1752073D4}"/>
    <cellStyle name="Standard 8 2 5 3 2 4 2 2" xfId="54368" xr:uid="{159377D6-17F0-4CDA-9C0D-EC0ADE479FAA}"/>
    <cellStyle name="Standard 8 2 5 3 2 4 3" xfId="43072" xr:uid="{AE472A89-D265-46C2-9EF0-A5ED621E785A}"/>
    <cellStyle name="Standard 8 2 5 3 2 4 4" xfId="31776" xr:uid="{05308BF0-8536-4EEB-A6B5-C883431E5329}"/>
    <cellStyle name="Standard 8 2 5 3 2 5" xfId="14832" xr:uid="{15BA5A06-F07B-426C-8BE2-22915B415404}"/>
    <cellStyle name="Standard 8 2 5 3 2 5 2" xfId="48720" xr:uid="{D1F0906D-1811-4126-BF21-3B9E896F9964}"/>
    <cellStyle name="Standard 8 2 5 3 2 6" xfId="37424" xr:uid="{3AB19EBD-3443-4794-8DA1-B047A97FD8A8}"/>
    <cellStyle name="Standard 8 2 5 3 2 7" xfId="26128" xr:uid="{23462F33-A23B-43A6-9E53-A2863219070D}"/>
    <cellStyle name="Standard 8 2 5 3 3" xfId="4672" xr:uid="{0C475517-9911-431F-BFDA-BF194442C545}"/>
    <cellStyle name="Standard 8 2 5 3 3 2" xfId="7542" xr:uid="{5A728776-7730-4695-A080-4DF5D9D285BD}"/>
    <cellStyle name="Standard 8 2 5 3 3 2 2" xfId="13191" xr:uid="{C177E971-B594-4FAC-A6B4-800CB9B866B3}"/>
    <cellStyle name="Standard 8 2 5 3 3 2 2 2" xfId="24487" xr:uid="{BB006268-2E02-4C26-9B56-4ACEFD585F76}"/>
    <cellStyle name="Standard 8 2 5 3 3 2 2 2 2" xfId="58375" xr:uid="{0585A852-D675-4992-981B-C56238DE547C}"/>
    <cellStyle name="Standard 8 2 5 3 3 2 2 3" xfId="47079" xr:uid="{C519A741-4ECC-4A7A-976F-B244D7337952}"/>
    <cellStyle name="Standard 8 2 5 3 3 2 2 4" xfId="35783" xr:uid="{8BD7624B-C059-415E-8904-EEBFE74C8F2C}"/>
    <cellStyle name="Standard 8 2 5 3 3 2 3" xfId="18839" xr:uid="{A3E5E43B-3B8B-4527-9772-74DF3C9CECC3}"/>
    <cellStyle name="Standard 8 2 5 3 3 2 3 2" xfId="52727" xr:uid="{E887B01F-2264-438A-AB21-53BD3B7F8409}"/>
    <cellStyle name="Standard 8 2 5 3 3 2 4" xfId="41431" xr:uid="{1B895FD4-1398-4C7A-ACC0-BA8A8DDD9E79}"/>
    <cellStyle name="Standard 8 2 5 3 3 2 5" xfId="30135" xr:uid="{E179D3B2-992C-485B-BF27-255351E33A48}"/>
    <cellStyle name="Standard 8 2 5 3 3 3" xfId="10367" xr:uid="{6BD49038-4A15-49E0-99D6-C8CB044FA88B}"/>
    <cellStyle name="Standard 8 2 5 3 3 3 2" xfId="21663" xr:uid="{F5A10EE3-727E-42E9-987D-2329D69EB508}"/>
    <cellStyle name="Standard 8 2 5 3 3 3 2 2" xfId="55551" xr:uid="{2AA1D889-6471-4A4B-B109-212098012CD1}"/>
    <cellStyle name="Standard 8 2 5 3 3 3 3" xfId="44255" xr:uid="{56BBAC63-790C-41F9-8ABB-EE3AA7BE1B58}"/>
    <cellStyle name="Standard 8 2 5 3 3 3 4" xfId="32959" xr:uid="{E7E7B7A3-8044-4832-9989-CE7F62052BF7}"/>
    <cellStyle name="Standard 8 2 5 3 3 4" xfId="16015" xr:uid="{B289D81C-1E18-483B-B19D-2F721475409A}"/>
    <cellStyle name="Standard 8 2 5 3 3 4 2" xfId="49903" xr:uid="{65601A53-8460-4395-9DE8-E021F0338406}"/>
    <cellStyle name="Standard 8 2 5 3 3 5" xfId="38607" xr:uid="{BED17B21-1DDA-4C60-B711-0DAE69B82B29}"/>
    <cellStyle name="Standard 8 2 5 3 3 6" xfId="27311" xr:uid="{9504A24F-A634-43B1-B61B-B6BF9F436145}"/>
    <cellStyle name="Standard 8 2 5 3 4" xfId="5858" xr:uid="{7F75641A-42BC-4850-892F-5CCED5FD7766}"/>
    <cellStyle name="Standard 8 2 5 3 4 2" xfId="11508" xr:uid="{3F78FDCC-D0BE-4B77-AB03-3069EDE95FB0}"/>
    <cellStyle name="Standard 8 2 5 3 4 2 2" xfId="22804" xr:uid="{C38DDC6A-F5FF-426E-9CC3-4CDAEEF58DE3}"/>
    <cellStyle name="Standard 8 2 5 3 4 2 2 2" xfId="56692" xr:uid="{F9BC2A12-93F4-448A-908D-65D50404EDFE}"/>
    <cellStyle name="Standard 8 2 5 3 4 2 3" xfId="45396" xr:uid="{60276B75-3F90-4A1E-BA82-46583884ED3B}"/>
    <cellStyle name="Standard 8 2 5 3 4 2 4" xfId="34100" xr:uid="{9D88AE4B-F9EF-40D7-BBA7-41EBA4A1F0E7}"/>
    <cellStyle name="Standard 8 2 5 3 4 3" xfId="17156" xr:uid="{B20AA2D6-DA3F-42E7-9875-A02005200F4D}"/>
    <cellStyle name="Standard 8 2 5 3 4 3 2" xfId="51044" xr:uid="{E28E2BB9-FEE3-4104-9CE1-3EE0D05E4E3E}"/>
    <cellStyle name="Standard 8 2 5 3 4 4" xfId="39748" xr:uid="{5B170EC6-CB7B-44F9-8D09-2C0CABCCB94A}"/>
    <cellStyle name="Standard 8 2 5 3 4 5" xfId="28452" xr:uid="{FD779EC1-D66A-4878-8775-96308F0ACC7D}"/>
    <cellStyle name="Standard 8 2 5 3 5" xfId="8684" xr:uid="{BB9A7FAB-0667-41F1-840B-CAB3361ACCC8}"/>
    <cellStyle name="Standard 8 2 5 3 5 2" xfId="19980" xr:uid="{76D310DD-4356-4EA1-95C3-21F943C9508D}"/>
    <cellStyle name="Standard 8 2 5 3 5 2 2" xfId="53868" xr:uid="{C4453781-A3FB-4C53-90B3-C988E400E17A}"/>
    <cellStyle name="Standard 8 2 5 3 5 3" xfId="42572" xr:uid="{6616B092-3761-4047-BC49-DFCD8B2BFF09}"/>
    <cellStyle name="Standard 8 2 5 3 5 4" xfId="31276" xr:uid="{3B184C35-100A-4E5D-BE4F-2B794222AE9E}"/>
    <cellStyle name="Standard 8 2 5 3 6" xfId="14332" xr:uid="{95AEF0C4-73EB-45B7-8502-F60D1BA99D74}"/>
    <cellStyle name="Standard 8 2 5 3 6 2" xfId="48220" xr:uid="{1FE24C54-0842-4F8B-AA5F-F71F21139955}"/>
    <cellStyle name="Standard 8 2 5 3 7" xfId="36924" xr:uid="{3347FB10-B63C-4ED3-8692-0BDA4B634341}"/>
    <cellStyle name="Standard 8 2 5 3 8" xfId="25628" xr:uid="{A379EDA0-C6D1-409A-8E6F-113976DD0478}"/>
    <cellStyle name="Standard 8 2 5 4" xfId="2940" xr:uid="{82BDF115-B32E-43CF-B06E-2A3D934B8F8C}"/>
    <cellStyle name="Standard 8 2 5 4 2" xfId="5447" xr:uid="{78DFE1D5-90C9-413F-8639-87578E99D668}"/>
    <cellStyle name="Standard 8 2 5 4 2 2" xfId="8273" xr:uid="{2CE09247-3D45-4BDB-BC86-60695D284DCC}"/>
    <cellStyle name="Standard 8 2 5 4 2 2 2" xfId="13922" xr:uid="{B3DF020B-9654-4C59-A485-D318C49E5215}"/>
    <cellStyle name="Standard 8 2 5 4 2 2 2 2" xfId="25218" xr:uid="{376676D9-6AFC-4B5A-9B95-4E0B18E54E06}"/>
    <cellStyle name="Standard 8 2 5 4 2 2 2 2 2" xfId="59106" xr:uid="{19796463-ACB3-4032-BEDB-544FB98390CC}"/>
    <cellStyle name="Standard 8 2 5 4 2 2 2 3" xfId="47810" xr:uid="{DA339C4B-32EF-4FBD-A200-A6A8DDDEEE4D}"/>
    <cellStyle name="Standard 8 2 5 4 2 2 2 4" xfId="36514" xr:uid="{7FD62776-720A-4E8D-8436-37A482172EE6}"/>
    <cellStyle name="Standard 8 2 5 4 2 2 3" xfId="19570" xr:uid="{0464F976-3C8B-496C-8BCD-F3D319E5BBF2}"/>
    <cellStyle name="Standard 8 2 5 4 2 2 3 2" xfId="53458" xr:uid="{30D0D771-3174-4CD4-B0C2-78CC666840C4}"/>
    <cellStyle name="Standard 8 2 5 4 2 2 4" xfId="42162" xr:uid="{80D4B23E-AD24-42EE-8E33-715A213B22EC}"/>
    <cellStyle name="Standard 8 2 5 4 2 2 5" xfId="30866" xr:uid="{AB4720E6-03CA-4EC6-B091-146E537FAA09}"/>
    <cellStyle name="Standard 8 2 5 4 2 3" xfId="11098" xr:uid="{206D31B0-1210-4ED2-956C-BE1853069042}"/>
    <cellStyle name="Standard 8 2 5 4 2 3 2" xfId="22394" xr:uid="{C88A6006-CA05-461F-ACC9-C7BBF3CC5675}"/>
    <cellStyle name="Standard 8 2 5 4 2 3 2 2" xfId="56282" xr:uid="{2ACDA6A2-8379-4FE0-9955-7A37984A73EE}"/>
    <cellStyle name="Standard 8 2 5 4 2 3 3" xfId="44986" xr:uid="{1990F817-9717-4693-B1B1-D96F63B1D3C5}"/>
    <cellStyle name="Standard 8 2 5 4 2 3 4" xfId="33690" xr:uid="{9A046543-7D30-4DB2-BB08-F155C8D4B237}"/>
    <cellStyle name="Standard 8 2 5 4 2 4" xfId="16746" xr:uid="{5EB47549-7A4F-4E08-8217-2282A0DB5877}"/>
    <cellStyle name="Standard 8 2 5 4 2 4 2" xfId="50634" xr:uid="{C70BDB61-6960-4F16-A4FE-B04F24DB51BB}"/>
    <cellStyle name="Standard 8 2 5 4 2 5" xfId="39338" xr:uid="{F640ED25-FA2F-4C8D-8B5C-C764DF99D44A}"/>
    <cellStyle name="Standard 8 2 5 4 2 6" xfId="28042" xr:uid="{B69439E1-6387-40A0-AB5F-E5858683AB22}"/>
    <cellStyle name="Standard 8 2 5 4 3" xfId="4669" xr:uid="{633B6EF3-C2EE-4C3F-9509-F5A6CC9AA0BD}"/>
    <cellStyle name="Standard 8 2 5 4 3 2" xfId="7539" xr:uid="{329FA491-DA5F-442E-A11B-B53F2CA5DFF6}"/>
    <cellStyle name="Standard 8 2 5 4 3 2 2" xfId="13188" xr:uid="{B33063BC-CDCC-48D5-8F7C-705A25F1D5D4}"/>
    <cellStyle name="Standard 8 2 5 4 3 2 2 2" xfId="24484" xr:uid="{0DBCF072-4AA8-4775-9843-EF3C2E9FAA0C}"/>
    <cellStyle name="Standard 8 2 5 4 3 2 2 2 2" xfId="58372" xr:uid="{4933ECF5-E5FB-4833-BC9A-287BF97C74A3}"/>
    <cellStyle name="Standard 8 2 5 4 3 2 2 3" xfId="47076" xr:uid="{288BB681-3B90-461E-8975-F656510D9D92}"/>
    <cellStyle name="Standard 8 2 5 4 3 2 2 4" xfId="35780" xr:uid="{A7F696AB-9BDA-4300-BFB2-01A561AA2D1F}"/>
    <cellStyle name="Standard 8 2 5 4 3 2 3" xfId="18836" xr:uid="{28F6C307-C754-49A0-9543-8ADD4D9EB54E}"/>
    <cellStyle name="Standard 8 2 5 4 3 2 3 2" xfId="52724" xr:uid="{5F74864E-F10B-426C-819E-9AD23A08931A}"/>
    <cellStyle name="Standard 8 2 5 4 3 2 4" xfId="41428" xr:uid="{B0818868-F3BC-40C4-A528-7C43BFD121B1}"/>
    <cellStyle name="Standard 8 2 5 4 3 2 5" xfId="30132" xr:uid="{D62E8606-F89B-4203-A03C-008FC34DFD27}"/>
    <cellStyle name="Standard 8 2 5 4 3 3" xfId="10364" xr:uid="{03431D8B-C4C3-44AD-886E-5ECFBF10B3EC}"/>
    <cellStyle name="Standard 8 2 5 4 3 3 2" xfId="21660" xr:uid="{75BAF530-7B92-4558-9B52-48EAE0DC60B6}"/>
    <cellStyle name="Standard 8 2 5 4 3 3 2 2" xfId="55548" xr:uid="{8EDC9E2F-9BC9-44FD-AAF5-6E552D74339D}"/>
    <cellStyle name="Standard 8 2 5 4 3 3 3" xfId="44252" xr:uid="{AAF027DB-CCE6-448F-9BEC-37B34C564E5C}"/>
    <cellStyle name="Standard 8 2 5 4 3 3 4" xfId="32956" xr:uid="{CA1CBE8D-9DD3-4D8C-9540-2274A3BD5526}"/>
    <cellStyle name="Standard 8 2 5 4 3 4" xfId="16012" xr:uid="{52D95167-3AF0-4943-83B7-284479D6E1B9}"/>
    <cellStyle name="Standard 8 2 5 4 3 4 2" xfId="49900" xr:uid="{54F48729-C7CE-45C5-8DFD-6802D2A4FC98}"/>
    <cellStyle name="Standard 8 2 5 4 3 5" xfId="38604" xr:uid="{CD2949D5-DCFE-464A-8BCA-98BFC2976542}"/>
    <cellStyle name="Standard 8 2 5 4 3 6" xfId="27308" xr:uid="{DEF98ABF-7730-4ACD-88D0-8CB1B73B85BB}"/>
    <cellStyle name="Standard 8 2 5 4 4" xfId="6111" xr:uid="{7D22D584-1A83-4227-BB99-29FDF0DB52CF}"/>
    <cellStyle name="Standard 8 2 5 4 4 2" xfId="11761" xr:uid="{80F339FD-24C1-4FA2-8655-C360419F62CD}"/>
    <cellStyle name="Standard 8 2 5 4 4 2 2" xfId="23057" xr:uid="{ED19456A-3D38-4FB6-A22B-9F8EE8B5EAA9}"/>
    <cellStyle name="Standard 8 2 5 4 4 2 2 2" xfId="56945" xr:uid="{D71E90E6-5ADD-452D-A6E1-839B00C101E8}"/>
    <cellStyle name="Standard 8 2 5 4 4 2 3" xfId="45649" xr:uid="{B5A7C1A4-9681-4C97-A775-2576A4955B26}"/>
    <cellStyle name="Standard 8 2 5 4 4 2 4" xfId="34353" xr:uid="{18C5731C-7028-4359-A0A9-13C5BFEC4B56}"/>
    <cellStyle name="Standard 8 2 5 4 4 3" xfId="17409" xr:uid="{4E93041B-C456-4037-98BC-67DC6E1E9AB3}"/>
    <cellStyle name="Standard 8 2 5 4 4 3 2" xfId="51297" xr:uid="{BFDE85D3-DA6F-4AFE-89B1-41ED09CFEBA3}"/>
    <cellStyle name="Standard 8 2 5 4 4 4" xfId="40001" xr:uid="{0D638124-E371-4FCB-A888-B667C496A477}"/>
    <cellStyle name="Standard 8 2 5 4 4 5" xfId="28705" xr:uid="{E0607C09-15EF-4653-8473-982C3E37F6EF}"/>
    <cellStyle name="Standard 8 2 5 4 5" xfId="8937" xr:uid="{E99DD46F-A6CE-4A85-B172-4F19D1C756B0}"/>
    <cellStyle name="Standard 8 2 5 4 5 2" xfId="20233" xr:uid="{814F43F8-902E-48F7-914F-04A2B994C3CF}"/>
    <cellStyle name="Standard 8 2 5 4 5 2 2" xfId="54121" xr:uid="{9DE504D6-3020-41C4-B0D8-859F75DE4112}"/>
    <cellStyle name="Standard 8 2 5 4 5 3" xfId="42825" xr:uid="{FFDCDF78-80DF-4266-B948-FFFDE4941D83}"/>
    <cellStyle name="Standard 8 2 5 4 5 4" xfId="31529" xr:uid="{496FEF5F-0386-41CB-8364-2A4FAEF86D45}"/>
    <cellStyle name="Standard 8 2 5 4 6" xfId="14585" xr:uid="{7CB04A1A-ACB1-4057-8C2E-50A676506B10}"/>
    <cellStyle name="Standard 8 2 5 4 6 2" xfId="48473" xr:uid="{423F14BD-41AD-4E29-ACE8-C34035DAD93B}"/>
    <cellStyle name="Standard 8 2 5 4 7" xfId="37177" xr:uid="{E9C78BED-1D36-42D5-8519-788A7688B4A0}"/>
    <cellStyle name="Standard 8 2 5 4 8" xfId="25881" xr:uid="{B813F4B4-2FFF-419B-9437-3BBD94D27D95}"/>
    <cellStyle name="Standard 8 2 5 5" xfId="3821" xr:uid="{C350B409-9B81-4168-B3D3-F37752086E3F}"/>
    <cellStyle name="Standard 8 2 5 5 2" xfId="6975" xr:uid="{79AA340F-8A0D-41A6-BBBF-10594F2E51C8}"/>
    <cellStyle name="Standard 8 2 5 5 2 2" xfId="12624" xr:uid="{AA59BEBE-23FE-4725-913B-6DD38E4D405D}"/>
    <cellStyle name="Standard 8 2 5 5 2 2 2" xfId="23920" xr:uid="{47CA28FF-5295-4F8B-84B8-8FB28D4458A7}"/>
    <cellStyle name="Standard 8 2 5 5 2 2 2 2" xfId="57808" xr:uid="{3562D998-DF9A-4D71-8C94-33755E0FE464}"/>
    <cellStyle name="Standard 8 2 5 5 2 2 3" xfId="46512" xr:uid="{8EBC6E5B-4E7D-432F-94A1-4497B2375F4F}"/>
    <cellStyle name="Standard 8 2 5 5 2 2 4" xfId="35216" xr:uid="{D2B64827-B9D0-4080-A4F1-DB110B1D9FBD}"/>
    <cellStyle name="Standard 8 2 5 5 2 3" xfId="18272" xr:uid="{7415FE3F-31F8-4A27-B7D5-E7AE4F1E0B5A}"/>
    <cellStyle name="Standard 8 2 5 5 2 3 2" xfId="52160" xr:uid="{5E749E59-88D0-462A-BEEA-19AD814B6985}"/>
    <cellStyle name="Standard 8 2 5 5 2 4" xfId="40864" xr:uid="{5DB75817-3774-4AB0-9C1E-0CA0A12E0939}"/>
    <cellStyle name="Standard 8 2 5 5 2 5" xfId="29568" xr:uid="{A68D890A-CF95-439B-BFA2-521C6294F3FF}"/>
    <cellStyle name="Standard 8 2 5 5 3" xfId="9800" xr:uid="{BAC14284-1445-4FC5-AEDB-9FEF20ADA69E}"/>
    <cellStyle name="Standard 8 2 5 5 3 2" xfId="21096" xr:uid="{A480C487-0183-4128-85B2-7DF45BAD4B5A}"/>
    <cellStyle name="Standard 8 2 5 5 3 2 2" xfId="54984" xr:uid="{2B323D37-8B8D-4A86-9B99-9C14681CF17B}"/>
    <cellStyle name="Standard 8 2 5 5 3 3" xfId="43688" xr:uid="{AD1D62F8-1DA7-42B4-8F73-6EE699D528D9}"/>
    <cellStyle name="Standard 8 2 5 5 3 4" xfId="32392" xr:uid="{9FDDB1CC-CA2D-45EB-808F-047A2F102A50}"/>
    <cellStyle name="Standard 8 2 5 5 4" xfId="15448" xr:uid="{48FFE2C1-6E74-4ABF-BA51-E1E70DE1AD5C}"/>
    <cellStyle name="Standard 8 2 5 5 4 2" xfId="49336" xr:uid="{BE93D19B-9E3C-4ABA-B709-8DC177E5FC2D}"/>
    <cellStyle name="Standard 8 2 5 5 5" xfId="38040" xr:uid="{CCEDFD28-C5EB-4338-AA0D-C52736E0D117}"/>
    <cellStyle name="Standard 8 2 5 5 6" xfId="26744" xr:uid="{7B0BBFEC-53CF-47B1-BBD4-E92006F79DB4}"/>
    <cellStyle name="Standard 8 2 5 6" xfId="4922" xr:uid="{BD409388-CC7B-431C-9CAA-98B619A67710}"/>
    <cellStyle name="Standard 8 2 5 6 2" xfId="7748" xr:uid="{3023AAA8-2785-4E70-A325-34E607F8EB92}"/>
    <cellStyle name="Standard 8 2 5 6 2 2" xfId="13397" xr:uid="{F6949FF2-2147-4C13-8998-F469CF31B2E2}"/>
    <cellStyle name="Standard 8 2 5 6 2 2 2" xfId="24693" xr:uid="{137838A9-1B98-48A8-9659-38D45D467620}"/>
    <cellStyle name="Standard 8 2 5 6 2 2 2 2" xfId="58581" xr:uid="{F908D98C-9C43-4090-B330-B2928377C97E}"/>
    <cellStyle name="Standard 8 2 5 6 2 2 3" xfId="47285" xr:uid="{467983AE-927D-43EF-A6AB-3AA9190EB433}"/>
    <cellStyle name="Standard 8 2 5 6 2 2 4" xfId="35989" xr:uid="{C6223789-00D7-4992-B3EB-BD357FE291C8}"/>
    <cellStyle name="Standard 8 2 5 6 2 3" xfId="19045" xr:uid="{192F52D6-0A1E-4B09-9115-812601C2442A}"/>
    <cellStyle name="Standard 8 2 5 6 2 3 2" xfId="52933" xr:uid="{96F904F2-52BF-4A09-8467-F2B92CE673F9}"/>
    <cellStyle name="Standard 8 2 5 6 2 4" xfId="41637" xr:uid="{40ADCE6C-0278-4363-8EED-12E3FC4C1996}"/>
    <cellStyle name="Standard 8 2 5 6 2 5" xfId="30341" xr:uid="{E2D9ADA1-8E7D-45B2-BEBB-27BE89B2F89E}"/>
    <cellStyle name="Standard 8 2 5 6 3" xfId="10573" xr:uid="{9048DF49-D4BD-43F6-9CEA-3D7BECF5BE63}"/>
    <cellStyle name="Standard 8 2 5 6 3 2" xfId="21869" xr:uid="{EB8FD89D-026E-4CAD-B2C4-1C8D3FA62621}"/>
    <cellStyle name="Standard 8 2 5 6 3 2 2" xfId="55757" xr:uid="{D5539334-6C2A-42FB-8869-3AB79D0D94A5}"/>
    <cellStyle name="Standard 8 2 5 6 3 3" xfId="44461" xr:uid="{73FBD1D4-E25D-497C-9268-DD3DCA0E7FE2}"/>
    <cellStyle name="Standard 8 2 5 6 3 4" xfId="33165" xr:uid="{BEDC2F64-AEC7-4B03-BC80-ED4170AC5CF8}"/>
    <cellStyle name="Standard 8 2 5 6 4" xfId="16221" xr:uid="{BA2CB53E-040F-440D-840B-3DBDCA9F9B90}"/>
    <cellStyle name="Standard 8 2 5 6 4 2" xfId="50109" xr:uid="{6997BE1D-05ED-497F-8984-2C0561549C50}"/>
    <cellStyle name="Standard 8 2 5 6 5" xfId="38813" xr:uid="{62FE4FC0-E853-436B-A1B0-668FAF30E81B}"/>
    <cellStyle name="Standard 8 2 5 6 6" xfId="27517" xr:uid="{A611799D-2BE8-4F8C-951E-03754714AAEC}"/>
    <cellStyle name="Standard 8 2 5 7" xfId="3527" xr:uid="{06829C28-CE5C-44C6-BBD6-B47E0F10E25D}"/>
    <cellStyle name="Standard 8 2 5 7 2" xfId="6683" xr:uid="{7DE82864-05AB-40EC-B58E-96BFFB51A5B1}"/>
    <cellStyle name="Standard 8 2 5 7 2 2" xfId="12332" xr:uid="{E0FC387D-4CD8-4576-831D-D6CF53FE931E}"/>
    <cellStyle name="Standard 8 2 5 7 2 2 2" xfId="23628" xr:uid="{24330D1E-B1BB-4A07-982D-A1E1FB661BDB}"/>
    <cellStyle name="Standard 8 2 5 7 2 2 2 2" xfId="57516" xr:uid="{5CB315BC-7001-46F0-8F99-2EEFA4D402C7}"/>
    <cellStyle name="Standard 8 2 5 7 2 2 3" xfId="46220" xr:uid="{0E24804C-D087-414F-A7C5-11D225EEE6FB}"/>
    <cellStyle name="Standard 8 2 5 7 2 2 4" xfId="34924" xr:uid="{A2B4A2AD-A7BA-4D60-ACCB-DCBD1A61453C}"/>
    <cellStyle name="Standard 8 2 5 7 2 3" xfId="17980" xr:uid="{011D9698-F293-418F-A9BA-3C45596D6D8F}"/>
    <cellStyle name="Standard 8 2 5 7 2 3 2" xfId="51868" xr:uid="{388266BF-6045-43B6-B4A6-C6D69CB706F6}"/>
    <cellStyle name="Standard 8 2 5 7 2 4" xfId="40572" xr:uid="{EB0EBF0A-8EAE-4F59-A47A-1F4A35895EB5}"/>
    <cellStyle name="Standard 8 2 5 7 2 5" xfId="29276" xr:uid="{16923628-9E31-44CE-9601-AB79389ED58B}"/>
    <cellStyle name="Standard 8 2 5 7 3" xfId="9508" xr:uid="{68107A7F-D692-460F-8DEA-982CAB92ECE7}"/>
    <cellStyle name="Standard 8 2 5 7 3 2" xfId="20804" xr:uid="{33971541-122A-4FA3-8B5F-309D9F4431E6}"/>
    <cellStyle name="Standard 8 2 5 7 3 2 2" xfId="54692" xr:uid="{EC787B85-DACB-4C46-8CDB-97980275A330}"/>
    <cellStyle name="Standard 8 2 5 7 3 3" xfId="43396" xr:uid="{F230CF52-9CF7-448C-B07B-8867BF828352}"/>
    <cellStyle name="Standard 8 2 5 7 3 4" xfId="32100" xr:uid="{B51B4B51-2195-4188-8C5A-3B047BFAB725}"/>
    <cellStyle name="Standard 8 2 5 7 4" xfId="15156" xr:uid="{40CBE6A0-1238-4563-9192-97670E7F7EB6}"/>
    <cellStyle name="Standard 8 2 5 7 4 2" xfId="49044" xr:uid="{727E40AC-BAA4-4289-9B01-E423F401DA80}"/>
    <cellStyle name="Standard 8 2 5 7 5" xfId="37748" xr:uid="{349346C5-4263-476E-95CF-20A501BED8B5}"/>
    <cellStyle name="Standard 8 2 5 7 6" xfId="26452" xr:uid="{9DAEA4DE-A8A2-4F4A-9B35-D120D31C292D}"/>
    <cellStyle name="Standard 8 2 5 8" xfId="5611" xr:uid="{E3AF2940-C25B-4F92-8693-704600BCF761}"/>
    <cellStyle name="Standard 8 2 5 8 2" xfId="11261" xr:uid="{73029919-3F24-4C16-A548-3B89D041B4D9}"/>
    <cellStyle name="Standard 8 2 5 8 2 2" xfId="22557" xr:uid="{DBF2DBA8-154A-400D-AF6F-003C77FD29CB}"/>
    <cellStyle name="Standard 8 2 5 8 2 2 2" xfId="56445" xr:uid="{75786557-84EE-4284-82C1-8FC989CE57B0}"/>
    <cellStyle name="Standard 8 2 5 8 2 3" xfId="45149" xr:uid="{4D88EE8B-2962-495C-A82B-30686445A661}"/>
    <cellStyle name="Standard 8 2 5 8 2 4" xfId="33853" xr:uid="{8439FFA9-3C94-450E-854A-C67D923E34C3}"/>
    <cellStyle name="Standard 8 2 5 8 3" xfId="16909" xr:uid="{259F2AF1-541D-4E40-8F75-35CC62D3FA3A}"/>
    <cellStyle name="Standard 8 2 5 8 3 2" xfId="50797" xr:uid="{8E976868-409D-4352-9BF0-278F94617F52}"/>
    <cellStyle name="Standard 8 2 5 8 4" xfId="39501" xr:uid="{067CFA77-A279-4F58-8842-2D7346F6189C}"/>
    <cellStyle name="Standard 8 2 5 8 5" xfId="28205" xr:uid="{2CCE1BA0-DA25-46A3-8714-51686951F4AC}"/>
    <cellStyle name="Standard 8 2 5 9" xfId="8437" xr:uid="{F88F38AF-37F3-4CF9-A646-29E1131D77DD}"/>
    <cellStyle name="Standard 8 2 5 9 2" xfId="19733" xr:uid="{A15A9B6C-8081-458C-BCC6-57BB7608E06E}"/>
    <cellStyle name="Standard 8 2 5 9 2 2" xfId="53621" xr:uid="{E303257F-0A06-4E9F-B238-2E53D71D4950}"/>
    <cellStyle name="Standard 8 2 5 9 3" xfId="42325" xr:uid="{65971BFB-A412-46AE-B236-9EE5FB3D3B8F}"/>
    <cellStyle name="Standard 8 2 5 9 4" xfId="31029" xr:uid="{D2D90A06-9B1E-4FC8-B11D-4FF23700F012}"/>
    <cellStyle name="Standard 8 2 6" xfId="1546" xr:uid="{D5F14D63-8C3B-4EF3-8D9E-38B3FDE4F414}"/>
    <cellStyle name="Standard 8 2 6 2" xfId="4674" xr:uid="{16DA3CA6-69B1-4E93-A2F5-39703D0AE7D3}"/>
    <cellStyle name="Standard 8 2 6 3" xfId="4673" xr:uid="{5EECAB63-2B1E-4660-95BD-8C9DAFB7FB1F}"/>
    <cellStyle name="Standard 8 2 6 3 2" xfId="5451" xr:uid="{01FD67C4-D228-4DB6-B561-04C5A54AA5F8}"/>
    <cellStyle name="Standard 8 2 6 3 2 2" xfId="8277" xr:uid="{B3B5427B-51A3-4C64-8F37-2ACE94DBA794}"/>
    <cellStyle name="Standard 8 2 6 3 2 2 2" xfId="13926" xr:uid="{F1072DAC-DAD1-423A-9A0F-98CC4C8A415D}"/>
    <cellStyle name="Standard 8 2 6 3 2 2 2 2" xfId="25222" xr:uid="{3D82B910-1C42-4EEC-89EE-BAA718951940}"/>
    <cellStyle name="Standard 8 2 6 3 2 2 2 2 2" xfId="59110" xr:uid="{9AAD1592-1868-4C8C-A745-8BD9CE1E88DD}"/>
    <cellStyle name="Standard 8 2 6 3 2 2 2 3" xfId="47814" xr:uid="{E5C71CEE-B9E3-42B6-B51B-FB85F73F6612}"/>
    <cellStyle name="Standard 8 2 6 3 2 2 2 4" xfId="36518" xr:uid="{7EC4F091-573F-473B-83B0-E1584360F3A3}"/>
    <cellStyle name="Standard 8 2 6 3 2 2 3" xfId="19574" xr:uid="{78F154E2-EE11-41D0-BA99-036ED5ACBF20}"/>
    <cellStyle name="Standard 8 2 6 3 2 2 3 2" xfId="53462" xr:uid="{57C25DA9-C66E-4D1A-8E8F-1BBCA9B59A29}"/>
    <cellStyle name="Standard 8 2 6 3 2 2 4" xfId="42166" xr:uid="{B27294C6-6415-471B-848A-3ECBC405EE56}"/>
    <cellStyle name="Standard 8 2 6 3 2 2 5" xfId="30870" xr:uid="{B6722914-FD6D-4B9C-AF6D-16998904ED91}"/>
    <cellStyle name="Standard 8 2 6 3 2 3" xfId="11102" xr:uid="{C1F5D7E9-50C2-4636-A7E8-78D730044C3B}"/>
    <cellStyle name="Standard 8 2 6 3 2 3 2" xfId="22398" xr:uid="{47EA3DDA-F44A-4EDC-BFB3-204911B56ADB}"/>
    <cellStyle name="Standard 8 2 6 3 2 3 2 2" xfId="56286" xr:uid="{1066E3F7-D397-4358-B746-381C0AF99121}"/>
    <cellStyle name="Standard 8 2 6 3 2 3 3" xfId="44990" xr:uid="{5E00E922-B699-4FF9-85C0-EE623824EC26}"/>
    <cellStyle name="Standard 8 2 6 3 2 3 4" xfId="33694" xr:uid="{275FCE16-9CC1-4F45-BC10-7D3B304229AB}"/>
    <cellStyle name="Standard 8 2 6 3 2 4" xfId="16750" xr:uid="{4AA66209-648E-4C9A-A0C3-CBD44CFC8977}"/>
    <cellStyle name="Standard 8 2 6 3 2 4 2" xfId="50638" xr:uid="{7E0159B0-757E-411F-A5FC-2F167498DF88}"/>
    <cellStyle name="Standard 8 2 6 3 2 5" xfId="39342" xr:uid="{A3A2B8B6-D66C-430B-BA9F-21EC6E675EA6}"/>
    <cellStyle name="Standard 8 2 6 3 2 6" xfId="28046" xr:uid="{49C77F57-9D42-4A76-9B03-D096B5DFAB07}"/>
    <cellStyle name="Standard 8 2 6 3 3" xfId="7543" xr:uid="{501155B5-37BB-4AE9-A9E3-AF68BF8B112E}"/>
    <cellStyle name="Standard 8 2 6 3 3 2" xfId="13192" xr:uid="{EA058AA1-B3A5-4CFF-9289-260E82EC05C8}"/>
    <cellStyle name="Standard 8 2 6 3 3 2 2" xfId="24488" xr:uid="{ED5566FC-3353-4383-98F0-E50026DB9B94}"/>
    <cellStyle name="Standard 8 2 6 3 3 2 2 2" xfId="58376" xr:uid="{EB29A6C7-2EF5-431B-A276-00C96992D3D8}"/>
    <cellStyle name="Standard 8 2 6 3 3 2 3" xfId="47080" xr:uid="{50F7DA34-2BD1-48F7-AE9E-69E5B8E9EB37}"/>
    <cellStyle name="Standard 8 2 6 3 3 2 4" xfId="35784" xr:uid="{0ECA2B91-849E-4B1A-A650-28156B687650}"/>
    <cellStyle name="Standard 8 2 6 3 3 3" xfId="18840" xr:uid="{D9310439-AB14-4DF8-8DF6-5712E70DA1B2}"/>
    <cellStyle name="Standard 8 2 6 3 3 3 2" xfId="52728" xr:uid="{F43686F0-8343-4F92-99AE-B272478AD2DD}"/>
    <cellStyle name="Standard 8 2 6 3 3 4" xfId="41432" xr:uid="{C4814037-CFC7-43EA-BF68-48265E3D1C5D}"/>
    <cellStyle name="Standard 8 2 6 3 3 5" xfId="30136" xr:uid="{F156286D-6B89-45A5-B94C-EC367C72CE3D}"/>
    <cellStyle name="Standard 8 2 6 3 4" xfId="10368" xr:uid="{20BD693B-26CB-48F4-B920-9681E52F72CA}"/>
    <cellStyle name="Standard 8 2 6 3 4 2" xfId="21664" xr:uid="{4513DF1F-6C11-4157-8FFD-D5DB60F8B2B1}"/>
    <cellStyle name="Standard 8 2 6 3 4 2 2" xfId="55552" xr:uid="{B49C7923-BF42-4BE7-B393-AD81DEBE4A5C}"/>
    <cellStyle name="Standard 8 2 6 3 4 3" xfId="44256" xr:uid="{38461313-AF7A-400B-B01B-A2270D9CA235}"/>
    <cellStyle name="Standard 8 2 6 3 4 4" xfId="32960" xr:uid="{CDA5F317-883B-4CD5-86A0-2963D45ED84A}"/>
    <cellStyle name="Standard 8 2 6 3 5" xfId="16016" xr:uid="{572190BF-28A1-421D-A572-980FBD2EF900}"/>
    <cellStyle name="Standard 8 2 6 3 5 2" xfId="49904" xr:uid="{C37A49B3-CCE9-4044-AA3D-1BC55DD666BB}"/>
    <cellStyle name="Standard 8 2 6 3 6" xfId="38608" xr:uid="{734B8C23-9B07-416F-AB2D-E1C1F171EB5C}"/>
    <cellStyle name="Standard 8 2 6 3 7" xfId="27312" xr:uid="{7C8141D9-900D-4C95-89FE-858113355284}"/>
    <cellStyle name="Standard 8 2 6 4" xfId="3867" xr:uid="{809F632C-FC5B-4225-9792-A63D454C604A}"/>
    <cellStyle name="Standard 8 2 6 4 2" xfId="7021" xr:uid="{EE53D47F-155B-44E5-B1E7-250869F4A010}"/>
    <cellStyle name="Standard 8 2 6 4 2 2" xfId="12670" xr:uid="{70992DE0-FB43-4A11-9E85-111E8769ACEF}"/>
    <cellStyle name="Standard 8 2 6 4 2 2 2" xfId="23966" xr:uid="{DD95FA1F-11A7-4814-B067-A64672093C13}"/>
    <cellStyle name="Standard 8 2 6 4 2 2 2 2" xfId="57854" xr:uid="{63A2964A-9754-4775-BCE1-A094C995FC35}"/>
    <cellStyle name="Standard 8 2 6 4 2 2 3" xfId="46558" xr:uid="{C53B376A-5C64-4AF5-8D5C-FDD00EBC927E}"/>
    <cellStyle name="Standard 8 2 6 4 2 2 4" xfId="35262" xr:uid="{F63BBD41-C477-4689-BB9D-A55C19D46A5B}"/>
    <cellStyle name="Standard 8 2 6 4 2 3" xfId="18318" xr:uid="{2110B2C9-14D3-4362-BA31-47498970516F}"/>
    <cellStyle name="Standard 8 2 6 4 2 3 2" xfId="52206" xr:uid="{A3AC4F5A-09C2-426E-936A-4DF98C41860F}"/>
    <cellStyle name="Standard 8 2 6 4 2 4" xfId="40910" xr:uid="{CCC1FAA2-875E-48C0-90C1-64495621788A}"/>
    <cellStyle name="Standard 8 2 6 4 2 5" xfId="29614" xr:uid="{EFAF2E7B-5D52-4D47-BA3F-EB9D4601BC42}"/>
    <cellStyle name="Standard 8 2 6 4 3" xfId="9846" xr:uid="{44488F22-D453-49BC-8CC0-4CC86BE96A4D}"/>
    <cellStyle name="Standard 8 2 6 4 3 2" xfId="21142" xr:uid="{A29C12AA-829A-48F9-9C5A-C948E8FF8E36}"/>
    <cellStyle name="Standard 8 2 6 4 3 2 2" xfId="55030" xr:uid="{1E82C9FA-83A4-4E54-8004-4FD9793A89A5}"/>
    <cellStyle name="Standard 8 2 6 4 3 3" xfId="43734" xr:uid="{D32E08AC-8612-46EB-818B-B6957BE73F14}"/>
    <cellStyle name="Standard 8 2 6 4 3 4" xfId="32438" xr:uid="{DD687078-CF08-4644-929A-D1CA79C31767}"/>
    <cellStyle name="Standard 8 2 6 4 4" xfId="15494" xr:uid="{A91453B3-4DDF-4985-BE09-CAA4BC6783AC}"/>
    <cellStyle name="Standard 8 2 6 4 4 2" xfId="49382" xr:uid="{4B23D1DC-8172-4833-8F45-2F18023717CD}"/>
    <cellStyle name="Standard 8 2 6 4 5" xfId="38086" xr:uid="{AD07A5F0-6EFC-4F2B-9941-71BA1C733AAF}"/>
    <cellStyle name="Standard 8 2 6 4 6" xfId="26790" xr:uid="{5B846570-B374-4AE5-B3BA-D2251DE5B084}"/>
    <cellStyle name="Standard 8 2 6 5" xfId="4968" xr:uid="{B288A159-4527-4BF9-B905-C125421AE7E9}"/>
    <cellStyle name="Standard 8 2 6 5 2" xfId="7794" xr:uid="{8115F722-4713-4CD6-BF9C-F8139E0FCD5E}"/>
    <cellStyle name="Standard 8 2 6 5 2 2" xfId="13443" xr:uid="{ACC7294B-18F7-400D-B000-A82B5421AF9E}"/>
    <cellStyle name="Standard 8 2 6 5 2 2 2" xfId="24739" xr:uid="{EAF77EE2-CF56-48F4-9D51-777EAF44E63A}"/>
    <cellStyle name="Standard 8 2 6 5 2 2 2 2" xfId="58627" xr:uid="{7B83ED1C-0354-42C3-96D3-0CF65DA9AB6D}"/>
    <cellStyle name="Standard 8 2 6 5 2 2 3" xfId="47331" xr:uid="{9C7B0027-9949-48AF-A9CA-597264A012F1}"/>
    <cellStyle name="Standard 8 2 6 5 2 2 4" xfId="36035" xr:uid="{B1B10E97-753B-440B-B495-E33AAF1B6947}"/>
    <cellStyle name="Standard 8 2 6 5 2 3" xfId="19091" xr:uid="{041E65B0-9BA6-46C0-9204-B0ED7AADBA83}"/>
    <cellStyle name="Standard 8 2 6 5 2 3 2" xfId="52979" xr:uid="{577B66EE-8DCD-4164-B9BF-6FFA0CB0E04F}"/>
    <cellStyle name="Standard 8 2 6 5 2 4" xfId="41683" xr:uid="{A702C89B-C31F-4926-8B23-1A070AEB43F7}"/>
    <cellStyle name="Standard 8 2 6 5 2 5" xfId="30387" xr:uid="{A4CCF640-8A60-4A27-919F-0761738D773D}"/>
    <cellStyle name="Standard 8 2 6 5 3" xfId="10619" xr:uid="{B0A8BFB7-FAF9-459F-8E82-07BD18270759}"/>
    <cellStyle name="Standard 8 2 6 5 3 2" xfId="21915" xr:uid="{0F0773BC-FC5B-4211-BB2B-292D965D40BD}"/>
    <cellStyle name="Standard 8 2 6 5 3 2 2" xfId="55803" xr:uid="{518EA654-C843-4321-B6C4-08C8D6A6DD6B}"/>
    <cellStyle name="Standard 8 2 6 5 3 3" xfId="44507" xr:uid="{9BEEAF93-F92A-47D9-B4B0-EE27793975A6}"/>
    <cellStyle name="Standard 8 2 6 5 3 4" xfId="33211" xr:uid="{22BB7B64-5A63-43A7-91F6-4A62242FD57D}"/>
    <cellStyle name="Standard 8 2 6 5 4" xfId="16267" xr:uid="{7D516769-4EDF-44F7-A23E-0F8E81D422E2}"/>
    <cellStyle name="Standard 8 2 6 5 4 2" xfId="50155" xr:uid="{F0AEF931-47D4-4634-8CC3-628EEBD22470}"/>
    <cellStyle name="Standard 8 2 6 5 5" xfId="38859" xr:uid="{1C1DCBB2-2B57-4585-B51A-466E093C7F5D}"/>
    <cellStyle name="Standard 8 2 6 5 6" xfId="27563" xr:uid="{6B4B52B4-C2D8-48EF-89DC-D65B2A0AB5FE}"/>
    <cellStyle name="Standard 8 2 6 6" xfId="3574" xr:uid="{C4EF18CA-E63F-4E8F-A43A-66DBE05A770E}"/>
    <cellStyle name="Standard 8 2 6 6 2" xfId="6730" xr:uid="{194F9BCC-54B0-489C-9051-7D772FD824E3}"/>
    <cellStyle name="Standard 8 2 6 6 2 2" xfId="12379" xr:uid="{EA5A9A16-4E3E-43EE-9309-CBE0925BA320}"/>
    <cellStyle name="Standard 8 2 6 6 2 2 2" xfId="23675" xr:uid="{8CF99879-26E2-468C-9182-AFBA307C25F9}"/>
    <cellStyle name="Standard 8 2 6 6 2 2 2 2" xfId="57563" xr:uid="{490B31AE-A40C-462B-BC36-1FE1085A697D}"/>
    <cellStyle name="Standard 8 2 6 6 2 2 3" xfId="46267" xr:uid="{B7B2B583-7ADA-40A2-AEB5-3BD7CF57A06C}"/>
    <cellStyle name="Standard 8 2 6 6 2 2 4" xfId="34971" xr:uid="{0EC1F2D6-E83C-403A-B416-F81B931DEC7E}"/>
    <cellStyle name="Standard 8 2 6 6 2 3" xfId="18027" xr:uid="{4768D5C0-1356-45C4-B36B-63AE744E1651}"/>
    <cellStyle name="Standard 8 2 6 6 2 3 2" xfId="51915" xr:uid="{BC1E7D44-86FC-42F7-B3B0-0B4FB7D1D020}"/>
    <cellStyle name="Standard 8 2 6 6 2 4" xfId="40619" xr:uid="{88F6F8E2-00D1-4536-9C12-08B578A736B6}"/>
    <cellStyle name="Standard 8 2 6 6 2 5" xfId="29323" xr:uid="{41CC9B03-6791-44A3-9DAC-3735237E8FF4}"/>
    <cellStyle name="Standard 8 2 6 6 3" xfId="9555" xr:uid="{EC836345-EC31-4A75-833C-469E23151963}"/>
    <cellStyle name="Standard 8 2 6 6 3 2" xfId="20851" xr:uid="{0CF8D3F7-8B79-4A21-BD2A-F162D39AFB33}"/>
    <cellStyle name="Standard 8 2 6 6 3 2 2" xfId="54739" xr:uid="{3597B3C2-C423-4022-BF02-EBFC158DEC2D}"/>
    <cellStyle name="Standard 8 2 6 6 3 3" xfId="43443" xr:uid="{3F9DA9F3-3F02-4650-94F3-3F478AF8C87B}"/>
    <cellStyle name="Standard 8 2 6 6 3 4" xfId="32147" xr:uid="{32254316-9BD4-4F9C-AD06-8787698449A9}"/>
    <cellStyle name="Standard 8 2 6 6 4" xfId="15203" xr:uid="{3B34A297-912E-4AF1-A205-0C762B140E6E}"/>
    <cellStyle name="Standard 8 2 6 6 4 2" xfId="49091" xr:uid="{F884B788-A0FA-4B29-9A95-4A449985BF83}"/>
    <cellStyle name="Standard 8 2 6 6 5" xfId="37795" xr:uid="{703EF73B-0B0D-487D-9E3D-B918437C1D60}"/>
    <cellStyle name="Standard 8 2 6 6 6" xfId="26499" xr:uid="{9D31049D-1271-478E-BE72-ECC110082F70}"/>
    <cellStyle name="Standard 8 2 7" xfId="1555" xr:uid="{D23CF325-560B-4B83-871F-FB98F26079B0}"/>
    <cellStyle name="Standard 8 2 7 10" xfId="36744" xr:uid="{E422D522-73D7-4D63-BA19-51D835F494F2}"/>
    <cellStyle name="Standard 8 2 7 11" xfId="25448" xr:uid="{B18B9E33-0A09-46FF-8F6E-242EDB8EED36}"/>
    <cellStyle name="Standard 8 2 7 2" xfId="2751" xr:uid="{597F5298-F1C8-49D0-BC8E-6FEFF7416233}"/>
    <cellStyle name="Standard 8 2 7 2 2" xfId="3253" xr:uid="{80C4214C-01E0-440A-9B6F-105B2E2C90BA}"/>
    <cellStyle name="Standard 8 2 7 2 2 2" xfId="5453" xr:uid="{A57D685D-4FAE-476D-BC3A-F92FAB66F572}"/>
    <cellStyle name="Standard 8 2 7 2 2 2 2" xfId="8279" xr:uid="{CC689E1E-917F-45E2-A7F9-AFBBB1113F0F}"/>
    <cellStyle name="Standard 8 2 7 2 2 2 2 2" xfId="13928" xr:uid="{86C55B99-C6C5-473E-A8D1-AB4F7A05C371}"/>
    <cellStyle name="Standard 8 2 7 2 2 2 2 2 2" xfId="25224" xr:uid="{277159BF-47DB-4846-9A5A-E2A062D68E7F}"/>
    <cellStyle name="Standard 8 2 7 2 2 2 2 2 2 2" xfId="59112" xr:uid="{7A39AF4B-DB13-445E-98A3-21A1C6C490E0}"/>
    <cellStyle name="Standard 8 2 7 2 2 2 2 2 3" xfId="47816" xr:uid="{56DB29A3-4935-4294-B517-3B57AC170CAB}"/>
    <cellStyle name="Standard 8 2 7 2 2 2 2 2 4" xfId="36520" xr:uid="{D2F9188B-BB47-4C26-A41D-2BFA1C0241EA}"/>
    <cellStyle name="Standard 8 2 7 2 2 2 2 3" xfId="19576" xr:uid="{E02C11F3-F74C-4A00-8D9B-20059849F0BE}"/>
    <cellStyle name="Standard 8 2 7 2 2 2 2 3 2" xfId="53464" xr:uid="{A6A03445-5941-494B-AC05-9140EC411D92}"/>
    <cellStyle name="Standard 8 2 7 2 2 2 2 4" xfId="42168" xr:uid="{5726D3C9-B43A-441D-B44F-0325FE823B38}"/>
    <cellStyle name="Standard 8 2 7 2 2 2 2 5" xfId="30872" xr:uid="{D4B43580-F294-439F-B15B-E540BAA82A9A}"/>
    <cellStyle name="Standard 8 2 7 2 2 2 3" xfId="11104" xr:uid="{FBACC166-D33D-4DAA-BC60-4CA6E9B48957}"/>
    <cellStyle name="Standard 8 2 7 2 2 2 3 2" xfId="22400" xr:uid="{C7A826BB-DE61-4638-BDAE-940FED703DD0}"/>
    <cellStyle name="Standard 8 2 7 2 2 2 3 2 2" xfId="56288" xr:uid="{957B3CD4-28B2-4970-A1D9-2CBD28E5303D}"/>
    <cellStyle name="Standard 8 2 7 2 2 2 3 3" xfId="44992" xr:uid="{BD327215-EABF-4DA0-9779-71A40F099A47}"/>
    <cellStyle name="Standard 8 2 7 2 2 2 3 4" xfId="33696" xr:uid="{CB0DCD04-AEF4-49B7-823D-3FD8FFFA7EF3}"/>
    <cellStyle name="Standard 8 2 7 2 2 2 4" xfId="16752" xr:uid="{75199A18-A8AC-4FA6-A9D3-4FB5CD54527D}"/>
    <cellStyle name="Standard 8 2 7 2 2 2 4 2" xfId="50640" xr:uid="{7FC7D734-573E-4BA2-B1FA-D1F557D18023}"/>
    <cellStyle name="Standard 8 2 7 2 2 2 5" xfId="39344" xr:uid="{11EFC28F-5736-435F-918B-E2B390C5C151}"/>
    <cellStyle name="Standard 8 2 7 2 2 2 6" xfId="28048" xr:uid="{4A4DC071-7453-4B46-BBF5-5BB4F705F088}"/>
    <cellStyle name="Standard 8 2 7 2 2 3" xfId="6424" xr:uid="{B63094CB-1621-4BC6-B7A0-BC079995AEB2}"/>
    <cellStyle name="Standard 8 2 7 2 2 3 2" xfId="12074" xr:uid="{82D3AA49-0BF4-405B-B363-755616A100AE}"/>
    <cellStyle name="Standard 8 2 7 2 2 3 2 2" xfId="23370" xr:uid="{87AEABFC-DFCB-49F2-9B3F-846B6943C653}"/>
    <cellStyle name="Standard 8 2 7 2 2 3 2 2 2" xfId="57258" xr:uid="{F39C2D08-36AC-4E5C-B774-CEE0058017B1}"/>
    <cellStyle name="Standard 8 2 7 2 2 3 2 3" xfId="45962" xr:uid="{FC84C27B-DE91-4C9D-B91F-C9DA3DD56520}"/>
    <cellStyle name="Standard 8 2 7 2 2 3 2 4" xfId="34666" xr:uid="{3F846F3A-2B29-49B7-B4A2-BC610F1CF301}"/>
    <cellStyle name="Standard 8 2 7 2 2 3 3" xfId="17722" xr:uid="{C336C58C-184E-4DBF-B28A-FDF095A530EB}"/>
    <cellStyle name="Standard 8 2 7 2 2 3 3 2" xfId="51610" xr:uid="{528E87DA-C7C8-4863-A7B0-40329DEF839D}"/>
    <cellStyle name="Standard 8 2 7 2 2 3 4" xfId="40314" xr:uid="{CD1BD100-2527-45B2-96B4-737365E38745}"/>
    <cellStyle name="Standard 8 2 7 2 2 3 5" xfId="29018" xr:uid="{02929746-2CEB-4387-853E-5DCEF0BDA159}"/>
    <cellStyle name="Standard 8 2 7 2 2 4" xfId="9250" xr:uid="{206936CA-EA88-429C-AE2E-EF2FDF579BDF}"/>
    <cellStyle name="Standard 8 2 7 2 2 4 2" xfId="20546" xr:uid="{1A8746EA-CEE2-4EFB-B3E0-DD1BC3B4C75F}"/>
    <cellStyle name="Standard 8 2 7 2 2 4 2 2" xfId="54434" xr:uid="{66980DF6-663A-45E6-9D18-8C44693AF1BC}"/>
    <cellStyle name="Standard 8 2 7 2 2 4 3" xfId="43138" xr:uid="{42598C58-349C-4BFA-930E-AE00513DDA27}"/>
    <cellStyle name="Standard 8 2 7 2 2 4 4" xfId="31842" xr:uid="{D394CACE-94B0-43D8-ACA6-9D8749B8C621}"/>
    <cellStyle name="Standard 8 2 7 2 2 5" xfId="14898" xr:uid="{C9C12860-7CF0-495C-A5A9-D091B783C1AB}"/>
    <cellStyle name="Standard 8 2 7 2 2 5 2" xfId="48786" xr:uid="{E007FF66-DCF9-4A90-ADBA-CB6E7318111A}"/>
    <cellStyle name="Standard 8 2 7 2 2 6" xfId="37490" xr:uid="{7F92C6BE-5963-4905-B353-E9C54BC8C795}"/>
    <cellStyle name="Standard 8 2 7 2 2 7" xfId="26194" xr:uid="{897CAF12-3196-4E25-B5ED-EB5DD24334D1}"/>
    <cellStyle name="Standard 8 2 7 2 3" xfId="4676" xr:uid="{2DFD508D-C13A-4F35-AA3F-90E440032D19}"/>
    <cellStyle name="Standard 8 2 7 2 3 2" xfId="7545" xr:uid="{01937770-4AA4-4FD3-BCAE-C4A9A659AEB1}"/>
    <cellStyle name="Standard 8 2 7 2 3 2 2" xfId="13194" xr:uid="{C02497D1-1D47-4B9D-8488-B2435A0ADE61}"/>
    <cellStyle name="Standard 8 2 7 2 3 2 2 2" xfId="24490" xr:uid="{3C61F569-6BF0-4381-998C-E9A16DBD98DB}"/>
    <cellStyle name="Standard 8 2 7 2 3 2 2 2 2" xfId="58378" xr:uid="{9048DAD0-E2D4-401E-9AE5-481AEC5E5CA1}"/>
    <cellStyle name="Standard 8 2 7 2 3 2 2 3" xfId="47082" xr:uid="{537F7F18-9011-4D83-A557-7888C8ED221B}"/>
    <cellStyle name="Standard 8 2 7 2 3 2 2 4" xfId="35786" xr:uid="{BD77205C-3523-47AD-8F74-E3BEE819265F}"/>
    <cellStyle name="Standard 8 2 7 2 3 2 3" xfId="18842" xr:uid="{F1366CE6-EE74-4A5D-8B29-2A1B81420FCB}"/>
    <cellStyle name="Standard 8 2 7 2 3 2 3 2" xfId="52730" xr:uid="{363F35AC-65C8-4738-997C-C4E575562017}"/>
    <cellStyle name="Standard 8 2 7 2 3 2 4" xfId="41434" xr:uid="{21C5FDFF-FD29-41EC-977F-6B19A0AD29B8}"/>
    <cellStyle name="Standard 8 2 7 2 3 2 5" xfId="30138" xr:uid="{C42D4802-71AC-4288-9FD9-7236AE5545A0}"/>
    <cellStyle name="Standard 8 2 7 2 3 3" xfId="10370" xr:uid="{ABB8A9D9-4B49-4A11-AABA-559638661497}"/>
    <cellStyle name="Standard 8 2 7 2 3 3 2" xfId="21666" xr:uid="{FD829E70-321F-4CA3-B857-634B080512F1}"/>
    <cellStyle name="Standard 8 2 7 2 3 3 2 2" xfId="55554" xr:uid="{22C6DA82-ABBD-45A6-8157-B1FA9B04C74B}"/>
    <cellStyle name="Standard 8 2 7 2 3 3 3" xfId="44258" xr:uid="{43BE1AA0-7DB2-483A-B0E4-8B402454D8A8}"/>
    <cellStyle name="Standard 8 2 7 2 3 3 4" xfId="32962" xr:uid="{2B068BC1-8103-4808-8C1F-8CC3B2552792}"/>
    <cellStyle name="Standard 8 2 7 2 3 4" xfId="16018" xr:uid="{B53BADA0-D960-4167-9B4C-A65B3EF51162}"/>
    <cellStyle name="Standard 8 2 7 2 3 4 2" xfId="49906" xr:uid="{595627B6-66F6-4659-BD7C-2E3DC47758AB}"/>
    <cellStyle name="Standard 8 2 7 2 3 5" xfId="38610" xr:uid="{5276CDF8-718C-4A77-9806-58836C5ED68B}"/>
    <cellStyle name="Standard 8 2 7 2 3 6" xfId="27314" xr:uid="{8E186AA9-846B-4CD7-8AB5-2DD24C08A3C9}"/>
    <cellStyle name="Standard 8 2 7 2 4" xfId="5924" xr:uid="{5E41FA79-FD16-4EC7-A378-5164850E707A}"/>
    <cellStyle name="Standard 8 2 7 2 4 2" xfId="11574" xr:uid="{4027EF40-03DE-407A-9C79-15612575E723}"/>
    <cellStyle name="Standard 8 2 7 2 4 2 2" xfId="22870" xr:uid="{83D15CCA-2F75-4405-A156-8FE2DB137AE3}"/>
    <cellStyle name="Standard 8 2 7 2 4 2 2 2" xfId="56758" xr:uid="{40D4970C-090D-4AE2-8153-082A67FC5028}"/>
    <cellStyle name="Standard 8 2 7 2 4 2 3" xfId="45462" xr:uid="{ADE530E6-2A47-4AC3-B9C3-37639290C71A}"/>
    <cellStyle name="Standard 8 2 7 2 4 2 4" xfId="34166" xr:uid="{F059690B-5246-4C9D-9D7A-4AC26DF766AC}"/>
    <cellStyle name="Standard 8 2 7 2 4 3" xfId="17222" xr:uid="{79A7EDC1-919F-4717-A817-1CC47BBEDE5F}"/>
    <cellStyle name="Standard 8 2 7 2 4 3 2" xfId="51110" xr:uid="{2718DC48-6783-4BDC-8C0E-EEB2815B11D6}"/>
    <cellStyle name="Standard 8 2 7 2 4 4" xfId="39814" xr:uid="{149FFB01-67E2-4744-9B68-F1F6F4BFC73D}"/>
    <cellStyle name="Standard 8 2 7 2 4 5" xfId="28518" xr:uid="{B6059DE2-CA6F-494E-8881-0A5F8F81AFF3}"/>
    <cellStyle name="Standard 8 2 7 2 5" xfId="8750" xr:uid="{2729DC51-BD0F-4767-A2F9-B8098C499836}"/>
    <cellStyle name="Standard 8 2 7 2 5 2" xfId="20046" xr:uid="{D84C913F-4992-46A9-BCAD-6B3CDC90B954}"/>
    <cellStyle name="Standard 8 2 7 2 5 2 2" xfId="53934" xr:uid="{711AD54A-FDD5-4B53-AD81-DA397A011650}"/>
    <cellStyle name="Standard 8 2 7 2 5 3" xfId="42638" xr:uid="{06AE67E6-E598-4E9F-9A52-8700422D5366}"/>
    <cellStyle name="Standard 8 2 7 2 5 4" xfId="31342" xr:uid="{225DC018-142E-495E-8AA1-CAFBC4BF82E8}"/>
    <cellStyle name="Standard 8 2 7 2 6" xfId="14398" xr:uid="{EAD56AF7-F1E3-4D30-BF19-7ABA329CE3BE}"/>
    <cellStyle name="Standard 8 2 7 2 6 2" xfId="48286" xr:uid="{30C55A9E-F79D-42A3-BD30-D3E0AD49049A}"/>
    <cellStyle name="Standard 8 2 7 2 7" xfId="36990" xr:uid="{C6D94475-2912-4629-9408-765811DE3221}"/>
    <cellStyle name="Standard 8 2 7 2 8" xfId="25694" xr:uid="{E13FE663-153C-4876-8D25-D5DAE1614CAD}"/>
    <cellStyle name="Standard 8 2 7 3" xfId="3007" xr:uid="{F07644CC-C683-49BB-9331-2E46AD630FE8}"/>
    <cellStyle name="Standard 8 2 7 3 2" xfId="5452" xr:uid="{B247BF4A-F5C0-466C-B656-1A72247E71CE}"/>
    <cellStyle name="Standard 8 2 7 3 2 2" xfId="8278" xr:uid="{B10C641E-017A-4E6D-8C26-472F4A40C2E1}"/>
    <cellStyle name="Standard 8 2 7 3 2 2 2" xfId="13927" xr:uid="{2CB13D7E-B8C0-4E7C-B29C-2F3138B3BA91}"/>
    <cellStyle name="Standard 8 2 7 3 2 2 2 2" xfId="25223" xr:uid="{2D3C0F97-DB0B-4136-B6E8-BB3D58A8EBB5}"/>
    <cellStyle name="Standard 8 2 7 3 2 2 2 2 2" xfId="59111" xr:uid="{E30568EA-6909-49D8-95C2-0145D59478CA}"/>
    <cellStyle name="Standard 8 2 7 3 2 2 2 3" xfId="47815" xr:uid="{B0AFA944-998C-475D-B923-CB0762E5848B}"/>
    <cellStyle name="Standard 8 2 7 3 2 2 2 4" xfId="36519" xr:uid="{AE553CD0-043E-4276-8022-4A88B2B6CB53}"/>
    <cellStyle name="Standard 8 2 7 3 2 2 3" xfId="19575" xr:uid="{FCFEB6C2-AA91-4D4E-9DC4-3D2F4BBA3ECB}"/>
    <cellStyle name="Standard 8 2 7 3 2 2 3 2" xfId="53463" xr:uid="{906073AB-86DC-47EA-88AC-D6EA9210F48C}"/>
    <cellStyle name="Standard 8 2 7 3 2 2 4" xfId="42167" xr:uid="{DC4123D0-BF05-470E-BBAD-155FC18323EE}"/>
    <cellStyle name="Standard 8 2 7 3 2 2 5" xfId="30871" xr:uid="{0BB6F188-E191-4EF7-87E9-756CAF297330}"/>
    <cellStyle name="Standard 8 2 7 3 2 3" xfId="11103" xr:uid="{C3B18A8D-DF3F-488E-BA85-2CFC3A751D45}"/>
    <cellStyle name="Standard 8 2 7 3 2 3 2" xfId="22399" xr:uid="{22D7A70C-6815-48E2-9556-805E22580F90}"/>
    <cellStyle name="Standard 8 2 7 3 2 3 2 2" xfId="56287" xr:uid="{5FA5A501-AE27-424D-849A-AEC39503E7AC}"/>
    <cellStyle name="Standard 8 2 7 3 2 3 3" xfId="44991" xr:uid="{7A5A94A4-982D-45C3-A0DB-C9882C658E81}"/>
    <cellStyle name="Standard 8 2 7 3 2 3 4" xfId="33695" xr:uid="{10DEFAB3-3FC2-4E8C-BC1A-99E1EB0B53F9}"/>
    <cellStyle name="Standard 8 2 7 3 2 4" xfId="16751" xr:uid="{AE0A3431-2FD4-43D3-8D5B-6686D38A9AF4}"/>
    <cellStyle name="Standard 8 2 7 3 2 4 2" xfId="50639" xr:uid="{D56AEEBF-BD70-4E6A-9831-C9DCB7CD3ECB}"/>
    <cellStyle name="Standard 8 2 7 3 2 5" xfId="39343" xr:uid="{610C5F41-C07B-4DDB-B443-C56E70A72E9A}"/>
    <cellStyle name="Standard 8 2 7 3 2 6" xfId="28047" xr:uid="{3199F72A-02A2-4176-9E5B-240BCACB1258}"/>
    <cellStyle name="Standard 8 2 7 3 3" xfId="4675" xr:uid="{247D89DF-3F47-49F9-9987-5BCBF4A622E4}"/>
    <cellStyle name="Standard 8 2 7 3 3 2" xfId="7544" xr:uid="{9E47C1FA-7028-4F5C-8BE4-D4576A103FCF}"/>
    <cellStyle name="Standard 8 2 7 3 3 2 2" xfId="13193" xr:uid="{57F3955C-9C52-4C5B-90AB-105057F7E913}"/>
    <cellStyle name="Standard 8 2 7 3 3 2 2 2" xfId="24489" xr:uid="{8269E54E-BD0F-4A4B-B910-F1054849ABF9}"/>
    <cellStyle name="Standard 8 2 7 3 3 2 2 2 2" xfId="58377" xr:uid="{66984136-A485-4C85-84A5-D2B334315DC5}"/>
    <cellStyle name="Standard 8 2 7 3 3 2 2 3" xfId="47081" xr:uid="{E49E1BC9-E4CA-4720-A7C0-6AA8B54C3359}"/>
    <cellStyle name="Standard 8 2 7 3 3 2 2 4" xfId="35785" xr:uid="{E6B0AF14-637C-4B88-8D19-6269A82CCC39}"/>
    <cellStyle name="Standard 8 2 7 3 3 2 3" xfId="18841" xr:uid="{F060B4E0-F314-4BDB-B03F-3B29365DCEE2}"/>
    <cellStyle name="Standard 8 2 7 3 3 2 3 2" xfId="52729" xr:uid="{58675BF2-3C88-43E3-ACB2-2792BE989838}"/>
    <cellStyle name="Standard 8 2 7 3 3 2 4" xfId="41433" xr:uid="{6896BBCD-346D-4C08-BC28-80FC1E1D87D1}"/>
    <cellStyle name="Standard 8 2 7 3 3 2 5" xfId="30137" xr:uid="{8CAD6B03-30D1-4655-BDCE-F51CCCFB7936}"/>
    <cellStyle name="Standard 8 2 7 3 3 3" xfId="10369" xr:uid="{DE206A3C-A81C-4CD2-944F-B4E36E6B7FB6}"/>
    <cellStyle name="Standard 8 2 7 3 3 3 2" xfId="21665" xr:uid="{DD3AF706-DEC4-45DD-889E-2DA37A55B2B2}"/>
    <cellStyle name="Standard 8 2 7 3 3 3 2 2" xfId="55553" xr:uid="{A5120E34-A320-49C2-8BF4-3462465FD79C}"/>
    <cellStyle name="Standard 8 2 7 3 3 3 3" xfId="44257" xr:uid="{EC286C75-1776-4131-A562-3DDE183228AC}"/>
    <cellStyle name="Standard 8 2 7 3 3 3 4" xfId="32961" xr:uid="{6FF3E140-EF20-4552-BFBE-10FD9BEC7134}"/>
    <cellStyle name="Standard 8 2 7 3 3 4" xfId="16017" xr:uid="{F5085F22-C36C-4343-BEA9-FB54D47BE531}"/>
    <cellStyle name="Standard 8 2 7 3 3 4 2" xfId="49905" xr:uid="{518B2883-1BF6-4CED-BD79-50C86B13337C}"/>
    <cellStyle name="Standard 8 2 7 3 3 5" xfId="38609" xr:uid="{FCB72993-88E1-44F6-83C7-DB68AC9D8733}"/>
    <cellStyle name="Standard 8 2 7 3 3 6" xfId="27313" xr:uid="{03096780-13CD-4F98-B774-C85DD585A216}"/>
    <cellStyle name="Standard 8 2 7 3 4" xfId="6178" xr:uid="{B07BD202-A9B4-4E48-BDE0-5895BA8971D2}"/>
    <cellStyle name="Standard 8 2 7 3 4 2" xfId="11828" xr:uid="{7B62E8B8-404D-45FC-BCD6-7CB555B1495A}"/>
    <cellStyle name="Standard 8 2 7 3 4 2 2" xfId="23124" xr:uid="{863FDB8A-B29B-46BA-9BE5-8A810DAF56B7}"/>
    <cellStyle name="Standard 8 2 7 3 4 2 2 2" xfId="57012" xr:uid="{D859FCED-2A1D-4D14-A101-6ED7075BB18A}"/>
    <cellStyle name="Standard 8 2 7 3 4 2 3" xfId="45716" xr:uid="{5876C7C6-03F8-4EA4-86B0-0C83A1250E7F}"/>
    <cellStyle name="Standard 8 2 7 3 4 2 4" xfId="34420" xr:uid="{22E081FA-B30F-44DE-8181-E24F4571D8AE}"/>
    <cellStyle name="Standard 8 2 7 3 4 3" xfId="17476" xr:uid="{53F5FFA9-20E6-4206-923F-C83DDE947D0A}"/>
    <cellStyle name="Standard 8 2 7 3 4 3 2" xfId="51364" xr:uid="{CEDCE157-4286-4D68-8114-56FDEB13136C}"/>
    <cellStyle name="Standard 8 2 7 3 4 4" xfId="40068" xr:uid="{63ED1008-F45F-4EBF-8121-F44DFA18EB9C}"/>
    <cellStyle name="Standard 8 2 7 3 4 5" xfId="28772" xr:uid="{0348E377-9225-4015-B05E-5A4C076CB78E}"/>
    <cellStyle name="Standard 8 2 7 3 5" xfId="9004" xr:uid="{0FBD299B-B421-4F67-8A60-D7984D44BA4D}"/>
    <cellStyle name="Standard 8 2 7 3 5 2" xfId="20300" xr:uid="{6A42AD5F-6F64-4FF1-97DA-21EC4C65F1A6}"/>
    <cellStyle name="Standard 8 2 7 3 5 2 2" xfId="54188" xr:uid="{9FF12BB2-04DB-4F88-BFED-BB207FD13D91}"/>
    <cellStyle name="Standard 8 2 7 3 5 3" xfId="42892" xr:uid="{ED6A27B1-6521-4A8A-8AFA-005D76808B5E}"/>
    <cellStyle name="Standard 8 2 7 3 5 4" xfId="31596" xr:uid="{5CAC6797-BB44-41FE-832D-90BA36A7F0BF}"/>
    <cellStyle name="Standard 8 2 7 3 6" xfId="14652" xr:uid="{18DA3F2C-F635-4B08-9A48-08C37F8EB609}"/>
    <cellStyle name="Standard 8 2 7 3 6 2" xfId="48540" xr:uid="{4E141BB6-2112-4B66-BB71-9829CE8D1D58}"/>
    <cellStyle name="Standard 8 2 7 3 7" xfId="37244" xr:uid="{D3DB1885-38C6-4080-922D-3638C7517896}"/>
    <cellStyle name="Standard 8 2 7 3 8" xfId="25948" xr:uid="{CC27D1D5-2735-429C-99BB-0D6D81ED4280}"/>
    <cellStyle name="Standard 8 2 7 4" xfId="3757" xr:uid="{4EA39A6E-9417-4EE0-8601-D0D4A7819DAC}"/>
    <cellStyle name="Standard 8 2 7 4 2" xfId="6911" xr:uid="{3CA66D93-5AC9-4C5E-A6A5-8D1690B2DC7C}"/>
    <cellStyle name="Standard 8 2 7 4 2 2" xfId="12560" xr:uid="{7744151D-8094-4775-9B7F-128619B2C9DD}"/>
    <cellStyle name="Standard 8 2 7 4 2 2 2" xfId="23856" xr:uid="{313A581C-36AF-4C6C-BF57-A665521D7949}"/>
    <cellStyle name="Standard 8 2 7 4 2 2 2 2" xfId="57744" xr:uid="{20C6344F-4849-457D-BA3F-F6CE3FAF4C3C}"/>
    <cellStyle name="Standard 8 2 7 4 2 2 3" xfId="46448" xr:uid="{A0B2D216-ACE5-4439-9EA8-834CB24C62AE}"/>
    <cellStyle name="Standard 8 2 7 4 2 2 4" xfId="35152" xr:uid="{B5E35C9F-4749-42CF-9F11-C4AC3809537B}"/>
    <cellStyle name="Standard 8 2 7 4 2 3" xfId="18208" xr:uid="{EA9D66BF-27AD-4FB9-8ADA-C258A8A648BE}"/>
    <cellStyle name="Standard 8 2 7 4 2 3 2" xfId="52096" xr:uid="{58F17A2E-CAB9-41CA-9AD5-327B3FB43AFD}"/>
    <cellStyle name="Standard 8 2 7 4 2 4" xfId="40800" xr:uid="{1EC4FE65-8471-4BF4-9F8B-F80C2C63EA96}"/>
    <cellStyle name="Standard 8 2 7 4 2 5" xfId="29504" xr:uid="{A2073FB1-4804-4BE5-AC19-C341C858C085}"/>
    <cellStyle name="Standard 8 2 7 4 3" xfId="9736" xr:uid="{ADF17C8F-AB4F-4484-A4E3-998B70168A4A}"/>
    <cellStyle name="Standard 8 2 7 4 3 2" xfId="21032" xr:uid="{C64BC1A2-6FDF-4ECA-B64F-F3D961BB9C9B}"/>
    <cellStyle name="Standard 8 2 7 4 3 2 2" xfId="54920" xr:uid="{71B769E3-38C4-4E4A-8FB5-4B2F088AEC8D}"/>
    <cellStyle name="Standard 8 2 7 4 3 3" xfId="43624" xr:uid="{962977AE-F960-455B-93B2-DBEFD2D65945}"/>
    <cellStyle name="Standard 8 2 7 4 3 4" xfId="32328" xr:uid="{DDE0BC4A-987C-45DA-9E17-D38BB0D740A2}"/>
    <cellStyle name="Standard 8 2 7 4 4" xfId="15384" xr:uid="{2F8812D6-3984-4E7B-992F-8BA490D8D145}"/>
    <cellStyle name="Standard 8 2 7 4 4 2" xfId="49272" xr:uid="{354C9349-3B52-4854-B17A-B8A14E399DBE}"/>
    <cellStyle name="Standard 8 2 7 4 5" xfId="37976" xr:uid="{40B67E40-FA84-4F6B-8A1D-5384B76EEE77}"/>
    <cellStyle name="Standard 8 2 7 4 6" xfId="26680" xr:uid="{1ED5448A-2C12-4AA1-BEE9-4412FEBCCD79}"/>
    <cellStyle name="Standard 8 2 7 5" xfId="4858" xr:uid="{13BE744B-8587-48C7-ABF6-41A5841A0B9A}"/>
    <cellStyle name="Standard 8 2 7 5 2" xfId="7684" xr:uid="{26C1C35C-872D-484D-A1DC-DA5CB43F1889}"/>
    <cellStyle name="Standard 8 2 7 5 2 2" xfId="13333" xr:uid="{95AD24A8-9C63-4DFF-9391-815D88F1F3BF}"/>
    <cellStyle name="Standard 8 2 7 5 2 2 2" xfId="24629" xr:uid="{E6E0D4EC-7125-4F0D-84B1-AA55BB56907F}"/>
    <cellStyle name="Standard 8 2 7 5 2 2 2 2" xfId="58517" xr:uid="{2D232ACD-40D4-4724-91FE-570A604C96E6}"/>
    <cellStyle name="Standard 8 2 7 5 2 2 3" xfId="47221" xr:uid="{DE8D9B6E-1B02-4183-99F9-0E247ECF877B}"/>
    <cellStyle name="Standard 8 2 7 5 2 2 4" xfId="35925" xr:uid="{DB3238B9-9969-40DD-8AFD-D33FBA25C6AC}"/>
    <cellStyle name="Standard 8 2 7 5 2 3" xfId="18981" xr:uid="{C343CA00-4622-4F31-8286-0BF856FB9812}"/>
    <cellStyle name="Standard 8 2 7 5 2 3 2" xfId="52869" xr:uid="{414D0656-B736-4DC0-9ECB-EFF2F8192BBA}"/>
    <cellStyle name="Standard 8 2 7 5 2 4" xfId="41573" xr:uid="{72C7F467-87D3-4B59-BDA0-6FC19BFE9930}"/>
    <cellStyle name="Standard 8 2 7 5 2 5" xfId="30277" xr:uid="{02814661-FB8D-4692-85AF-F64B219D15AA}"/>
    <cellStyle name="Standard 8 2 7 5 3" xfId="10509" xr:uid="{6835FCE4-43E5-4D30-BBE1-B002693D7E98}"/>
    <cellStyle name="Standard 8 2 7 5 3 2" xfId="21805" xr:uid="{45D40C76-4219-4C77-B48D-0C6B32D331C2}"/>
    <cellStyle name="Standard 8 2 7 5 3 2 2" xfId="55693" xr:uid="{4A505A97-4B8A-46E8-A46D-2E71F0868496}"/>
    <cellStyle name="Standard 8 2 7 5 3 3" xfId="44397" xr:uid="{C8208457-A31B-42E6-A65F-C9878D0D9DA9}"/>
    <cellStyle name="Standard 8 2 7 5 3 4" xfId="33101" xr:uid="{7D985CB7-5E8C-45E1-9594-FA77338B85DF}"/>
    <cellStyle name="Standard 8 2 7 5 4" xfId="16157" xr:uid="{9EDAEFA4-0092-4577-B239-268EA46C1C99}"/>
    <cellStyle name="Standard 8 2 7 5 4 2" xfId="50045" xr:uid="{F9FE9A51-69C1-462C-951F-9CF5E0CEA6F2}"/>
    <cellStyle name="Standard 8 2 7 5 5" xfId="38749" xr:uid="{AFD9C40D-44F9-4774-9A80-87FC0DE1675E}"/>
    <cellStyle name="Standard 8 2 7 5 6" xfId="27453" xr:uid="{E846BC84-355A-4939-9E67-A7D731EC33AA}"/>
    <cellStyle name="Standard 8 2 7 6" xfId="3459" xr:uid="{D09DD2A1-A05B-4632-946C-C656CFA5656E}"/>
    <cellStyle name="Standard 8 2 7 6 2" xfId="6617" xr:uid="{52A8452B-88EE-41BD-9D47-275222B3E674}"/>
    <cellStyle name="Standard 8 2 7 6 2 2" xfId="12266" xr:uid="{F11B8BE2-CE8A-4F60-9D98-2B82FE9BEF40}"/>
    <cellStyle name="Standard 8 2 7 6 2 2 2" xfId="23562" xr:uid="{9171AF27-A88B-4B8C-B0F8-B9721D7002E9}"/>
    <cellStyle name="Standard 8 2 7 6 2 2 2 2" xfId="57450" xr:uid="{268B9FB7-61CB-408B-BFAF-C6B4E0C7F72A}"/>
    <cellStyle name="Standard 8 2 7 6 2 2 3" xfId="46154" xr:uid="{42D1FFD0-2F35-4C88-AC35-C825C8059D29}"/>
    <cellStyle name="Standard 8 2 7 6 2 2 4" xfId="34858" xr:uid="{76944D3D-0FFF-4802-B9E9-2B7204BE2B79}"/>
    <cellStyle name="Standard 8 2 7 6 2 3" xfId="17914" xr:uid="{AEF951E0-A082-4175-906C-946D63634A68}"/>
    <cellStyle name="Standard 8 2 7 6 2 3 2" xfId="51802" xr:uid="{38112281-02EC-4FFD-865F-36171777467A}"/>
    <cellStyle name="Standard 8 2 7 6 2 4" xfId="40506" xr:uid="{7FE7E72D-069E-4CF9-85F6-C403094F70F1}"/>
    <cellStyle name="Standard 8 2 7 6 2 5" xfId="29210" xr:uid="{29253A3C-5E0D-4CC6-A320-2813DD1A9349}"/>
    <cellStyle name="Standard 8 2 7 6 3" xfId="9442" xr:uid="{5D2AD325-2FF0-4CEB-9E4B-F4F97CE8219A}"/>
    <cellStyle name="Standard 8 2 7 6 3 2" xfId="20738" xr:uid="{C7AB9CEE-02FC-453C-AEEB-0CC280792405}"/>
    <cellStyle name="Standard 8 2 7 6 3 2 2" xfId="54626" xr:uid="{1A26BCE4-F083-4014-8B24-1839A89E2FB0}"/>
    <cellStyle name="Standard 8 2 7 6 3 3" xfId="43330" xr:uid="{4D8496F7-C901-467A-8E81-EEE170E4AFEF}"/>
    <cellStyle name="Standard 8 2 7 6 3 4" xfId="32034" xr:uid="{474B8856-4E2C-4019-B5CB-672FF88F911A}"/>
    <cellStyle name="Standard 8 2 7 6 4" xfId="15090" xr:uid="{EE092BE4-8F72-4D7B-B7BF-8866EDF1737B}"/>
    <cellStyle name="Standard 8 2 7 6 4 2" xfId="48978" xr:uid="{53A2997F-AAA0-4C68-8B6C-2A3B344E57BE}"/>
    <cellStyle name="Standard 8 2 7 6 5" xfId="37682" xr:uid="{CCF961DB-66C1-4DD7-AD67-0BEB8681D997}"/>
    <cellStyle name="Standard 8 2 7 6 6" xfId="26386" xr:uid="{D2E9C700-2D07-4267-B076-F0088ED83CEA}"/>
    <cellStyle name="Standard 8 2 7 7" xfId="5678" xr:uid="{910D113B-A121-4564-9F59-69A4AAE4C93D}"/>
    <cellStyle name="Standard 8 2 7 7 2" xfId="11328" xr:uid="{155F715B-EC3C-460D-B837-B72D85D02363}"/>
    <cellStyle name="Standard 8 2 7 7 2 2" xfId="22624" xr:uid="{94B4B81E-060D-4975-AAE4-D0A3D4C99DFC}"/>
    <cellStyle name="Standard 8 2 7 7 2 2 2" xfId="56512" xr:uid="{5DC397A3-D55F-4CC3-B063-A784AAFC2350}"/>
    <cellStyle name="Standard 8 2 7 7 2 3" xfId="45216" xr:uid="{4D54D671-9F6D-47F9-9620-C0C48E504F21}"/>
    <cellStyle name="Standard 8 2 7 7 2 4" xfId="33920" xr:uid="{C076B164-377E-40E0-8DF9-A8759D0CA0C9}"/>
    <cellStyle name="Standard 8 2 7 7 3" xfId="16976" xr:uid="{69D98870-A2A3-499C-96A0-4ED4802116AB}"/>
    <cellStyle name="Standard 8 2 7 7 3 2" xfId="50864" xr:uid="{DCC45F7F-7BB4-4E43-A7E7-131D581700D4}"/>
    <cellStyle name="Standard 8 2 7 7 4" xfId="39568" xr:uid="{5FE3D7F9-6352-4D52-A53A-9E858B9244CD}"/>
    <cellStyle name="Standard 8 2 7 7 5" xfId="28272" xr:uid="{166B26D9-325F-4ECC-8A9E-3AD4BC762251}"/>
    <cellStyle name="Standard 8 2 7 8" xfId="8504" xr:uid="{208D2646-413A-4395-9E01-8A0FED842E09}"/>
    <cellStyle name="Standard 8 2 7 8 2" xfId="19800" xr:uid="{EC4800D9-1FD2-4A00-8556-5DD8153D89DF}"/>
    <cellStyle name="Standard 8 2 7 8 2 2" xfId="53688" xr:uid="{A8450923-5AAB-4234-AB55-84F656586DA8}"/>
    <cellStyle name="Standard 8 2 7 8 3" xfId="42392" xr:uid="{5E692294-86F3-4A7F-BC95-561B6A002E70}"/>
    <cellStyle name="Standard 8 2 7 8 4" xfId="31096" xr:uid="{8B302984-895D-49E2-9FD9-83CBB71C1542}"/>
    <cellStyle name="Standard 8 2 7 9" xfId="14152" xr:uid="{ACEBA0B5-AACE-4E83-B23E-E666512C49F2}"/>
    <cellStyle name="Standard 8 2 7 9 2" xfId="48040" xr:uid="{AF825739-C40F-46C8-8840-D3E14D5A678A}"/>
    <cellStyle name="Standard 8 2 8" xfId="2620" xr:uid="{28C8FDCB-353C-4225-BB61-C85284D8DD5D}"/>
    <cellStyle name="Standard 8 2 8 2" xfId="3122" xr:uid="{03ED1329-F0EF-4E94-89A1-83D99416D09D}"/>
    <cellStyle name="Standard 8 2 8 2 2" xfId="5454" xr:uid="{8FB8A666-1D60-4C2A-8FBC-5B3BEB44D3F3}"/>
    <cellStyle name="Standard 8 2 8 2 2 2" xfId="8280" xr:uid="{CF05BE45-7370-48CD-AAE8-0E1A3F33D771}"/>
    <cellStyle name="Standard 8 2 8 2 2 2 2" xfId="13929" xr:uid="{C8898388-FFCF-4F3E-90D9-D6B153EAF628}"/>
    <cellStyle name="Standard 8 2 8 2 2 2 2 2" xfId="25225" xr:uid="{07ADAE6A-5E62-4F12-BFAC-B2E049878DE6}"/>
    <cellStyle name="Standard 8 2 8 2 2 2 2 2 2" xfId="59113" xr:uid="{A54B4959-A70C-45E8-B90B-5774D70EA791}"/>
    <cellStyle name="Standard 8 2 8 2 2 2 2 3" xfId="47817" xr:uid="{78B3EC4A-EA45-4CAE-8A91-0D1655FF8946}"/>
    <cellStyle name="Standard 8 2 8 2 2 2 2 4" xfId="36521" xr:uid="{469688B7-1842-4ADA-A562-50C4A085DDBB}"/>
    <cellStyle name="Standard 8 2 8 2 2 2 3" xfId="19577" xr:uid="{46256C32-5D14-4112-BE5A-E57BD574AAE3}"/>
    <cellStyle name="Standard 8 2 8 2 2 2 3 2" xfId="53465" xr:uid="{9EC3C04B-5EA3-42E3-8C7B-BB87DD28CF03}"/>
    <cellStyle name="Standard 8 2 8 2 2 2 4" xfId="42169" xr:uid="{7D292D0A-A892-48E8-97B2-05DDFF0059E6}"/>
    <cellStyle name="Standard 8 2 8 2 2 2 5" xfId="30873" xr:uid="{94A36453-BA5F-4D8E-99D8-6C3A6D0FCF88}"/>
    <cellStyle name="Standard 8 2 8 2 2 3" xfId="11105" xr:uid="{FDC85E19-A55F-4BF0-8EBE-BF6416072C1E}"/>
    <cellStyle name="Standard 8 2 8 2 2 3 2" xfId="22401" xr:uid="{B72A9E24-2418-4FEF-BAE2-70A07833324E}"/>
    <cellStyle name="Standard 8 2 8 2 2 3 2 2" xfId="56289" xr:uid="{B2592AC2-CDCF-40DE-A179-CD83B3B14A36}"/>
    <cellStyle name="Standard 8 2 8 2 2 3 3" xfId="44993" xr:uid="{B8C0BF46-C52B-4A26-9248-A917D8C06877}"/>
    <cellStyle name="Standard 8 2 8 2 2 3 4" xfId="33697" xr:uid="{D2DAB191-784A-4334-9208-CA0787EC7A8E}"/>
    <cellStyle name="Standard 8 2 8 2 2 4" xfId="16753" xr:uid="{AFA3A4E4-9D07-4B22-9BE9-FDD8B82DF2CC}"/>
    <cellStyle name="Standard 8 2 8 2 2 4 2" xfId="50641" xr:uid="{C83A1494-12BD-4298-A017-147097AA7A01}"/>
    <cellStyle name="Standard 8 2 8 2 2 5" xfId="39345" xr:uid="{C2CFBDD5-A092-405A-ABE3-23A3F46CB0D5}"/>
    <cellStyle name="Standard 8 2 8 2 2 6" xfId="28049" xr:uid="{ED3E7EBB-AD51-4279-99D6-D7B710580A4C}"/>
    <cellStyle name="Standard 8 2 8 2 3" xfId="6293" xr:uid="{E780790D-CA54-4142-9643-3DA4F7BC039A}"/>
    <cellStyle name="Standard 8 2 8 2 3 2" xfId="11943" xr:uid="{BE4C7357-45DC-4337-A8EA-BD8F2341BC13}"/>
    <cellStyle name="Standard 8 2 8 2 3 2 2" xfId="23239" xr:uid="{D8D3EF97-371D-40A9-A7CE-C8E271D41711}"/>
    <cellStyle name="Standard 8 2 8 2 3 2 2 2" xfId="57127" xr:uid="{DCE3F9B1-85BA-49B4-9E3E-982447F23D77}"/>
    <cellStyle name="Standard 8 2 8 2 3 2 3" xfId="45831" xr:uid="{8AEBFF1C-4C6E-4E57-AC90-6F4D4629FE3C}"/>
    <cellStyle name="Standard 8 2 8 2 3 2 4" xfId="34535" xr:uid="{742A430D-E71E-4849-AAAB-72BEAFAA26D1}"/>
    <cellStyle name="Standard 8 2 8 2 3 3" xfId="17591" xr:uid="{C2988227-F334-4F1D-BA7C-EFD3ADB669F2}"/>
    <cellStyle name="Standard 8 2 8 2 3 3 2" xfId="51479" xr:uid="{7EFE9892-CB5C-4693-8F71-8F6CCE9E3FBB}"/>
    <cellStyle name="Standard 8 2 8 2 3 4" xfId="40183" xr:uid="{6CE81B8C-1995-47D3-A47F-4114B93AEE94}"/>
    <cellStyle name="Standard 8 2 8 2 3 5" xfId="28887" xr:uid="{03150EB1-0C75-40BF-BFDA-F46CF707F95C}"/>
    <cellStyle name="Standard 8 2 8 2 4" xfId="9119" xr:uid="{8E5D8DBA-2E05-453E-BFA2-53A9F8C04CA6}"/>
    <cellStyle name="Standard 8 2 8 2 4 2" xfId="20415" xr:uid="{AF6DE181-85D7-42C6-9B5E-BE6975B3378F}"/>
    <cellStyle name="Standard 8 2 8 2 4 2 2" xfId="54303" xr:uid="{22832DB8-1F2C-44F5-A4AE-5BAC7DBEB591}"/>
    <cellStyle name="Standard 8 2 8 2 4 3" xfId="43007" xr:uid="{BFCF0AB2-F2FC-4A97-95D1-36234A3DC987}"/>
    <cellStyle name="Standard 8 2 8 2 4 4" xfId="31711" xr:uid="{5266A44B-FDA0-4D0F-AE2D-BC0B62AB5C46}"/>
    <cellStyle name="Standard 8 2 8 2 5" xfId="14767" xr:uid="{85AABA0E-DA70-4F85-A5CE-AFEEFF95F599}"/>
    <cellStyle name="Standard 8 2 8 2 5 2" xfId="48655" xr:uid="{ADD0396D-D908-4DD8-AAFE-84B356CCB162}"/>
    <cellStyle name="Standard 8 2 8 2 6" xfId="37359" xr:uid="{4930D709-35B7-4C02-9E4C-EDDFFC9AC5D7}"/>
    <cellStyle name="Standard 8 2 8 2 7" xfId="26063" xr:uid="{4B2B1B9F-AF91-4E18-B425-1CCE274D135C}"/>
    <cellStyle name="Standard 8 2 8 3" xfId="4677" xr:uid="{A018E4CB-CC07-4EF3-9787-6D091121EA06}"/>
    <cellStyle name="Standard 8 2 8 3 2" xfId="7546" xr:uid="{B2664F4B-A784-4848-B6CF-8DF0616CA4B0}"/>
    <cellStyle name="Standard 8 2 8 3 2 2" xfId="13195" xr:uid="{C4074614-C789-4BA9-A51C-875F379840A9}"/>
    <cellStyle name="Standard 8 2 8 3 2 2 2" xfId="24491" xr:uid="{70365CA9-D24D-4EC8-AF90-2F133628B367}"/>
    <cellStyle name="Standard 8 2 8 3 2 2 2 2" xfId="58379" xr:uid="{81BAE5B3-70B2-430D-8A08-8C89A87E79B0}"/>
    <cellStyle name="Standard 8 2 8 3 2 2 3" xfId="47083" xr:uid="{4BFD6976-33F4-4FF2-8220-F4F9A911E9A9}"/>
    <cellStyle name="Standard 8 2 8 3 2 2 4" xfId="35787" xr:uid="{70918850-0156-4E44-A56C-A7A65A4B4F74}"/>
    <cellStyle name="Standard 8 2 8 3 2 3" xfId="18843" xr:uid="{219E7F81-3748-4F50-B878-F617BA4D2820}"/>
    <cellStyle name="Standard 8 2 8 3 2 3 2" xfId="52731" xr:uid="{B30B8387-A36C-491C-A12C-A54394FFDAB7}"/>
    <cellStyle name="Standard 8 2 8 3 2 4" xfId="41435" xr:uid="{3E92F3FD-484D-47B9-B92C-0C9DE94BDA0B}"/>
    <cellStyle name="Standard 8 2 8 3 2 5" xfId="30139" xr:uid="{0FD0D447-FA13-4D55-9000-60AC02042319}"/>
    <cellStyle name="Standard 8 2 8 3 3" xfId="10371" xr:uid="{CC816716-40FB-4CE5-BF91-6E299536416D}"/>
    <cellStyle name="Standard 8 2 8 3 3 2" xfId="21667" xr:uid="{8BFC0A73-8ADA-41A4-A5DB-B4BE47C19B68}"/>
    <cellStyle name="Standard 8 2 8 3 3 2 2" xfId="55555" xr:uid="{4CE1D521-D537-4727-AA9D-0DAC1C25168D}"/>
    <cellStyle name="Standard 8 2 8 3 3 3" xfId="44259" xr:uid="{EEBF0F54-F715-4DF7-A60A-30AA3BCF5ECF}"/>
    <cellStyle name="Standard 8 2 8 3 3 4" xfId="32963" xr:uid="{830A5DED-818A-41A3-A237-09BE10F7DE64}"/>
    <cellStyle name="Standard 8 2 8 3 4" xfId="16019" xr:uid="{D5EBB94B-DC27-4F9C-83D8-3E4A3DA59EBA}"/>
    <cellStyle name="Standard 8 2 8 3 4 2" xfId="49907" xr:uid="{68B8C7C7-542F-4E45-8237-5B7D26DE8BB8}"/>
    <cellStyle name="Standard 8 2 8 3 5" xfId="38611" xr:uid="{001B6C0A-F9B1-4BB1-8A07-F5992085CACF}"/>
    <cellStyle name="Standard 8 2 8 3 6" xfId="27315" xr:uid="{AB97E706-A090-4EB9-A30A-688C5AFC17DD}"/>
    <cellStyle name="Standard 8 2 8 4" xfId="5793" xr:uid="{C95BB2BE-E59B-4965-84C1-F97B7CC035D8}"/>
    <cellStyle name="Standard 8 2 8 4 2" xfId="11443" xr:uid="{BCD73872-2FAA-4FB6-82B7-C87CEFC075D5}"/>
    <cellStyle name="Standard 8 2 8 4 2 2" xfId="22739" xr:uid="{A3119422-DD78-4F7B-BFF3-68799DDEDAB3}"/>
    <cellStyle name="Standard 8 2 8 4 2 2 2" xfId="56627" xr:uid="{BB71B102-A236-4C6C-BD10-64DA5CFCA682}"/>
    <cellStyle name="Standard 8 2 8 4 2 3" xfId="45331" xr:uid="{72E6C6E6-EC80-417E-BE7E-AFFFCC627A24}"/>
    <cellStyle name="Standard 8 2 8 4 2 4" xfId="34035" xr:uid="{E5ADE298-A1D9-43FA-B2DD-95DCE5E7586F}"/>
    <cellStyle name="Standard 8 2 8 4 3" xfId="17091" xr:uid="{2E8E0A7E-9908-4847-8E19-72A30DCB8A53}"/>
    <cellStyle name="Standard 8 2 8 4 3 2" xfId="50979" xr:uid="{34476BF5-6179-4355-B8D3-68066CD8424B}"/>
    <cellStyle name="Standard 8 2 8 4 4" xfId="39683" xr:uid="{5E6D982B-0C53-4D31-8F2A-8154798F6AD0}"/>
    <cellStyle name="Standard 8 2 8 4 5" xfId="28387" xr:uid="{2F1EAED8-62CC-4644-94E4-D84CC72C34DB}"/>
    <cellStyle name="Standard 8 2 8 5" xfId="8619" xr:uid="{CD7577D2-9C26-438A-BCFB-DE33CE83F96B}"/>
    <cellStyle name="Standard 8 2 8 5 2" xfId="19915" xr:uid="{57B5FAFD-8DA5-4666-873E-9F09C218BF17}"/>
    <cellStyle name="Standard 8 2 8 5 2 2" xfId="53803" xr:uid="{2EEA5F16-C77E-4125-8DF4-A4C66D6A5AC0}"/>
    <cellStyle name="Standard 8 2 8 5 3" xfId="42507" xr:uid="{CE24C928-7D3F-4CBE-A6CF-D3AF21ADD23C}"/>
    <cellStyle name="Standard 8 2 8 5 4" xfId="31211" xr:uid="{D28B98A3-00E4-4814-8343-4EA01B116192}"/>
    <cellStyle name="Standard 8 2 8 6" xfId="14267" xr:uid="{334FA484-61C8-4D01-9A6B-D59BC1436229}"/>
    <cellStyle name="Standard 8 2 8 6 2" xfId="48155" xr:uid="{85F3B2FA-7713-4EC6-BC69-BC0E772FB472}"/>
    <cellStyle name="Standard 8 2 8 7" xfId="36859" xr:uid="{D42BE574-5CD5-43A6-9F5E-835E3647D9DA}"/>
    <cellStyle name="Standard 8 2 8 8" xfId="25563" xr:uid="{056FADD2-C086-4E90-AF17-D5F7B571F020}"/>
    <cellStyle name="Standard 8 2 9" xfId="2873" xr:uid="{4C896629-594F-4386-8F34-D485FE99D6A5}"/>
    <cellStyle name="Standard 8 2 9 2" xfId="5414" xr:uid="{BAA09D96-1343-44E8-A97A-29AD749710DE}"/>
    <cellStyle name="Standard 8 2 9 2 2" xfId="8240" xr:uid="{E63B845D-F4D0-49E2-85F5-EB569DBCD57D}"/>
    <cellStyle name="Standard 8 2 9 2 2 2" xfId="13889" xr:uid="{00AF6343-80CA-47B2-9BB6-746F22DC132F}"/>
    <cellStyle name="Standard 8 2 9 2 2 2 2" xfId="25185" xr:uid="{B748C27B-140C-4FB4-880B-03CF95816EE6}"/>
    <cellStyle name="Standard 8 2 9 2 2 2 2 2" xfId="59073" xr:uid="{BAE42885-55ED-4B60-BC7D-16AFD037FA95}"/>
    <cellStyle name="Standard 8 2 9 2 2 2 3" xfId="47777" xr:uid="{3F0D42B8-095F-4302-B459-F854332CF882}"/>
    <cellStyle name="Standard 8 2 9 2 2 2 4" xfId="36481" xr:uid="{90EB8652-FF6F-4BDD-8BA2-B05A1B66D26B}"/>
    <cellStyle name="Standard 8 2 9 2 2 3" xfId="19537" xr:uid="{400D418A-DA21-46F9-B678-126887B3F345}"/>
    <cellStyle name="Standard 8 2 9 2 2 3 2" xfId="53425" xr:uid="{011E0DB6-0ABA-427B-B983-A2ADFF64F17A}"/>
    <cellStyle name="Standard 8 2 9 2 2 4" xfId="42129" xr:uid="{AC2E0079-4436-49DD-AD5E-CFA7643034E6}"/>
    <cellStyle name="Standard 8 2 9 2 2 5" xfId="30833" xr:uid="{1B937D05-4AC6-4735-A022-178E3F94748D}"/>
    <cellStyle name="Standard 8 2 9 2 3" xfId="11065" xr:uid="{EF318F7B-0D55-4A1D-9A22-5B80B3F2D4F0}"/>
    <cellStyle name="Standard 8 2 9 2 3 2" xfId="22361" xr:uid="{4E1AFF3D-5682-4AC0-9BD2-FFED3FE2AF9D}"/>
    <cellStyle name="Standard 8 2 9 2 3 2 2" xfId="56249" xr:uid="{E79A5980-DF43-4B62-A951-C01E3EF64326}"/>
    <cellStyle name="Standard 8 2 9 2 3 3" xfId="44953" xr:uid="{AFA8B6CA-A143-4447-ADDC-0EDF5752D730}"/>
    <cellStyle name="Standard 8 2 9 2 3 4" xfId="33657" xr:uid="{B48B8CF3-C9B6-4C16-A661-BBF692B389E5}"/>
    <cellStyle name="Standard 8 2 9 2 4" xfId="16713" xr:uid="{CE8E73E2-7EEA-4517-8FA1-82D87E332786}"/>
    <cellStyle name="Standard 8 2 9 2 4 2" xfId="50601" xr:uid="{C87FC3E4-89B5-4BC9-A4AF-B43F95EE8D75}"/>
    <cellStyle name="Standard 8 2 9 2 5" xfId="39305" xr:uid="{DECAE6F2-C398-4592-8B0C-5126021A81B7}"/>
    <cellStyle name="Standard 8 2 9 2 6" xfId="28009" xr:uid="{091FDD81-81B9-4840-A971-03CBAEB83AC7}"/>
    <cellStyle name="Standard 8 2 9 3" xfId="4636" xr:uid="{CACAF323-23CD-4676-AE25-4BF770E0651C}"/>
    <cellStyle name="Standard 8 2 9 3 2" xfId="7506" xr:uid="{CCC9EACA-CF89-4E89-9DC9-CE77EA2EAAE3}"/>
    <cellStyle name="Standard 8 2 9 3 2 2" xfId="13155" xr:uid="{4F919243-132A-4B0F-8970-A80A6CDCB0EB}"/>
    <cellStyle name="Standard 8 2 9 3 2 2 2" xfId="24451" xr:uid="{55FF1A86-39A6-42FE-A362-236D874D52E8}"/>
    <cellStyle name="Standard 8 2 9 3 2 2 2 2" xfId="58339" xr:uid="{6964A8AB-014E-40E0-A409-5025B17EB13A}"/>
    <cellStyle name="Standard 8 2 9 3 2 2 3" xfId="47043" xr:uid="{564A6D43-F2C4-4840-9B7F-9A679B5E2CEE}"/>
    <cellStyle name="Standard 8 2 9 3 2 2 4" xfId="35747" xr:uid="{F00794FB-D8BF-4F3E-AA80-4276EFE58758}"/>
    <cellStyle name="Standard 8 2 9 3 2 3" xfId="18803" xr:uid="{5234BBA7-642E-4920-8A25-76B377B3AC49}"/>
    <cellStyle name="Standard 8 2 9 3 2 3 2" xfId="52691" xr:uid="{7AE6FDFB-38CA-4D46-9D21-3A66D72B9E92}"/>
    <cellStyle name="Standard 8 2 9 3 2 4" xfId="41395" xr:uid="{F6CAD1AC-C7BF-413F-AB45-81C255628186}"/>
    <cellStyle name="Standard 8 2 9 3 2 5" xfId="30099" xr:uid="{C48B755D-18B6-4582-AA6A-1FD048B78BA0}"/>
    <cellStyle name="Standard 8 2 9 3 3" xfId="10331" xr:uid="{FAF42421-0C72-4D41-823A-609D464DF2DB}"/>
    <cellStyle name="Standard 8 2 9 3 3 2" xfId="21627" xr:uid="{C1A58A28-C373-4031-8CF1-D0636680C46A}"/>
    <cellStyle name="Standard 8 2 9 3 3 2 2" xfId="55515" xr:uid="{6128AD09-A32F-4401-9C98-DED3785426F2}"/>
    <cellStyle name="Standard 8 2 9 3 3 3" xfId="44219" xr:uid="{69E38039-F5AE-4836-8762-46181D178D13}"/>
    <cellStyle name="Standard 8 2 9 3 3 4" xfId="32923" xr:uid="{758C6BD3-EEC0-42CC-B99D-7F867405F69D}"/>
    <cellStyle name="Standard 8 2 9 3 4" xfId="15979" xr:uid="{73211F6C-54F1-42A2-9F4C-0225F7B094B1}"/>
    <cellStyle name="Standard 8 2 9 3 4 2" xfId="49867" xr:uid="{E75020CD-4C43-4518-8463-4264F6B6E955}"/>
    <cellStyle name="Standard 8 2 9 3 5" xfId="38571" xr:uid="{EE148FF5-903D-402B-9248-F86DC22F7639}"/>
    <cellStyle name="Standard 8 2 9 3 6" xfId="27275" xr:uid="{4E8A85CA-433E-45A7-9B0F-4E99CD2BA9F9}"/>
    <cellStyle name="Standard 8 2 9 4" xfId="6044" xr:uid="{9CA7F8F4-11D9-4AC2-BF66-29D5529CEDF9}"/>
    <cellStyle name="Standard 8 2 9 4 2" xfId="11694" xr:uid="{6D836559-520E-4A5D-BA86-879A81B12AF9}"/>
    <cellStyle name="Standard 8 2 9 4 2 2" xfId="22990" xr:uid="{5D81FC88-0CC6-4ABF-91E7-6E11D91FBEAF}"/>
    <cellStyle name="Standard 8 2 9 4 2 2 2" xfId="56878" xr:uid="{8308AF78-B329-4C3D-81E0-7D315D0287B2}"/>
    <cellStyle name="Standard 8 2 9 4 2 3" xfId="45582" xr:uid="{2F5AAA8D-F40E-4816-B73F-1AC93AD7E2CF}"/>
    <cellStyle name="Standard 8 2 9 4 2 4" xfId="34286" xr:uid="{79E2EF53-6213-4FFD-8DE7-EF774C98D16A}"/>
    <cellStyle name="Standard 8 2 9 4 3" xfId="17342" xr:uid="{0727F443-81E7-402F-8091-39938EFC682F}"/>
    <cellStyle name="Standard 8 2 9 4 3 2" xfId="51230" xr:uid="{83D4B35D-40A8-400F-B4FE-53FDB301034E}"/>
    <cellStyle name="Standard 8 2 9 4 4" xfId="39934" xr:uid="{0C9E6815-5507-455F-82E7-ACA72D13BDE7}"/>
    <cellStyle name="Standard 8 2 9 4 5" xfId="28638" xr:uid="{56D7739D-2590-4121-938B-1CB26D08E196}"/>
    <cellStyle name="Standard 8 2 9 5" xfId="8870" xr:uid="{1B64FF7C-ECB5-40BC-8B93-D3AEAADC2A32}"/>
    <cellStyle name="Standard 8 2 9 5 2" xfId="20166" xr:uid="{8E7763D7-9C46-4779-BAA8-DFCFD09B7FE4}"/>
    <cellStyle name="Standard 8 2 9 5 2 2" xfId="54054" xr:uid="{ACBEF8F6-6CFC-419A-BF4D-3C5A28B4AAF4}"/>
    <cellStyle name="Standard 8 2 9 5 3" xfId="42758" xr:uid="{68E81C50-55DC-43A3-AF22-B3FD5C2D4E6F}"/>
    <cellStyle name="Standard 8 2 9 5 4" xfId="31462" xr:uid="{42C150E6-8C11-4B13-BAEC-9A18EFA9DA91}"/>
    <cellStyle name="Standard 8 2 9 6" xfId="14518" xr:uid="{8AA22A5F-13F1-407A-89AE-8116B03120F6}"/>
    <cellStyle name="Standard 8 2 9 6 2" xfId="48406" xr:uid="{763B31D8-0B9E-4961-AFC3-E012E186855B}"/>
    <cellStyle name="Standard 8 2 9 7" xfId="37110" xr:uid="{AF8DE39A-2D88-4977-AC77-BCAEBEBB7725}"/>
    <cellStyle name="Standard 8 2 9 8" xfId="25814" xr:uid="{A54C2169-FA00-49DE-B28E-D48CABD64F50}"/>
    <cellStyle name="Standard 8 3" xfId="223" xr:uid="{5A58A2E0-E568-44A7-A662-09F292F50480}"/>
    <cellStyle name="Standard 8 3 10" xfId="3415" xr:uid="{9839C764-10F5-4C53-8D41-B9C758BD479F}"/>
    <cellStyle name="Standard 8 3 10 2" xfId="6573" xr:uid="{90F61BE0-4E08-4E88-BE22-DA63C1F8B81C}"/>
    <cellStyle name="Standard 8 3 10 2 2" xfId="12222" xr:uid="{A456FEB9-8A39-4FE7-BCAB-41C334752405}"/>
    <cellStyle name="Standard 8 3 10 2 2 2" xfId="23518" xr:uid="{EB04A2D9-52ED-4B20-A79B-03AD479DAB73}"/>
    <cellStyle name="Standard 8 3 10 2 2 2 2" xfId="57406" xr:uid="{E8D1BE01-0FAC-4D92-ACBE-3AD0889DBF89}"/>
    <cellStyle name="Standard 8 3 10 2 2 3" xfId="46110" xr:uid="{DE9E6DB1-BA23-42C0-9303-31B309F3F276}"/>
    <cellStyle name="Standard 8 3 10 2 2 4" xfId="34814" xr:uid="{FC6B76F2-E4B4-41FD-BC23-FA1D12597ED0}"/>
    <cellStyle name="Standard 8 3 10 2 3" xfId="17870" xr:uid="{0BA4E602-A99D-43E7-A62C-CCD17B177C2F}"/>
    <cellStyle name="Standard 8 3 10 2 3 2" xfId="51758" xr:uid="{04B439E2-9C11-492F-9F34-F2622B61A8E8}"/>
    <cellStyle name="Standard 8 3 10 2 4" xfId="40462" xr:uid="{43A1C512-7EF4-402B-8C0C-DC1BA22928D0}"/>
    <cellStyle name="Standard 8 3 10 2 5" xfId="29166" xr:uid="{39D3E3BC-A0F4-496F-84EB-4CABC8ABE0E0}"/>
    <cellStyle name="Standard 8 3 10 3" xfId="9398" xr:uid="{D2FE36AA-0ED6-444B-921F-703B166F1216}"/>
    <cellStyle name="Standard 8 3 10 3 2" xfId="20694" xr:uid="{29CC8B13-D4CC-4F96-9EB1-0DA1F5111736}"/>
    <cellStyle name="Standard 8 3 10 3 2 2" xfId="54582" xr:uid="{D1986644-F0B3-46E0-A9BE-0D0900CDB554}"/>
    <cellStyle name="Standard 8 3 10 3 3" xfId="43286" xr:uid="{3BCCC83D-0BB3-4A3B-AF27-3B51C7261D08}"/>
    <cellStyle name="Standard 8 3 10 3 4" xfId="31990" xr:uid="{7D6A3CA0-C152-44B3-930B-FCBF43FED4D4}"/>
    <cellStyle name="Standard 8 3 10 4" xfId="15046" xr:uid="{5F272AD6-0A7D-404A-8C2D-1BE8D7044300}"/>
    <cellStyle name="Standard 8 3 10 4 2" xfId="48934" xr:uid="{5DD5BBA9-E432-4AAA-BA42-A0CC23846938}"/>
    <cellStyle name="Standard 8 3 10 5" xfId="37638" xr:uid="{FEE06DE3-69F2-4F7D-A03A-865E6AED16D6}"/>
    <cellStyle name="Standard 8 3 10 6" xfId="26342" xr:uid="{C2C0EDAE-3512-45CE-8D5F-39DEFAC35403}"/>
    <cellStyle name="Standard 8 3 11" xfId="5558" xr:uid="{C6894CA4-7360-4D31-948E-18CA9FC2DE57}"/>
    <cellStyle name="Standard 8 3 11 2" xfId="11208" xr:uid="{FD2D358D-9D8C-4C8B-B9C3-5BB2E9A3DFA7}"/>
    <cellStyle name="Standard 8 3 11 2 2" xfId="22504" xr:uid="{39C0BD29-AC9D-48DE-8163-E739621D533C}"/>
    <cellStyle name="Standard 8 3 11 2 2 2" xfId="56392" xr:uid="{814DA2B2-9A8F-481C-AA0F-C88CDE82AEF5}"/>
    <cellStyle name="Standard 8 3 11 2 3" xfId="45096" xr:uid="{B548867C-0005-48AF-9FEA-62CC4967219B}"/>
    <cellStyle name="Standard 8 3 11 2 4" xfId="33800" xr:uid="{8D8BC592-4926-4EF5-832E-865B9E01DF67}"/>
    <cellStyle name="Standard 8 3 11 3" xfId="16856" xr:uid="{BCB31EB6-08A8-4823-A7E7-6DCA3EB9B8F1}"/>
    <cellStyle name="Standard 8 3 11 3 2" xfId="50744" xr:uid="{2423B5E6-1AD0-4F6E-8400-D1C83E12643C}"/>
    <cellStyle name="Standard 8 3 11 4" xfId="39448" xr:uid="{B2039A64-A7D5-474F-B6F7-183BA223A148}"/>
    <cellStyle name="Standard 8 3 11 5" xfId="28152" xr:uid="{5AAD47F6-F2B7-425F-AB0C-AE15308A0F0E}"/>
    <cellStyle name="Standard 8 3 12" xfId="8384" xr:uid="{C6BA7028-60CB-4DA0-A0C1-29963B574894}"/>
    <cellStyle name="Standard 8 3 12 2" xfId="19680" xr:uid="{7BB3B3A6-188B-4574-BA86-F85FE097CFF0}"/>
    <cellStyle name="Standard 8 3 12 2 2" xfId="53568" xr:uid="{011A8F32-2EEF-4CDC-841B-76F4B1057F06}"/>
    <cellStyle name="Standard 8 3 12 3" xfId="42272" xr:uid="{CB90C7EE-E317-491E-99C1-71D0B366757C}"/>
    <cellStyle name="Standard 8 3 12 4" xfId="30976" xr:uid="{E99DE389-3A6E-4063-912F-7EB292485489}"/>
    <cellStyle name="Standard 8 3 13" xfId="14032" xr:uid="{523D884A-7302-43B1-8296-EBB5959C1F14}"/>
    <cellStyle name="Standard 8 3 13 2" xfId="47920" xr:uid="{8A02D657-4F37-4ACF-AE6C-EEB54AF8795F}"/>
    <cellStyle name="Standard 8 3 14" xfId="36624" xr:uid="{95CD3463-47F3-4564-B138-835BEA36284D}"/>
    <cellStyle name="Standard 8 3 15" xfId="25328" xr:uid="{768CCDDB-D2FB-467C-A5EC-00D99DA3D9B2}"/>
    <cellStyle name="Standard 8 3 2" xfId="339" xr:uid="{1B2E823B-4902-4108-9523-20390184D5CC}"/>
    <cellStyle name="Standard 8 3 2 10" xfId="8429" xr:uid="{C8F1637B-8EB6-4A7A-B94E-EE8568276AF2}"/>
    <cellStyle name="Standard 8 3 2 10 2" xfId="19725" xr:uid="{4AB58151-D3BB-4983-8EDE-19DF0BDB188C}"/>
    <cellStyle name="Standard 8 3 2 10 2 2" xfId="53613" xr:uid="{E8D75ACF-DCF0-4B59-BAC2-E892DE36DAA4}"/>
    <cellStyle name="Standard 8 3 2 10 3" xfId="42317" xr:uid="{9DB9829D-D936-44B8-9196-5B14EF1C8056}"/>
    <cellStyle name="Standard 8 3 2 10 4" xfId="31021" xr:uid="{97F6D42F-6D20-4FF1-ABF0-5742A00E7D4F}"/>
    <cellStyle name="Standard 8 3 2 11" xfId="14077" xr:uid="{ADD70506-196D-4141-B735-291F5B0BD4F0}"/>
    <cellStyle name="Standard 8 3 2 11 2" xfId="47965" xr:uid="{29D9BC36-99D1-4CDA-B158-1DD29ECFA9CB}"/>
    <cellStyle name="Standard 8 3 2 12" xfId="36669" xr:uid="{80F1374A-E66A-4AF1-B4FA-BDEFA2C350C2}"/>
    <cellStyle name="Standard 8 3 2 13" xfId="25373" xr:uid="{0C7E2FC4-C6DD-49D9-9D50-5B25C26CBC3F}"/>
    <cellStyle name="Standard 8 3 2 2" xfId="730" xr:uid="{CA8E9E6F-C91B-452A-BF6B-DA585A24F969}"/>
    <cellStyle name="Standard 8 3 2 2 10" xfId="14121" xr:uid="{928F0142-7720-4BE6-B910-75421B316C27}"/>
    <cellStyle name="Standard 8 3 2 2 10 2" xfId="48009" xr:uid="{99DB2917-BA8A-4E53-983E-2A3FA4999383}"/>
    <cellStyle name="Standard 8 3 2 2 11" xfId="36713" xr:uid="{ACC976CE-7304-4330-9525-8F1DD813C42E}"/>
    <cellStyle name="Standard 8 3 2 2 12" xfId="25417" xr:uid="{AB4CF513-AE59-478C-898C-53F30A56225F}"/>
    <cellStyle name="Standard 8 3 2 2 2" xfId="1966" xr:uid="{9295F393-E17E-480B-AE21-78A55A45BA98}"/>
    <cellStyle name="Standard 8 3 2 2 2 10" xfId="36846" xr:uid="{7D07E575-63C9-46CE-A898-11F06CDCCE97}"/>
    <cellStyle name="Standard 8 3 2 2 2 11" xfId="25550" xr:uid="{832C4695-B898-407D-88BF-C7078AC6AFDB}"/>
    <cellStyle name="Standard 8 3 2 2 2 2" xfId="2853" xr:uid="{7A7B28F6-2003-4B6D-B279-671FD38D6C82}"/>
    <cellStyle name="Standard 8 3 2 2 2 2 2" xfId="3355" xr:uid="{534E80E7-138F-4C13-A38C-24A0DD5D3628}"/>
    <cellStyle name="Standard 8 3 2 2 2 2 2 2" xfId="5459" xr:uid="{3BB5C4BB-8D07-4C71-B786-DAE9F8035E66}"/>
    <cellStyle name="Standard 8 3 2 2 2 2 2 2 2" xfId="8285" xr:uid="{73F2C4EB-5638-4FCB-A625-3AB272D0739D}"/>
    <cellStyle name="Standard 8 3 2 2 2 2 2 2 2 2" xfId="13934" xr:uid="{B29848CE-EEB0-402C-820E-69F5BD7C042D}"/>
    <cellStyle name="Standard 8 3 2 2 2 2 2 2 2 2 2" xfId="25230" xr:uid="{371A8D8D-0A18-41EE-9F2D-BC885B2F3EA8}"/>
    <cellStyle name="Standard 8 3 2 2 2 2 2 2 2 2 2 2" xfId="59118" xr:uid="{B6939CC0-7F3F-41A4-B5C0-09FE5D901B49}"/>
    <cellStyle name="Standard 8 3 2 2 2 2 2 2 2 2 3" xfId="47822" xr:uid="{13F475A9-270F-45D4-8306-92F6C73FE1BD}"/>
    <cellStyle name="Standard 8 3 2 2 2 2 2 2 2 2 4" xfId="36526" xr:uid="{3C80EF17-0A6D-487B-BF15-7B89035D4744}"/>
    <cellStyle name="Standard 8 3 2 2 2 2 2 2 2 3" xfId="19582" xr:uid="{269DF3CD-6BAD-4E12-9F0D-31136F4900AF}"/>
    <cellStyle name="Standard 8 3 2 2 2 2 2 2 2 3 2" xfId="53470" xr:uid="{34CD340B-9D51-468B-94C8-F2183827A9E9}"/>
    <cellStyle name="Standard 8 3 2 2 2 2 2 2 2 4" xfId="42174" xr:uid="{0939B952-BE38-444F-B8AA-83B8E698B482}"/>
    <cellStyle name="Standard 8 3 2 2 2 2 2 2 2 5" xfId="30878" xr:uid="{00CD8290-0C42-4160-9A37-1F63E55BB440}"/>
    <cellStyle name="Standard 8 3 2 2 2 2 2 2 3" xfId="11110" xr:uid="{5FFBBE4C-EE06-457E-9A2B-CDD75BBAD75C}"/>
    <cellStyle name="Standard 8 3 2 2 2 2 2 2 3 2" xfId="22406" xr:uid="{B576F580-402D-46AE-84F4-A04C7B963CAA}"/>
    <cellStyle name="Standard 8 3 2 2 2 2 2 2 3 2 2" xfId="56294" xr:uid="{82E4C763-912A-41D9-A44A-430F909E6556}"/>
    <cellStyle name="Standard 8 3 2 2 2 2 2 2 3 3" xfId="44998" xr:uid="{62322FA8-6CA3-4448-BA0B-45230AABDC92}"/>
    <cellStyle name="Standard 8 3 2 2 2 2 2 2 3 4" xfId="33702" xr:uid="{69F77AD1-FB51-497B-8A31-BA151E741FED}"/>
    <cellStyle name="Standard 8 3 2 2 2 2 2 2 4" xfId="16758" xr:uid="{496F0489-B8CA-4BF9-A3B9-50D0CF01DDF8}"/>
    <cellStyle name="Standard 8 3 2 2 2 2 2 2 4 2" xfId="50646" xr:uid="{0639ECDB-0E70-4D30-A57A-393CE90D970E}"/>
    <cellStyle name="Standard 8 3 2 2 2 2 2 2 5" xfId="39350" xr:uid="{B6F4BF98-37DD-4309-8E64-97FA32CFD7DF}"/>
    <cellStyle name="Standard 8 3 2 2 2 2 2 2 6" xfId="28054" xr:uid="{E38C4412-CBEE-4246-915F-BEDD1972CA92}"/>
    <cellStyle name="Standard 8 3 2 2 2 2 2 3" xfId="6526" xr:uid="{40FA43CC-39BA-4379-AB2B-A817FE8AC91A}"/>
    <cellStyle name="Standard 8 3 2 2 2 2 2 3 2" xfId="12176" xr:uid="{BB818043-3A5E-4116-BB8C-26C51E4C2703}"/>
    <cellStyle name="Standard 8 3 2 2 2 2 2 3 2 2" xfId="23472" xr:uid="{F881DBDC-EC67-46DF-B92F-6D14EBFF1579}"/>
    <cellStyle name="Standard 8 3 2 2 2 2 2 3 2 2 2" xfId="57360" xr:uid="{E6ABBE25-D263-4479-B07C-9638B107651B}"/>
    <cellStyle name="Standard 8 3 2 2 2 2 2 3 2 3" xfId="46064" xr:uid="{8C46D140-208E-47BE-83DD-57D6B51E3279}"/>
    <cellStyle name="Standard 8 3 2 2 2 2 2 3 2 4" xfId="34768" xr:uid="{866CC090-0342-494D-A7E8-1FD128DD10ED}"/>
    <cellStyle name="Standard 8 3 2 2 2 2 2 3 3" xfId="17824" xr:uid="{21CAB971-66B5-4CD7-9D8A-B7C5DD0E8BE9}"/>
    <cellStyle name="Standard 8 3 2 2 2 2 2 3 3 2" xfId="51712" xr:uid="{66E0B6AC-3705-4EBE-A5C2-6B7A1C6155C5}"/>
    <cellStyle name="Standard 8 3 2 2 2 2 2 3 4" xfId="40416" xr:uid="{F429A6E3-0987-47EF-9AA8-417A57446D69}"/>
    <cellStyle name="Standard 8 3 2 2 2 2 2 3 5" xfId="29120" xr:uid="{6F4D6FF8-F395-4A27-995E-BA926E8A1D60}"/>
    <cellStyle name="Standard 8 3 2 2 2 2 2 4" xfId="9352" xr:uid="{E9F13F04-5124-4683-A692-03F2FDCEDA1E}"/>
    <cellStyle name="Standard 8 3 2 2 2 2 2 4 2" xfId="20648" xr:uid="{ED6783CE-C353-4A8D-80F7-ED7B4CFBCAF0}"/>
    <cellStyle name="Standard 8 3 2 2 2 2 2 4 2 2" xfId="54536" xr:uid="{D92FCEF4-B472-4633-A42C-E48579AF74D1}"/>
    <cellStyle name="Standard 8 3 2 2 2 2 2 4 3" xfId="43240" xr:uid="{80D6C4C3-0AA5-4634-9BBD-C86EB8BAA176}"/>
    <cellStyle name="Standard 8 3 2 2 2 2 2 4 4" xfId="31944" xr:uid="{A4B611DC-4BCB-4764-BD15-C389D0170D1C}"/>
    <cellStyle name="Standard 8 3 2 2 2 2 2 5" xfId="15000" xr:uid="{0BC686F1-2A0C-4987-9782-7DE2919FB860}"/>
    <cellStyle name="Standard 8 3 2 2 2 2 2 5 2" xfId="48888" xr:uid="{CA94A4E6-38EE-4749-90A0-B70AF64E76DC}"/>
    <cellStyle name="Standard 8 3 2 2 2 2 2 6" xfId="37592" xr:uid="{5A72CFA7-2595-43ED-8CBA-9C4BE4970933}"/>
    <cellStyle name="Standard 8 3 2 2 2 2 2 7" xfId="26296" xr:uid="{DDE8B503-E23A-41B5-B227-77A4AEE27E63}"/>
    <cellStyle name="Standard 8 3 2 2 2 2 3" xfId="4682" xr:uid="{8172F6D0-4D90-48A7-8BE3-8A849B3D04E0}"/>
    <cellStyle name="Standard 8 3 2 2 2 2 3 2" xfId="7551" xr:uid="{F4E8EAE7-0D0D-4F81-BB21-4055BEBE6AA2}"/>
    <cellStyle name="Standard 8 3 2 2 2 2 3 2 2" xfId="13200" xr:uid="{7D638DD3-182C-4625-9B8B-B4CFA599F1FA}"/>
    <cellStyle name="Standard 8 3 2 2 2 2 3 2 2 2" xfId="24496" xr:uid="{3004D0D7-12E6-4545-BA4E-E6A55A961AF7}"/>
    <cellStyle name="Standard 8 3 2 2 2 2 3 2 2 2 2" xfId="58384" xr:uid="{381B3B55-B99A-444A-AAAE-48C68C0DF400}"/>
    <cellStyle name="Standard 8 3 2 2 2 2 3 2 2 3" xfId="47088" xr:uid="{A01A3C67-F19B-45C0-A23F-F7D35B393859}"/>
    <cellStyle name="Standard 8 3 2 2 2 2 3 2 2 4" xfId="35792" xr:uid="{F554EB9D-2BE7-488B-8569-C400C75EB32A}"/>
    <cellStyle name="Standard 8 3 2 2 2 2 3 2 3" xfId="18848" xr:uid="{1DD1B256-CC0A-449A-824F-A8B0A05B5617}"/>
    <cellStyle name="Standard 8 3 2 2 2 2 3 2 3 2" xfId="52736" xr:uid="{90182E62-C8CB-4B2D-8D66-D54F86D30AC2}"/>
    <cellStyle name="Standard 8 3 2 2 2 2 3 2 4" xfId="41440" xr:uid="{2BE52A16-CB44-4253-AF19-84F8B1653596}"/>
    <cellStyle name="Standard 8 3 2 2 2 2 3 2 5" xfId="30144" xr:uid="{57B67F4D-4367-481A-AB26-5333AB727156}"/>
    <cellStyle name="Standard 8 3 2 2 2 2 3 3" xfId="10376" xr:uid="{88CEBFBA-680A-4BD2-9C88-1C86A47B3C78}"/>
    <cellStyle name="Standard 8 3 2 2 2 2 3 3 2" xfId="21672" xr:uid="{2CF2A9FD-33F7-4002-B050-20F212ED6458}"/>
    <cellStyle name="Standard 8 3 2 2 2 2 3 3 2 2" xfId="55560" xr:uid="{DE2D82FF-1D29-4FD8-AD27-2A4D29B45D5A}"/>
    <cellStyle name="Standard 8 3 2 2 2 2 3 3 3" xfId="44264" xr:uid="{043F46DC-E70E-4A10-972C-D4A99846DD6A}"/>
    <cellStyle name="Standard 8 3 2 2 2 2 3 3 4" xfId="32968" xr:uid="{0D2EC6A3-CDA7-4A5A-BEB0-6A2371274778}"/>
    <cellStyle name="Standard 8 3 2 2 2 2 3 4" xfId="16024" xr:uid="{B8180732-31DA-4F33-AC5C-598FC80EF995}"/>
    <cellStyle name="Standard 8 3 2 2 2 2 3 4 2" xfId="49912" xr:uid="{A53BE1D4-CAEB-477C-9BB8-FB7A5BF7D53C}"/>
    <cellStyle name="Standard 8 3 2 2 2 2 3 5" xfId="38616" xr:uid="{D8779C0A-755E-4C8E-8380-E771638356B9}"/>
    <cellStyle name="Standard 8 3 2 2 2 2 3 6" xfId="27320" xr:uid="{77C06D34-04E4-4C2E-908C-7E7D11042113}"/>
    <cellStyle name="Standard 8 3 2 2 2 2 4" xfId="6026" xr:uid="{4CB270F5-577A-4CD6-882F-2B2DC35453FA}"/>
    <cellStyle name="Standard 8 3 2 2 2 2 4 2" xfId="11676" xr:uid="{CD5394D6-3266-42BE-A030-DFCC821233CB}"/>
    <cellStyle name="Standard 8 3 2 2 2 2 4 2 2" xfId="22972" xr:uid="{A08CD2CB-2936-4EC4-8D70-3544FCDD37F3}"/>
    <cellStyle name="Standard 8 3 2 2 2 2 4 2 2 2" xfId="56860" xr:uid="{42ED1913-3C41-4199-A016-C649A636411B}"/>
    <cellStyle name="Standard 8 3 2 2 2 2 4 2 3" xfId="45564" xr:uid="{38CC1BBE-4D7F-4413-8CE4-C73A05A1D9AB}"/>
    <cellStyle name="Standard 8 3 2 2 2 2 4 2 4" xfId="34268" xr:uid="{E950B080-6962-4CA8-BCD0-AD862ADCC7F5}"/>
    <cellStyle name="Standard 8 3 2 2 2 2 4 3" xfId="17324" xr:uid="{9933C8CC-E9F3-4660-B2F3-8BA994CDF886}"/>
    <cellStyle name="Standard 8 3 2 2 2 2 4 3 2" xfId="51212" xr:uid="{A1D7C9D3-6B37-44B4-AA9E-79A852661F4E}"/>
    <cellStyle name="Standard 8 3 2 2 2 2 4 4" xfId="39916" xr:uid="{72F0289E-812A-4208-B382-CC611309A9C8}"/>
    <cellStyle name="Standard 8 3 2 2 2 2 4 5" xfId="28620" xr:uid="{61A16B88-A2C0-413B-9A9B-1D224FE16AE7}"/>
    <cellStyle name="Standard 8 3 2 2 2 2 5" xfId="8852" xr:uid="{0CFFF3FB-5AFB-4BCA-9E79-AE0D4309A4E7}"/>
    <cellStyle name="Standard 8 3 2 2 2 2 5 2" xfId="20148" xr:uid="{DD6B2962-AB7F-4C5F-9110-7E4D7F80340C}"/>
    <cellStyle name="Standard 8 3 2 2 2 2 5 2 2" xfId="54036" xr:uid="{6C54D788-1992-40B1-BFE4-B31583AA5A65}"/>
    <cellStyle name="Standard 8 3 2 2 2 2 5 3" xfId="42740" xr:uid="{4E06B3F6-ABA5-46DD-BC25-3B45039F693F}"/>
    <cellStyle name="Standard 8 3 2 2 2 2 5 4" xfId="31444" xr:uid="{F6CB104C-A672-4117-9782-780E6A59D049}"/>
    <cellStyle name="Standard 8 3 2 2 2 2 6" xfId="14500" xr:uid="{E99906CB-A66D-4494-A9D0-5E7004771E7F}"/>
    <cellStyle name="Standard 8 3 2 2 2 2 6 2" xfId="48388" xr:uid="{3D5C09A0-67DA-41FD-82DD-A0BDBC6A6AC1}"/>
    <cellStyle name="Standard 8 3 2 2 2 2 7" xfId="37092" xr:uid="{58B42A12-D605-4BC2-940D-72645F953607}"/>
    <cellStyle name="Standard 8 3 2 2 2 2 8" xfId="25796" xr:uid="{94E9C759-19B8-4670-98BE-61FB87FE190F}"/>
    <cellStyle name="Standard 8 3 2 2 2 3" xfId="3109" xr:uid="{5F30ACF1-236A-4FA5-B554-EA3732944646}"/>
    <cellStyle name="Standard 8 3 2 2 2 3 2" xfId="5458" xr:uid="{85476A4C-A997-40E6-BD3A-0A351D855143}"/>
    <cellStyle name="Standard 8 3 2 2 2 3 2 2" xfId="8284" xr:uid="{CB544D03-3F22-44EC-A6C7-37711B45B0FB}"/>
    <cellStyle name="Standard 8 3 2 2 2 3 2 2 2" xfId="13933" xr:uid="{A01E7C61-C3AD-49AC-8FB1-D0AEBA3BA54B}"/>
    <cellStyle name="Standard 8 3 2 2 2 3 2 2 2 2" xfId="25229" xr:uid="{96AB9791-0819-4B9F-B464-1159F5ADAC91}"/>
    <cellStyle name="Standard 8 3 2 2 2 3 2 2 2 2 2" xfId="59117" xr:uid="{D8839621-591F-441C-8C21-6F960648B98F}"/>
    <cellStyle name="Standard 8 3 2 2 2 3 2 2 2 3" xfId="47821" xr:uid="{807D1AD4-6E2D-4736-9971-3E1302CB35F1}"/>
    <cellStyle name="Standard 8 3 2 2 2 3 2 2 2 4" xfId="36525" xr:uid="{E4A98646-03B5-4B7B-90DA-8ED37B2935A0}"/>
    <cellStyle name="Standard 8 3 2 2 2 3 2 2 3" xfId="19581" xr:uid="{36926CF8-4B7E-470B-984D-5554480BD9BE}"/>
    <cellStyle name="Standard 8 3 2 2 2 3 2 2 3 2" xfId="53469" xr:uid="{0FEB62AE-2580-4ED8-929C-EEE14A54ECAD}"/>
    <cellStyle name="Standard 8 3 2 2 2 3 2 2 4" xfId="42173" xr:uid="{A23B318E-8171-4F9D-924E-88BD87E89CF1}"/>
    <cellStyle name="Standard 8 3 2 2 2 3 2 2 5" xfId="30877" xr:uid="{D1B0C199-76BF-4BE8-B947-0BC1E599AE41}"/>
    <cellStyle name="Standard 8 3 2 2 2 3 2 3" xfId="11109" xr:uid="{FCF3230D-6DDD-4442-B838-3FEE8D2FD1FD}"/>
    <cellStyle name="Standard 8 3 2 2 2 3 2 3 2" xfId="22405" xr:uid="{B9AFC656-FD1C-48CC-836A-EA49D16274B3}"/>
    <cellStyle name="Standard 8 3 2 2 2 3 2 3 2 2" xfId="56293" xr:uid="{2F9D9205-0451-4D4E-9260-0A36092A97AE}"/>
    <cellStyle name="Standard 8 3 2 2 2 3 2 3 3" xfId="44997" xr:uid="{1EBD909C-BB24-40AD-A3AA-4B5C188E90C6}"/>
    <cellStyle name="Standard 8 3 2 2 2 3 2 3 4" xfId="33701" xr:uid="{8F8F7D7F-74BB-4478-AB76-9DAA22B1C24A}"/>
    <cellStyle name="Standard 8 3 2 2 2 3 2 4" xfId="16757" xr:uid="{C6A2A377-A15A-4B25-95C8-43346623C939}"/>
    <cellStyle name="Standard 8 3 2 2 2 3 2 4 2" xfId="50645" xr:uid="{DFF35FF4-3B70-42EB-9CEC-9455596E274E}"/>
    <cellStyle name="Standard 8 3 2 2 2 3 2 5" xfId="39349" xr:uid="{BDF3B2FC-3825-4DBA-A987-167382F39BCA}"/>
    <cellStyle name="Standard 8 3 2 2 2 3 2 6" xfId="28053" xr:uid="{1457059C-7649-4171-B9DF-DAB0366D2B0C}"/>
    <cellStyle name="Standard 8 3 2 2 2 3 3" xfId="4681" xr:uid="{8067A5B0-F032-4AD3-9064-F3A8381FC069}"/>
    <cellStyle name="Standard 8 3 2 2 2 3 3 2" xfId="7550" xr:uid="{CF6A378A-A407-4F32-A44C-2C6AEED0848E}"/>
    <cellStyle name="Standard 8 3 2 2 2 3 3 2 2" xfId="13199" xr:uid="{2E316322-F599-49E6-818E-73C5417CE983}"/>
    <cellStyle name="Standard 8 3 2 2 2 3 3 2 2 2" xfId="24495" xr:uid="{243C15F0-AB58-4610-9099-54A3CDA2CBC7}"/>
    <cellStyle name="Standard 8 3 2 2 2 3 3 2 2 2 2" xfId="58383" xr:uid="{4B4F3D45-F065-4C61-B63D-D96E8D203BF2}"/>
    <cellStyle name="Standard 8 3 2 2 2 3 3 2 2 3" xfId="47087" xr:uid="{2E052B6D-895D-4001-AE0D-27716310D5A4}"/>
    <cellStyle name="Standard 8 3 2 2 2 3 3 2 2 4" xfId="35791" xr:uid="{C88B2CD6-9F22-4B74-9EFF-56C6307DDB75}"/>
    <cellStyle name="Standard 8 3 2 2 2 3 3 2 3" xfId="18847" xr:uid="{60B434FE-AD30-4465-975F-2F870B26346D}"/>
    <cellStyle name="Standard 8 3 2 2 2 3 3 2 3 2" xfId="52735" xr:uid="{D15EF394-6F7A-4948-8C24-D5C1AB1D89C7}"/>
    <cellStyle name="Standard 8 3 2 2 2 3 3 2 4" xfId="41439" xr:uid="{2733CBDD-D33C-4F66-9028-7496DF452AE0}"/>
    <cellStyle name="Standard 8 3 2 2 2 3 3 2 5" xfId="30143" xr:uid="{AA73B2D4-B3B3-4BBA-8B89-8C25F617B2A3}"/>
    <cellStyle name="Standard 8 3 2 2 2 3 3 3" xfId="10375" xr:uid="{5116E51B-FFC1-4213-80BC-8EC85676AEEA}"/>
    <cellStyle name="Standard 8 3 2 2 2 3 3 3 2" xfId="21671" xr:uid="{3BBCBE2E-D8EE-4B22-B01A-86CDC494E80F}"/>
    <cellStyle name="Standard 8 3 2 2 2 3 3 3 2 2" xfId="55559" xr:uid="{61584EEA-0E29-4ECE-86AE-D25DC2990282}"/>
    <cellStyle name="Standard 8 3 2 2 2 3 3 3 3" xfId="44263" xr:uid="{FA927D17-7627-46BC-8903-D9520941AF60}"/>
    <cellStyle name="Standard 8 3 2 2 2 3 3 3 4" xfId="32967" xr:uid="{8F1E8466-27B7-4BC2-93B4-AD393D12EA27}"/>
    <cellStyle name="Standard 8 3 2 2 2 3 3 4" xfId="16023" xr:uid="{E5ED55E2-339E-47F2-9693-D6D995DA32BE}"/>
    <cellStyle name="Standard 8 3 2 2 2 3 3 4 2" xfId="49911" xr:uid="{721D811D-A8D8-4349-932D-C98F579D4AFF}"/>
    <cellStyle name="Standard 8 3 2 2 2 3 3 5" xfId="38615" xr:uid="{FA68DFA7-A9F8-4308-B7B6-CA379A562C1F}"/>
    <cellStyle name="Standard 8 3 2 2 2 3 3 6" xfId="27319" xr:uid="{EC49F731-F170-4D7A-97F7-4E9F1FF98E4B}"/>
    <cellStyle name="Standard 8 3 2 2 2 3 4" xfId="6280" xr:uid="{A1A839F4-4BF3-49F5-95FE-EB0616C10D9F}"/>
    <cellStyle name="Standard 8 3 2 2 2 3 4 2" xfId="11930" xr:uid="{3B6CE703-A2B3-4F34-80E7-C6F017E4A1BB}"/>
    <cellStyle name="Standard 8 3 2 2 2 3 4 2 2" xfId="23226" xr:uid="{B3A450CC-3465-49E9-8387-7A59D5C3AD38}"/>
    <cellStyle name="Standard 8 3 2 2 2 3 4 2 2 2" xfId="57114" xr:uid="{A7F882AA-8FAC-4161-AE8E-EC9EA26759DB}"/>
    <cellStyle name="Standard 8 3 2 2 2 3 4 2 3" xfId="45818" xr:uid="{61A8EB82-8AC3-4E24-8747-8EFAAC06D346}"/>
    <cellStyle name="Standard 8 3 2 2 2 3 4 2 4" xfId="34522" xr:uid="{E58B1000-587E-4F0A-80AF-5DB96ACF4F97}"/>
    <cellStyle name="Standard 8 3 2 2 2 3 4 3" xfId="17578" xr:uid="{6C5ED097-A729-4BF5-8F2C-F4A5BB76EC7A}"/>
    <cellStyle name="Standard 8 3 2 2 2 3 4 3 2" xfId="51466" xr:uid="{7045F6BE-3F3F-41CE-96B7-6591150CE35F}"/>
    <cellStyle name="Standard 8 3 2 2 2 3 4 4" xfId="40170" xr:uid="{5435884C-1533-47CB-9ADE-7DFB3AC9A34F}"/>
    <cellStyle name="Standard 8 3 2 2 2 3 4 5" xfId="28874" xr:uid="{549F37AA-87FC-4EA4-B60F-E228BDBE0452}"/>
    <cellStyle name="Standard 8 3 2 2 2 3 5" xfId="9106" xr:uid="{D5B66A83-A9FA-4C9B-A86D-F1C90A7BDA3C}"/>
    <cellStyle name="Standard 8 3 2 2 2 3 5 2" xfId="20402" xr:uid="{B72154CE-A429-42DC-BB30-AC32091C1205}"/>
    <cellStyle name="Standard 8 3 2 2 2 3 5 2 2" xfId="54290" xr:uid="{373C1595-3C63-406E-A402-6B3CC799B579}"/>
    <cellStyle name="Standard 8 3 2 2 2 3 5 3" xfId="42994" xr:uid="{5131B679-2EFE-420E-897D-9F63F9E1473D}"/>
    <cellStyle name="Standard 8 3 2 2 2 3 5 4" xfId="31698" xr:uid="{E82961C0-9910-4B5C-A313-0DEE0D7B47D7}"/>
    <cellStyle name="Standard 8 3 2 2 2 3 6" xfId="14754" xr:uid="{3EB3CA06-5A75-48F2-A173-0D502098CD2E}"/>
    <cellStyle name="Standard 8 3 2 2 2 3 6 2" xfId="48642" xr:uid="{934B5C89-C4B0-49E8-A5B2-B5E2108EA795}"/>
    <cellStyle name="Standard 8 3 2 2 2 3 7" xfId="37346" xr:uid="{0A2944AB-8A7A-4BD2-A6D5-02BC2B50CE83}"/>
    <cellStyle name="Standard 8 3 2 2 2 3 8" xfId="26050" xr:uid="{B6516963-B3D3-4831-ABB6-AAFDF84F94A1}"/>
    <cellStyle name="Standard 8 3 2 2 2 4" xfId="3967" xr:uid="{4972320C-7E1A-4CBB-863C-B018E17ABCE4}"/>
    <cellStyle name="Standard 8 3 2 2 2 4 2" xfId="7121" xr:uid="{6FB0BDC3-75F1-4526-AF3D-84A2347B598E}"/>
    <cellStyle name="Standard 8 3 2 2 2 4 2 2" xfId="12770" xr:uid="{65EF6940-5F99-4215-9A9E-F161F3426A60}"/>
    <cellStyle name="Standard 8 3 2 2 2 4 2 2 2" xfId="24066" xr:uid="{F9A8910F-2A2E-44AE-B898-3490ABC180EF}"/>
    <cellStyle name="Standard 8 3 2 2 2 4 2 2 2 2" xfId="57954" xr:uid="{18CA538C-9B8C-4419-862A-60B04EFEB38D}"/>
    <cellStyle name="Standard 8 3 2 2 2 4 2 2 3" xfId="46658" xr:uid="{25C6397F-FBB5-4C1A-8080-2C73BDE98962}"/>
    <cellStyle name="Standard 8 3 2 2 2 4 2 2 4" xfId="35362" xr:uid="{7F93A098-76C7-47BB-8449-581C29FD3AF9}"/>
    <cellStyle name="Standard 8 3 2 2 2 4 2 3" xfId="18418" xr:uid="{99321BF5-8447-44DF-B3B1-1FDA0A658948}"/>
    <cellStyle name="Standard 8 3 2 2 2 4 2 3 2" xfId="52306" xr:uid="{A069F17D-AFB1-4CFE-9147-4D76D5CEB7A9}"/>
    <cellStyle name="Standard 8 3 2 2 2 4 2 4" xfId="41010" xr:uid="{E77BDC28-41C1-4336-BC4F-12AC4F586B0E}"/>
    <cellStyle name="Standard 8 3 2 2 2 4 2 5" xfId="29714" xr:uid="{2768C0EA-8F2D-4BDB-9DC4-3E4326D93C78}"/>
    <cellStyle name="Standard 8 3 2 2 2 4 3" xfId="9946" xr:uid="{6271244C-910F-445A-9FAB-3DD8F6CE0EF3}"/>
    <cellStyle name="Standard 8 3 2 2 2 4 3 2" xfId="21242" xr:uid="{7DDA5D26-2018-4657-9F6E-C706714D009E}"/>
    <cellStyle name="Standard 8 3 2 2 2 4 3 2 2" xfId="55130" xr:uid="{E5A355CA-6A2E-40E4-8657-A552F4169FD6}"/>
    <cellStyle name="Standard 8 3 2 2 2 4 3 3" xfId="43834" xr:uid="{4C2FEDAA-96B3-45FB-AD7A-5EA4B9399382}"/>
    <cellStyle name="Standard 8 3 2 2 2 4 3 4" xfId="32538" xr:uid="{4E3CBED4-5964-450A-98FC-88D81771A3E1}"/>
    <cellStyle name="Standard 8 3 2 2 2 4 4" xfId="15594" xr:uid="{C392FAE0-92FE-43A8-A625-F31128A3FE7E}"/>
    <cellStyle name="Standard 8 3 2 2 2 4 4 2" xfId="49482" xr:uid="{475FAE7D-0A6B-4952-83C9-954C22476DA4}"/>
    <cellStyle name="Standard 8 3 2 2 2 4 5" xfId="38186" xr:uid="{AAFD2397-3012-47C2-9EBA-711348367360}"/>
    <cellStyle name="Standard 8 3 2 2 2 4 6" xfId="26890" xr:uid="{76470183-5B59-443D-A31A-41D40A96B92F}"/>
    <cellStyle name="Standard 8 3 2 2 2 5" xfId="5068" xr:uid="{51741FB4-F1FC-4047-A493-FDA3CA178114}"/>
    <cellStyle name="Standard 8 3 2 2 2 5 2" xfId="7894" xr:uid="{F7D89C49-45D3-434C-BB60-5137406E71E6}"/>
    <cellStyle name="Standard 8 3 2 2 2 5 2 2" xfId="13543" xr:uid="{7E7BDDD1-21C7-4514-BFC3-2684BC091020}"/>
    <cellStyle name="Standard 8 3 2 2 2 5 2 2 2" xfId="24839" xr:uid="{D53A472C-C4D6-48B6-8A5E-355AF18395C5}"/>
    <cellStyle name="Standard 8 3 2 2 2 5 2 2 2 2" xfId="58727" xr:uid="{A1249DBC-9D37-46BE-AFD0-AD0DC245ACCA}"/>
    <cellStyle name="Standard 8 3 2 2 2 5 2 2 3" xfId="47431" xr:uid="{01227945-C800-4FD0-8C38-FD07D6A44959}"/>
    <cellStyle name="Standard 8 3 2 2 2 5 2 2 4" xfId="36135" xr:uid="{E8BE5EF6-384E-468A-B9F9-A44F81B6D30C}"/>
    <cellStyle name="Standard 8 3 2 2 2 5 2 3" xfId="19191" xr:uid="{C36C9044-F109-467A-8EEE-F41BF77F550B}"/>
    <cellStyle name="Standard 8 3 2 2 2 5 2 3 2" xfId="53079" xr:uid="{67CC2320-EBA3-41EA-9B28-4107C5549922}"/>
    <cellStyle name="Standard 8 3 2 2 2 5 2 4" xfId="41783" xr:uid="{A70DBB29-4DCD-43B3-B447-FF4843A6097E}"/>
    <cellStyle name="Standard 8 3 2 2 2 5 2 5" xfId="30487" xr:uid="{B3C9BC35-00F8-4BFA-AD20-BAFF61FA7AC7}"/>
    <cellStyle name="Standard 8 3 2 2 2 5 3" xfId="10719" xr:uid="{F5D9B0B8-F749-4063-82C1-1897E657A62B}"/>
    <cellStyle name="Standard 8 3 2 2 2 5 3 2" xfId="22015" xr:uid="{9B0E4365-FA92-4434-B5A7-4BC73E7D5DD8}"/>
    <cellStyle name="Standard 8 3 2 2 2 5 3 2 2" xfId="55903" xr:uid="{FDE49D98-CE3D-4E0B-BAC0-18602B920906}"/>
    <cellStyle name="Standard 8 3 2 2 2 5 3 3" xfId="44607" xr:uid="{BE2BD2FB-19B6-486B-AC81-7391E4827036}"/>
    <cellStyle name="Standard 8 3 2 2 2 5 3 4" xfId="33311" xr:uid="{76DBC952-83F8-4F3C-8CD3-C513B9F51D4D}"/>
    <cellStyle name="Standard 8 3 2 2 2 5 4" xfId="16367" xr:uid="{CD4E12D3-8020-4972-9D72-DF403E5BF9E5}"/>
    <cellStyle name="Standard 8 3 2 2 2 5 4 2" xfId="50255" xr:uid="{16DF88CF-4D68-402C-B8E3-9CCCE7A567E1}"/>
    <cellStyle name="Standard 8 3 2 2 2 5 5" xfId="38959" xr:uid="{1350D58B-4829-4C55-AFDD-AF173307572A}"/>
    <cellStyle name="Standard 8 3 2 2 2 5 6" xfId="27663" xr:uid="{126609FA-4CE5-4615-99FC-48EB996D2B1D}"/>
    <cellStyle name="Standard 8 3 2 2 2 6" xfId="3675" xr:uid="{0E983859-4BC6-4C7E-A4C8-D8F4A0F98EB8}"/>
    <cellStyle name="Standard 8 3 2 2 2 6 2" xfId="6831" xr:uid="{55155DF0-C69C-4F04-A98C-96D92517CD4C}"/>
    <cellStyle name="Standard 8 3 2 2 2 6 2 2" xfId="12480" xr:uid="{3E02E71D-13D2-45A8-BB38-855FBC00FBB1}"/>
    <cellStyle name="Standard 8 3 2 2 2 6 2 2 2" xfId="23776" xr:uid="{8E6DBFE0-3C25-4D87-9C30-89CB4374456B}"/>
    <cellStyle name="Standard 8 3 2 2 2 6 2 2 2 2" xfId="57664" xr:uid="{78BF7FC8-31F9-477D-B16E-39A1358DF902}"/>
    <cellStyle name="Standard 8 3 2 2 2 6 2 2 3" xfId="46368" xr:uid="{5C67DF78-6070-4B69-B390-1E5C076E2786}"/>
    <cellStyle name="Standard 8 3 2 2 2 6 2 2 4" xfId="35072" xr:uid="{A264F0F9-3C69-46E0-B211-F9CCA87E10EE}"/>
    <cellStyle name="Standard 8 3 2 2 2 6 2 3" xfId="18128" xr:uid="{AF39CA1E-656A-4EF5-AE4B-EA660DCB87CB}"/>
    <cellStyle name="Standard 8 3 2 2 2 6 2 3 2" xfId="52016" xr:uid="{5E56D911-34D3-49CB-9DDD-02E7DA40003A}"/>
    <cellStyle name="Standard 8 3 2 2 2 6 2 4" xfId="40720" xr:uid="{F230F66A-3E94-4216-9B2B-8CE8250003F2}"/>
    <cellStyle name="Standard 8 3 2 2 2 6 2 5" xfId="29424" xr:uid="{95450279-473A-4879-AEE4-3693447FA575}"/>
    <cellStyle name="Standard 8 3 2 2 2 6 3" xfId="9656" xr:uid="{72B23914-36E1-40A2-966C-BB3D58E3AE1E}"/>
    <cellStyle name="Standard 8 3 2 2 2 6 3 2" xfId="20952" xr:uid="{BD60EF5E-CFAD-4313-A0BA-270A4C4CE508}"/>
    <cellStyle name="Standard 8 3 2 2 2 6 3 2 2" xfId="54840" xr:uid="{C0D43836-BA7C-423C-A7D3-C55C504F55D7}"/>
    <cellStyle name="Standard 8 3 2 2 2 6 3 3" xfId="43544" xr:uid="{6ADC97D5-E304-438D-BBDE-F0061E6DB056}"/>
    <cellStyle name="Standard 8 3 2 2 2 6 3 4" xfId="32248" xr:uid="{C011A4C0-5D9C-4834-AA16-30E0FD127197}"/>
    <cellStyle name="Standard 8 3 2 2 2 6 4" xfId="15304" xr:uid="{1CDC8338-7B3A-421B-9E21-2C9C7F9D4BCE}"/>
    <cellStyle name="Standard 8 3 2 2 2 6 4 2" xfId="49192" xr:uid="{30AEFBC8-1EE2-4AE5-A645-236610B3E172}"/>
    <cellStyle name="Standard 8 3 2 2 2 6 5" xfId="37896" xr:uid="{0330E9DC-D010-4AD9-A78A-D3BF1DF33813}"/>
    <cellStyle name="Standard 8 3 2 2 2 6 6" xfId="26600" xr:uid="{8F0D1ECE-3E23-4772-AA20-B16DB260DF9C}"/>
    <cellStyle name="Standard 8 3 2 2 2 7" xfId="5780" xr:uid="{3E34C3AB-4A16-43A0-B423-C842A5A973AF}"/>
    <cellStyle name="Standard 8 3 2 2 2 7 2" xfId="11430" xr:uid="{31E47D7A-7AA9-4349-B5A6-82094C7EA317}"/>
    <cellStyle name="Standard 8 3 2 2 2 7 2 2" xfId="22726" xr:uid="{1FE16234-A69A-4BAD-AA51-2628C04C2FB2}"/>
    <cellStyle name="Standard 8 3 2 2 2 7 2 2 2" xfId="56614" xr:uid="{A3864004-A1E7-47AF-A0C9-3B040747561A}"/>
    <cellStyle name="Standard 8 3 2 2 2 7 2 3" xfId="45318" xr:uid="{956337AA-0807-4852-A6DA-70AA1C32C633}"/>
    <cellStyle name="Standard 8 3 2 2 2 7 2 4" xfId="34022" xr:uid="{7052C0F6-FBFA-46C5-98F6-542F44E4309F}"/>
    <cellStyle name="Standard 8 3 2 2 2 7 3" xfId="17078" xr:uid="{6BBFF188-6929-434D-9612-CD2948391DBD}"/>
    <cellStyle name="Standard 8 3 2 2 2 7 3 2" xfId="50966" xr:uid="{056AC67B-990A-4D64-A1AB-83DE8A9F08DB}"/>
    <cellStyle name="Standard 8 3 2 2 2 7 4" xfId="39670" xr:uid="{B4AEF84F-F421-4262-BC43-7CAEDAFE3E8F}"/>
    <cellStyle name="Standard 8 3 2 2 2 7 5" xfId="28374" xr:uid="{9B1AB6D3-D223-4AED-9497-3A772C41965D}"/>
    <cellStyle name="Standard 8 3 2 2 2 8" xfId="8606" xr:uid="{7627C4CD-4683-4016-AADC-76ADCEEE9834}"/>
    <cellStyle name="Standard 8 3 2 2 2 8 2" xfId="19902" xr:uid="{F47DF997-D22F-4D68-A73E-89F12D47C38F}"/>
    <cellStyle name="Standard 8 3 2 2 2 8 2 2" xfId="53790" xr:uid="{A70D365C-742D-41C2-A10A-7A45488C61B6}"/>
    <cellStyle name="Standard 8 3 2 2 2 8 3" xfId="42494" xr:uid="{56FD8745-83E8-49D8-A8CB-2CDD10B88473}"/>
    <cellStyle name="Standard 8 3 2 2 2 8 4" xfId="31198" xr:uid="{A33B435C-E7E4-4010-8B6A-DC0D509F85AA}"/>
    <cellStyle name="Standard 8 3 2 2 2 9" xfId="14254" xr:uid="{7D5499BE-8BB3-4123-BEA0-208301DCA7D0}"/>
    <cellStyle name="Standard 8 3 2 2 2 9 2" xfId="48142" xr:uid="{FE73BAF2-EC5D-46A8-9AEE-CCADCE3E119F}"/>
    <cellStyle name="Standard 8 3 2 2 3" xfId="2721" xr:uid="{9A60FBB8-7066-4C1D-8428-DFB4BC0F5C89}"/>
    <cellStyle name="Standard 8 3 2 2 3 2" xfId="3223" xr:uid="{56290ACD-A964-43E7-91EB-E863138B190D}"/>
    <cellStyle name="Standard 8 3 2 2 3 2 2" xfId="5460" xr:uid="{71436DEE-84B3-4BDB-B837-2B508BBE561E}"/>
    <cellStyle name="Standard 8 3 2 2 3 2 2 2" xfId="8286" xr:uid="{3432CB76-F479-4181-AFD8-5FC1985D7992}"/>
    <cellStyle name="Standard 8 3 2 2 3 2 2 2 2" xfId="13935" xr:uid="{21B65E77-C325-43DE-98D3-36A1729D00D9}"/>
    <cellStyle name="Standard 8 3 2 2 3 2 2 2 2 2" xfId="25231" xr:uid="{D4BCD7F5-B66C-4DA7-90D7-E5B9369BAAB1}"/>
    <cellStyle name="Standard 8 3 2 2 3 2 2 2 2 2 2" xfId="59119" xr:uid="{DF5150C7-A55C-4BEF-A3C8-4029568C11E4}"/>
    <cellStyle name="Standard 8 3 2 2 3 2 2 2 2 3" xfId="47823" xr:uid="{5B125DE4-EC4B-4CA0-8F4D-596F4C11CD14}"/>
    <cellStyle name="Standard 8 3 2 2 3 2 2 2 2 4" xfId="36527" xr:uid="{F3C246D6-BDD4-426D-85CE-3E31D50DF86B}"/>
    <cellStyle name="Standard 8 3 2 2 3 2 2 2 3" xfId="19583" xr:uid="{C30A3B0B-4D69-43C0-BA28-B34CAE592F61}"/>
    <cellStyle name="Standard 8 3 2 2 3 2 2 2 3 2" xfId="53471" xr:uid="{47624267-E52B-4C1E-88E6-F16554F07288}"/>
    <cellStyle name="Standard 8 3 2 2 3 2 2 2 4" xfId="42175" xr:uid="{8941B2BE-FD02-4366-B4D7-A73E5745C2DE}"/>
    <cellStyle name="Standard 8 3 2 2 3 2 2 2 5" xfId="30879" xr:uid="{405BBB5F-F735-4B48-B44C-D40B26976F5C}"/>
    <cellStyle name="Standard 8 3 2 2 3 2 2 3" xfId="11111" xr:uid="{36F4C602-1372-4E83-A8BD-E98AA1F5F8F7}"/>
    <cellStyle name="Standard 8 3 2 2 3 2 2 3 2" xfId="22407" xr:uid="{8D313A6F-524D-493C-8BB3-92B5374EF07A}"/>
    <cellStyle name="Standard 8 3 2 2 3 2 2 3 2 2" xfId="56295" xr:uid="{0988CFF5-4EC7-452D-91A4-1F5DDFD4B50D}"/>
    <cellStyle name="Standard 8 3 2 2 3 2 2 3 3" xfId="44999" xr:uid="{FD016A2C-9B37-4AD9-A5ED-5AE9CCD8BC00}"/>
    <cellStyle name="Standard 8 3 2 2 3 2 2 3 4" xfId="33703" xr:uid="{FE920200-8AFC-4B47-9358-57786185BF5D}"/>
    <cellStyle name="Standard 8 3 2 2 3 2 2 4" xfId="16759" xr:uid="{206BB3A4-CCDE-47C5-8D2B-6C8E1619F6EE}"/>
    <cellStyle name="Standard 8 3 2 2 3 2 2 4 2" xfId="50647" xr:uid="{F4972C80-528D-4A64-87A5-46B074717E27}"/>
    <cellStyle name="Standard 8 3 2 2 3 2 2 5" xfId="39351" xr:uid="{F263E2E4-0FD9-437D-B457-C28B02D2D20F}"/>
    <cellStyle name="Standard 8 3 2 2 3 2 2 6" xfId="28055" xr:uid="{47531E08-DA41-47F9-AD8D-191818FC1B39}"/>
    <cellStyle name="Standard 8 3 2 2 3 2 3" xfId="6394" xr:uid="{0AAAD77C-5F5E-4A8B-846D-4CAC68777169}"/>
    <cellStyle name="Standard 8 3 2 2 3 2 3 2" xfId="12044" xr:uid="{A8192E3A-66EC-450B-9DAB-EFE0B8441472}"/>
    <cellStyle name="Standard 8 3 2 2 3 2 3 2 2" xfId="23340" xr:uid="{88176CA7-26BF-4C66-BD62-76245820E9B7}"/>
    <cellStyle name="Standard 8 3 2 2 3 2 3 2 2 2" xfId="57228" xr:uid="{A8D8449B-81A1-4F9A-A24E-1781621CE28C}"/>
    <cellStyle name="Standard 8 3 2 2 3 2 3 2 3" xfId="45932" xr:uid="{C8BF0841-DEA1-4E16-96F1-AAEAA3021B31}"/>
    <cellStyle name="Standard 8 3 2 2 3 2 3 2 4" xfId="34636" xr:uid="{6398FE99-53BF-4DED-8761-A6BF93646EC7}"/>
    <cellStyle name="Standard 8 3 2 2 3 2 3 3" xfId="17692" xr:uid="{F07F0CF0-84C9-458C-8196-D3AA1B765B32}"/>
    <cellStyle name="Standard 8 3 2 2 3 2 3 3 2" xfId="51580" xr:uid="{74FBC64F-AC54-41F2-9C9C-3CA0A3735CD1}"/>
    <cellStyle name="Standard 8 3 2 2 3 2 3 4" xfId="40284" xr:uid="{DCF9B70D-1EDF-422E-B162-346AFDD9F07F}"/>
    <cellStyle name="Standard 8 3 2 2 3 2 3 5" xfId="28988" xr:uid="{80EC61EF-A2F2-4212-98BB-5F0681800B9A}"/>
    <cellStyle name="Standard 8 3 2 2 3 2 4" xfId="9220" xr:uid="{8F45A184-8D99-4F84-9E63-1E91C82E270D}"/>
    <cellStyle name="Standard 8 3 2 2 3 2 4 2" xfId="20516" xr:uid="{4054785D-E8EF-476C-9BB1-7CAD801CBDB6}"/>
    <cellStyle name="Standard 8 3 2 2 3 2 4 2 2" xfId="54404" xr:uid="{02F67DD3-2BE6-4D12-9BE1-362DD2B4C8CA}"/>
    <cellStyle name="Standard 8 3 2 2 3 2 4 3" xfId="43108" xr:uid="{E749462C-D6DE-4E35-83F6-033D569076A0}"/>
    <cellStyle name="Standard 8 3 2 2 3 2 4 4" xfId="31812" xr:uid="{5F9A2BDC-F491-4603-AC65-E3BDE02D134D}"/>
    <cellStyle name="Standard 8 3 2 2 3 2 5" xfId="14868" xr:uid="{758DC508-D2C6-40B1-9CC0-7F7C576F8EAA}"/>
    <cellStyle name="Standard 8 3 2 2 3 2 5 2" xfId="48756" xr:uid="{550A1CB8-9E83-42AF-BE6A-D31C7D692E6D}"/>
    <cellStyle name="Standard 8 3 2 2 3 2 6" xfId="37460" xr:uid="{A313D05D-DF2E-46F5-839B-6388C6E052AC}"/>
    <cellStyle name="Standard 8 3 2 2 3 2 7" xfId="26164" xr:uid="{76ECA15F-F4EE-44C7-9CFC-D572649C7241}"/>
    <cellStyle name="Standard 8 3 2 2 3 3" xfId="4683" xr:uid="{15958708-7F8A-4147-BF66-C52045BF8D19}"/>
    <cellStyle name="Standard 8 3 2 2 3 3 2" xfId="7552" xr:uid="{1D7A8B85-FD4D-40C2-BFD7-4B67D5F97B2D}"/>
    <cellStyle name="Standard 8 3 2 2 3 3 2 2" xfId="13201" xr:uid="{B9F81B4B-F999-4C44-A9AE-CB07942B3FAE}"/>
    <cellStyle name="Standard 8 3 2 2 3 3 2 2 2" xfId="24497" xr:uid="{6F1A0816-FE36-4F14-8282-576E1C42C638}"/>
    <cellStyle name="Standard 8 3 2 2 3 3 2 2 2 2" xfId="58385" xr:uid="{2214551A-D817-4CE7-9F27-CBAB71C56065}"/>
    <cellStyle name="Standard 8 3 2 2 3 3 2 2 3" xfId="47089" xr:uid="{46997FDA-9DA1-4F4B-A415-FFBA94E82728}"/>
    <cellStyle name="Standard 8 3 2 2 3 3 2 2 4" xfId="35793" xr:uid="{B3EE727F-4509-4C85-9A45-92F5D154AB9C}"/>
    <cellStyle name="Standard 8 3 2 2 3 3 2 3" xfId="18849" xr:uid="{6E452ECA-5C98-4BCE-B992-CB5550DB635D}"/>
    <cellStyle name="Standard 8 3 2 2 3 3 2 3 2" xfId="52737" xr:uid="{DFCD9D4B-F3A7-42EA-A94E-8A5A04D03C38}"/>
    <cellStyle name="Standard 8 3 2 2 3 3 2 4" xfId="41441" xr:uid="{089B5CF0-9975-451F-B348-3DEF3D41F418}"/>
    <cellStyle name="Standard 8 3 2 2 3 3 2 5" xfId="30145" xr:uid="{61E98EB0-87E4-4C6D-BC37-5A24008FAE96}"/>
    <cellStyle name="Standard 8 3 2 2 3 3 3" xfId="10377" xr:uid="{BC4956C6-EF47-4B9E-9A01-B66CCFEAC3BB}"/>
    <cellStyle name="Standard 8 3 2 2 3 3 3 2" xfId="21673" xr:uid="{C84BE7E3-FA8F-4535-A444-472B9CD10FDB}"/>
    <cellStyle name="Standard 8 3 2 2 3 3 3 2 2" xfId="55561" xr:uid="{958F2422-F134-42D9-A0D1-1DCA2C1AE879}"/>
    <cellStyle name="Standard 8 3 2 2 3 3 3 3" xfId="44265" xr:uid="{FBC48A34-ADFE-46C2-B146-7469AB885093}"/>
    <cellStyle name="Standard 8 3 2 2 3 3 3 4" xfId="32969" xr:uid="{6E388246-AFF3-4B4F-BBCF-69BD1DE5376E}"/>
    <cellStyle name="Standard 8 3 2 2 3 3 4" xfId="16025" xr:uid="{8DDCC1D0-090C-4E36-90E4-E2B6595C386C}"/>
    <cellStyle name="Standard 8 3 2 2 3 3 4 2" xfId="49913" xr:uid="{4404A5F5-1031-4342-9E56-F1BB7B3DF5B7}"/>
    <cellStyle name="Standard 8 3 2 2 3 3 5" xfId="38617" xr:uid="{7E4B474C-2B6D-4BBD-B424-A7AF1CB5CAC8}"/>
    <cellStyle name="Standard 8 3 2 2 3 3 6" xfId="27321" xr:uid="{0D5AA0FA-C27C-4169-800A-646A742B1C26}"/>
    <cellStyle name="Standard 8 3 2 2 3 4" xfId="5894" xr:uid="{F53A833D-D7F9-464D-8E97-601514B4062E}"/>
    <cellStyle name="Standard 8 3 2 2 3 4 2" xfId="11544" xr:uid="{C34DAF4B-6F65-40F9-913A-05A165956AEA}"/>
    <cellStyle name="Standard 8 3 2 2 3 4 2 2" xfId="22840" xr:uid="{7EAA8577-2AC2-457D-925F-57DADFDE410E}"/>
    <cellStyle name="Standard 8 3 2 2 3 4 2 2 2" xfId="56728" xr:uid="{284E4826-470E-411A-B14F-121A82962646}"/>
    <cellStyle name="Standard 8 3 2 2 3 4 2 3" xfId="45432" xr:uid="{A65CCDEE-17F3-4957-959B-7D046BAFADE6}"/>
    <cellStyle name="Standard 8 3 2 2 3 4 2 4" xfId="34136" xr:uid="{DFA36B9B-78F0-4414-9C8B-01584F85A65E}"/>
    <cellStyle name="Standard 8 3 2 2 3 4 3" xfId="17192" xr:uid="{13EDA90A-4A31-4189-887F-70F0AE624032}"/>
    <cellStyle name="Standard 8 3 2 2 3 4 3 2" xfId="51080" xr:uid="{6781D77D-3834-4D41-B2B9-9136128C7400}"/>
    <cellStyle name="Standard 8 3 2 2 3 4 4" xfId="39784" xr:uid="{F925442A-0015-44EE-89DF-56AFEF0FC369}"/>
    <cellStyle name="Standard 8 3 2 2 3 4 5" xfId="28488" xr:uid="{1F231C80-F6F7-4D96-87B3-35277B1B0436}"/>
    <cellStyle name="Standard 8 3 2 2 3 5" xfId="8720" xr:uid="{AD9B1944-A0A6-4D2C-9011-07AAB6BE865C}"/>
    <cellStyle name="Standard 8 3 2 2 3 5 2" xfId="20016" xr:uid="{753ABFB3-B742-4D20-843C-5A7F059880DC}"/>
    <cellStyle name="Standard 8 3 2 2 3 5 2 2" xfId="53904" xr:uid="{A59FC556-B031-40AC-9097-1C234862F906}"/>
    <cellStyle name="Standard 8 3 2 2 3 5 3" xfId="42608" xr:uid="{D8E90D71-0422-4C60-A50A-90AE133A07DB}"/>
    <cellStyle name="Standard 8 3 2 2 3 5 4" xfId="31312" xr:uid="{BA9118AC-50C4-4101-B579-1F72A28C9847}"/>
    <cellStyle name="Standard 8 3 2 2 3 6" xfId="14368" xr:uid="{7CA099E6-CD06-425C-9B4C-4C03CF463EB1}"/>
    <cellStyle name="Standard 8 3 2 2 3 6 2" xfId="48256" xr:uid="{CA84F16B-8795-4B2F-A6D7-91D519F2DF82}"/>
    <cellStyle name="Standard 8 3 2 2 3 7" xfId="36960" xr:uid="{6A3F50CD-9B38-4C1F-8A16-17867C5E0E04}"/>
    <cellStyle name="Standard 8 3 2 2 3 8" xfId="25664" xr:uid="{6BB933B4-40ED-4FDE-9044-6EB3C3D48549}"/>
    <cellStyle name="Standard 8 3 2 2 4" xfId="2976" xr:uid="{5E741537-BD78-4409-B4A2-4DD7C7468048}"/>
    <cellStyle name="Standard 8 3 2 2 4 2" xfId="5457" xr:uid="{011C8256-6DE3-4FAE-B832-5D1817307052}"/>
    <cellStyle name="Standard 8 3 2 2 4 2 2" xfId="8283" xr:uid="{AE6367A6-BBD4-4F34-9B9C-EC94B611D8F2}"/>
    <cellStyle name="Standard 8 3 2 2 4 2 2 2" xfId="13932" xr:uid="{53A90E7C-1253-483F-BF5C-89282C22D3FB}"/>
    <cellStyle name="Standard 8 3 2 2 4 2 2 2 2" xfId="25228" xr:uid="{D28F4A7E-1055-495D-922A-98B5D55FD90F}"/>
    <cellStyle name="Standard 8 3 2 2 4 2 2 2 2 2" xfId="59116" xr:uid="{DD862480-E7EF-4CEA-87AB-0325656B9660}"/>
    <cellStyle name="Standard 8 3 2 2 4 2 2 2 3" xfId="47820" xr:uid="{EA3A1842-0CA8-4B4E-940A-0FB2632E6E1D}"/>
    <cellStyle name="Standard 8 3 2 2 4 2 2 2 4" xfId="36524" xr:uid="{2F3B54B6-7045-4047-90E9-947948F1F712}"/>
    <cellStyle name="Standard 8 3 2 2 4 2 2 3" xfId="19580" xr:uid="{FF5BB6EF-5C46-41AF-85BD-432953B4BC5F}"/>
    <cellStyle name="Standard 8 3 2 2 4 2 2 3 2" xfId="53468" xr:uid="{9018080A-5CEF-45EA-B51A-914E9D4DB8FD}"/>
    <cellStyle name="Standard 8 3 2 2 4 2 2 4" xfId="42172" xr:uid="{01189BA4-B14E-449E-9429-81090AAE2EE9}"/>
    <cellStyle name="Standard 8 3 2 2 4 2 2 5" xfId="30876" xr:uid="{4BCA5D5E-EE74-4193-A133-0D7C883F06D5}"/>
    <cellStyle name="Standard 8 3 2 2 4 2 3" xfId="11108" xr:uid="{AFC2C30F-0AC2-49FF-BF62-C0CEA147548E}"/>
    <cellStyle name="Standard 8 3 2 2 4 2 3 2" xfId="22404" xr:uid="{01D499F5-769C-46DB-88B1-4A5F7313805B}"/>
    <cellStyle name="Standard 8 3 2 2 4 2 3 2 2" xfId="56292" xr:uid="{99D6AE4C-CA45-4B51-90EA-1E954A9E060F}"/>
    <cellStyle name="Standard 8 3 2 2 4 2 3 3" xfId="44996" xr:uid="{360B587C-39B4-4C28-B154-3BE168F2A263}"/>
    <cellStyle name="Standard 8 3 2 2 4 2 3 4" xfId="33700" xr:uid="{A6B8DF5F-6A27-483C-8163-34F0464EA69B}"/>
    <cellStyle name="Standard 8 3 2 2 4 2 4" xfId="16756" xr:uid="{7B72E0B6-EBBB-4A7D-B5B4-B2BB60437B49}"/>
    <cellStyle name="Standard 8 3 2 2 4 2 4 2" xfId="50644" xr:uid="{C472B38A-D66B-469F-8011-2BE9339B7EE5}"/>
    <cellStyle name="Standard 8 3 2 2 4 2 5" xfId="39348" xr:uid="{C3BDA2F8-E581-4C63-8F4C-0A7EBAB3C663}"/>
    <cellStyle name="Standard 8 3 2 2 4 2 6" xfId="28052" xr:uid="{2173520C-1088-42CF-8598-981912153B64}"/>
    <cellStyle name="Standard 8 3 2 2 4 3" xfId="4680" xr:uid="{2158048D-8EBD-4AC2-BA87-1937961AD271}"/>
    <cellStyle name="Standard 8 3 2 2 4 3 2" xfId="7549" xr:uid="{811EB11D-7FD1-4D13-9AE6-4E31DCF60CF2}"/>
    <cellStyle name="Standard 8 3 2 2 4 3 2 2" xfId="13198" xr:uid="{F148C09A-8E1E-47FC-AEB8-B2F6364B950D}"/>
    <cellStyle name="Standard 8 3 2 2 4 3 2 2 2" xfId="24494" xr:uid="{5491850B-350F-4169-B35B-BEA491F14009}"/>
    <cellStyle name="Standard 8 3 2 2 4 3 2 2 2 2" xfId="58382" xr:uid="{B75B7A92-6133-4CCC-956A-084CBF8D4F53}"/>
    <cellStyle name="Standard 8 3 2 2 4 3 2 2 3" xfId="47086" xr:uid="{376F6875-3881-407B-8506-E0906C0A9B7A}"/>
    <cellStyle name="Standard 8 3 2 2 4 3 2 2 4" xfId="35790" xr:uid="{A31DD81B-593C-42F1-8671-9063F73014E0}"/>
    <cellStyle name="Standard 8 3 2 2 4 3 2 3" xfId="18846" xr:uid="{CCE83047-2122-4624-8D75-1B36D730465C}"/>
    <cellStyle name="Standard 8 3 2 2 4 3 2 3 2" xfId="52734" xr:uid="{9C611F13-E2DA-43F1-A5BA-655758DD74B8}"/>
    <cellStyle name="Standard 8 3 2 2 4 3 2 4" xfId="41438" xr:uid="{8EC07A55-838B-4CA0-9C29-D612936D1844}"/>
    <cellStyle name="Standard 8 3 2 2 4 3 2 5" xfId="30142" xr:uid="{4D762195-102A-4CE2-A349-B86815C3B307}"/>
    <cellStyle name="Standard 8 3 2 2 4 3 3" xfId="10374" xr:uid="{8873E63A-F577-4647-ACF8-F44B95335FBA}"/>
    <cellStyle name="Standard 8 3 2 2 4 3 3 2" xfId="21670" xr:uid="{C0F56794-58A0-4F99-B3BB-EFB13281359F}"/>
    <cellStyle name="Standard 8 3 2 2 4 3 3 2 2" xfId="55558" xr:uid="{9B4A827D-70EB-42BA-8EF6-71209EC867D1}"/>
    <cellStyle name="Standard 8 3 2 2 4 3 3 3" xfId="44262" xr:uid="{61DDAB59-6C77-493C-BF49-99944ED3C60D}"/>
    <cellStyle name="Standard 8 3 2 2 4 3 3 4" xfId="32966" xr:uid="{710BB827-434C-40F6-A98D-72D9CD002977}"/>
    <cellStyle name="Standard 8 3 2 2 4 3 4" xfId="16022" xr:uid="{EE9CB394-E2F1-48C7-A3F7-B41535FAC1BB}"/>
    <cellStyle name="Standard 8 3 2 2 4 3 4 2" xfId="49910" xr:uid="{343CB9DC-EB43-471D-894C-B6840B2913EB}"/>
    <cellStyle name="Standard 8 3 2 2 4 3 5" xfId="38614" xr:uid="{096682AE-CEF4-4625-BB06-26F4C22409E3}"/>
    <cellStyle name="Standard 8 3 2 2 4 3 6" xfId="27318" xr:uid="{3071F577-6799-4285-9CCD-D7F045B84F34}"/>
    <cellStyle name="Standard 8 3 2 2 4 4" xfId="6147" xr:uid="{16919476-C554-4677-A8B2-218EE92A7225}"/>
    <cellStyle name="Standard 8 3 2 2 4 4 2" xfId="11797" xr:uid="{F6E42C39-860E-4B4C-8BDA-4AC0DC410317}"/>
    <cellStyle name="Standard 8 3 2 2 4 4 2 2" xfId="23093" xr:uid="{5859FF37-0FA4-48BA-9B2A-F1968981B26B}"/>
    <cellStyle name="Standard 8 3 2 2 4 4 2 2 2" xfId="56981" xr:uid="{05D21F4E-FD84-4EA9-B5CE-195BE32CFA67}"/>
    <cellStyle name="Standard 8 3 2 2 4 4 2 3" xfId="45685" xr:uid="{C84A6537-7CC9-45BD-8190-F792CC71C1F4}"/>
    <cellStyle name="Standard 8 3 2 2 4 4 2 4" xfId="34389" xr:uid="{039F6685-7C94-461E-AC43-EF047CD347D7}"/>
    <cellStyle name="Standard 8 3 2 2 4 4 3" xfId="17445" xr:uid="{627D4BE7-E4B6-40D3-BAC3-EC056A7A80B1}"/>
    <cellStyle name="Standard 8 3 2 2 4 4 3 2" xfId="51333" xr:uid="{EA852D96-8E62-43D2-BDA1-AA2D063E9883}"/>
    <cellStyle name="Standard 8 3 2 2 4 4 4" xfId="40037" xr:uid="{58714C37-25CE-4AA1-8E8F-1C024DE69298}"/>
    <cellStyle name="Standard 8 3 2 2 4 4 5" xfId="28741" xr:uid="{1E8A3C11-DF4B-43FF-9B0E-FFF972E3C99C}"/>
    <cellStyle name="Standard 8 3 2 2 4 5" xfId="8973" xr:uid="{A7C68A2E-F87E-4960-A484-7764B294E4B4}"/>
    <cellStyle name="Standard 8 3 2 2 4 5 2" xfId="20269" xr:uid="{24BE23A2-CD99-49F9-AED6-FEF8589D6D82}"/>
    <cellStyle name="Standard 8 3 2 2 4 5 2 2" xfId="54157" xr:uid="{EE44254D-BC41-416E-9AD7-37155530D8AD}"/>
    <cellStyle name="Standard 8 3 2 2 4 5 3" xfId="42861" xr:uid="{DB2C0EC6-FA82-4A17-BA00-5A979A2C3BC6}"/>
    <cellStyle name="Standard 8 3 2 2 4 5 4" xfId="31565" xr:uid="{BA97A064-56FD-469C-AF76-CE70A32804F8}"/>
    <cellStyle name="Standard 8 3 2 2 4 6" xfId="14621" xr:uid="{73AA591B-96DC-4345-955D-3EAD8F3BA919}"/>
    <cellStyle name="Standard 8 3 2 2 4 6 2" xfId="48509" xr:uid="{6558AFD8-F8AF-4366-B373-7501B947F377}"/>
    <cellStyle name="Standard 8 3 2 2 4 7" xfId="37213" xr:uid="{3ABE5E39-2658-42BB-B6F7-2D04B6786EFD}"/>
    <cellStyle name="Standard 8 3 2 2 4 8" xfId="25917" xr:uid="{938C93F7-9470-40F5-83C4-5F6D85651415}"/>
    <cellStyle name="Standard 8 3 2 2 5" xfId="3857" xr:uid="{C143B1E9-CCF9-4672-A9DA-8472D7DE5F9F}"/>
    <cellStyle name="Standard 8 3 2 2 5 2" xfId="7011" xr:uid="{AF7B9B90-5B0F-42CF-ADE0-E7E2F664C942}"/>
    <cellStyle name="Standard 8 3 2 2 5 2 2" xfId="12660" xr:uid="{A8C41A83-27AB-45BD-9205-1D7C4CAB4437}"/>
    <cellStyle name="Standard 8 3 2 2 5 2 2 2" xfId="23956" xr:uid="{7A7BC422-EA0E-41C5-9B4D-E1F384D23DC9}"/>
    <cellStyle name="Standard 8 3 2 2 5 2 2 2 2" xfId="57844" xr:uid="{0D6CF4ED-FF0F-4E70-AB34-DE31721BAEAD}"/>
    <cellStyle name="Standard 8 3 2 2 5 2 2 3" xfId="46548" xr:uid="{CACF79B6-DD60-423E-BBEC-CBCD1D4BDA65}"/>
    <cellStyle name="Standard 8 3 2 2 5 2 2 4" xfId="35252" xr:uid="{EACABBE2-8F34-4FF4-8375-C869E4B22EC9}"/>
    <cellStyle name="Standard 8 3 2 2 5 2 3" xfId="18308" xr:uid="{0C97B6A0-620B-45CC-8061-FD80D0BEEADD}"/>
    <cellStyle name="Standard 8 3 2 2 5 2 3 2" xfId="52196" xr:uid="{0F56BFA8-86DB-4B87-8857-AEEB44699CC1}"/>
    <cellStyle name="Standard 8 3 2 2 5 2 4" xfId="40900" xr:uid="{89C7BDDD-3D27-4F9B-978D-BC854B13D18B}"/>
    <cellStyle name="Standard 8 3 2 2 5 2 5" xfId="29604" xr:uid="{84D969BB-A72A-4956-BFBC-4B313EA5E460}"/>
    <cellStyle name="Standard 8 3 2 2 5 3" xfId="9836" xr:uid="{3630928B-27B6-41F1-BD9D-EC5FF899AD2E}"/>
    <cellStyle name="Standard 8 3 2 2 5 3 2" xfId="21132" xr:uid="{D9D7B3E4-C2E2-4C6E-B478-4BF01823E016}"/>
    <cellStyle name="Standard 8 3 2 2 5 3 2 2" xfId="55020" xr:uid="{1836342F-177C-48C2-9E96-1A78B9B8E241}"/>
    <cellStyle name="Standard 8 3 2 2 5 3 3" xfId="43724" xr:uid="{D4A60157-136B-4D1B-A1F5-ADC8DE36E25A}"/>
    <cellStyle name="Standard 8 3 2 2 5 3 4" xfId="32428" xr:uid="{66684DF0-FC4B-49D8-87B7-2EAF3F7CD577}"/>
    <cellStyle name="Standard 8 3 2 2 5 4" xfId="15484" xr:uid="{7CF2D8EE-C875-486E-8F2E-7B18531593A3}"/>
    <cellStyle name="Standard 8 3 2 2 5 4 2" xfId="49372" xr:uid="{82D163F3-FB9B-49DC-803D-525F0F58E451}"/>
    <cellStyle name="Standard 8 3 2 2 5 5" xfId="38076" xr:uid="{2F62D412-6C15-481C-ADF3-08EEBAB23D60}"/>
    <cellStyle name="Standard 8 3 2 2 5 6" xfId="26780" xr:uid="{731091A0-E707-4F39-9527-53F17973B78C}"/>
    <cellStyle name="Standard 8 3 2 2 6" xfId="4958" xr:uid="{81EEBA3D-DBC8-403D-AA7C-C16F687EA419}"/>
    <cellStyle name="Standard 8 3 2 2 6 2" xfId="7784" xr:uid="{FEB0F29D-2288-46C6-BCD6-2A328E63C130}"/>
    <cellStyle name="Standard 8 3 2 2 6 2 2" xfId="13433" xr:uid="{52F52B05-02F1-4DE9-AA35-350E22474F8E}"/>
    <cellStyle name="Standard 8 3 2 2 6 2 2 2" xfId="24729" xr:uid="{3E075138-17A3-4584-9DB8-F99D6FAFD15C}"/>
    <cellStyle name="Standard 8 3 2 2 6 2 2 2 2" xfId="58617" xr:uid="{EC13326D-108C-444E-BBBB-A651B59BC0F5}"/>
    <cellStyle name="Standard 8 3 2 2 6 2 2 3" xfId="47321" xr:uid="{59C5D8B2-778A-4772-800C-6DA2440B6F26}"/>
    <cellStyle name="Standard 8 3 2 2 6 2 2 4" xfId="36025" xr:uid="{8D68692E-9188-4EB8-9A8B-4AB91674760D}"/>
    <cellStyle name="Standard 8 3 2 2 6 2 3" xfId="19081" xr:uid="{466F9B39-97C3-43F2-B4A0-DE8CEAC39C8F}"/>
    <cellStyle name="Standard 8 3 2 2 6 2 3 2" xfId="52969" xr:uid="{C2939067-BAF7-4E15-8A2F-D3F831BE9C70}"/>
    <cellStyle name="Standard 8 3 2 2 6 2 4" xfId="41673" xr:uid="{EA2FD2FC-6A8D-4C18-B25D-F23294D9BE1E}"/>
    <cellStyle name="Standard 8 3 2 2 6 2 5" xfId="30377" xr:uid="{8D74B05D-7DC3-43C6-B045-59F5217712EE}"/>
    <cellStyle name="Standard 8 3 2 2 6 3" xfId="10609" xr:uid="{1F36C9FE-A32B-41E2-803B-AF7AACE792FD}"/>
    <cellStyle name="Standard 8 3 2 2 6 3 2" xfId="21905" xr:uid="{7B3ADF1F-9DB0-4978-B70B-87171847DCD8}"/>
    <cellStyle name="Standard 8 3 2 2 6 3 2 2" xfId="55793" xr:uid="{FFA97D25-6D3E-4131-B01D-AB85C314921D}"/>
    <cellStyle name="Standard 8 3 2 2 6 3 3" xfId="44497" xr:uid="{AFAED07D-EB90-4696-983D-621F33AAE16C}"/>
    <cellStyle name="Standard 8 3 2 2 6 3 4" xfId="33201" xr:uid="{0E46DCCE-2D33-4322-9CB3-72DD940DFFFD}"/>
    <cellStyle name="Standard 8 3 2 2 6 4" xfId="16257" xr:uid="{140DFCEB-7377-412F-877E-C1ED90DB1B8F}"/>
    <cellStyle name="Standard 8 3 2 2 6 4 2" xfId="50145" xr:uid="{4FE568CA-5E0B-45DD-A503-FDB432CB8170}"/>
    <cellStyle name="Standard 8 3 2 2 6 5" xfId="38849" xr:uid="{E5C3E903-0B6D-47E8-B61F-CA487FC0890E}"/>
    <cellStyle name="Standard 8 3 2 2 6 6" xfId="27553" xr:uid="{11A5E166-42CE-44A8-A999-62AFEDACB8A9}"/>
    <cellStyle name="Standard 8 3 2 2 7" xfId="3563" xr:uid="{9B4BE7ED-5ED1-4251-BEB6-609C50462F93}"/>
    <cellStyle name="Standard 8 3 2 2 7 2" xfId="6719" xr:uid="{16DE454C-5D46-4658-AB64-0B0BB91E0632}"/>
    <cellStyle name="Standard 8 3 2 2 7 2 2" xfId="12368" xr:uid="{A5026564-347A-4D90-85CF-947CC0B72F29}"/>
    <cellStyle name="Standard 8 3 2 2 7 2 2 2" xfId="23664" xr:uid="{801DC48F-5C23-470E-8ADD-C810DBA77B68}"/>
    <cellStyle name="Standard 8 3 2 2 7 2 2 2 2" xfId="57552" xr:uid="{A19906A4-A06F-4DA9-B134-1D4C26E52701}"/>
    <cellStyle name="Standard 8 3 2 2 7 2 2 3" xfId="46256" xr:uid="{0B04A1F9-FF43-4153-A41E-4E14043A0AA9}"/>
    <cellStyle name="Standard 8 3 2 2 7 2 2 4" xfId="34960" xr:uid="{2657B459-E760-4C5C-8BDC-D3B8E83FB363}"/>
    <cellStyle name="Standard 8 3 2 2 7 2 3" xfId="18016" xr:uid="{39D2FD42-21EE-4CA2-A515-1FB09DF2C49C}"/>
    <cellStyle name="Standard 8 3 2 2 7 2 3 2" xfId="51904" xr:uid="{E0D219D6-924B-41C3-9250-22887AB17112}"/>
    <cellStyle name="Standard 8 3 2 2 7 2 4" xfId="40608" xr:uid="{C649FB39-2FBF-4E79-BF0D-B950F99A03EB}"/>
    <cellStyle name="Standard 8 3 2 2 7 2 5" xfId="29312" xr:uid="{4CE6977D-B430-4FDE-8AB8-16C438A2FE44}"/>
    <cellStyle name="Standard 8 3 2 2 7 3" xfId="9544" xr:uid="{19597D21-640A-492B-85EA-CBF3637FC254}"/>
    <cellStyle name="Standard 8 3 2 2 7 3 2" xfId="20840" xr:uid="{83EF0F4D-5CAD-43C9-BFA3-B25F2A5BC6EF}"/>
    <cellStyle name="Standard 8 3 2 2 7 3 2 2" xfId="54728" xr:uid="{F3722C84-89B4-401D-A001-6BA1A90A2C47}"/>
    <cellStyle name="Standard 8 3 2 2 7 3 3" xfId="43432" xr:uid="{5C04B1FB-7B3E-4F99-95AE-D03439A85F28}"/>
    <cellStyle name="Standard 8 3 2 2 7 3 4" xfId="32136" xr:uid="{07581165-E7A6-4D50-9DCE-A390478ABF95}"/>
    <cellStyle name="Standard 8 3 2 2 7 4" xfId="15192" xr:uid="{74821E4C-73C0-4A69-B3B4-FE95B63DC3E6}"/>
    <cellStyle name="Standard 8 3 2 2 7 4 2" xfId="49080" xr:uid="{C26783BA-7B88-4D82-A02E-ED73A840A4D6}"/>
    <cellStyle name="Standard 8 3 2 2 7 5" xfId="37784" xr:uid="{FE49CA27-13FF-49FA-B597-79DE5E6721AE}"/>
    <cellStyle name="Standard 8 3 2 2 7 6" xfId="26488" xr:uid="{31CB0C2A-8820-404D-91B8-941ED75C94BC}"/>
    <cellStyle name="Standard 8 3 2 2 8" xfId="5647" xr:uid="{BD09D5B7-6212-45C0-9A59-BC3B00621710}"/>
    <cellStyle name="Standard 8 3 2 2 8 2" xfId="11297" xr:uid="{E1A37F1E-F0D4-4221-955C-B2D2C84A90E0}"/>
    <cellStyle name="Standard 8 3 2 2 8 2 2" xfId="22593" xr:uid="{263CED98-0602-4368-B5AA-E7988B2C0C6B}"/>
    <cellStyle name="Standard 8 3 2 2 8 2 2 2" xfId="56481" xr:uid="{864E78DE-AD19-4C68-A622-26BB3DC9C2CE}"/>
    <cellStyle name="Standard 8 3 2 2 8 2 3" xfId="45185" xr:uid="{212A6E21-F3CC-45AE-9523-769313A79F39}"/>
    <cellStyle name="Standard 8 3 2 2 8 2 4" xfId="33889" xr:uid="{54728349-9CC2-4093-B0DB-0A1C7C85DBB8}"/>
    <cellStyle name="Standard 8 3 2 2 8 3" xfId="16945" xr:uid="{E8B4D21B-2DEA-4F02-9DC1-667C6E697B2C}"/>
    <cellStyle name="Standard 8 3 2 2 8 3 2" xfId="50833" xr:uid="{052321B1-FB73-4014-B27A-413B532775DC}"/>
    <cellStyle name="Standard 8 3 2 2 8 4" xfId="39537" xr:uid="{45722E20-8D85-4387-8C69-F8786F83E3DC}"/>
    <cellStyle name="Standard 8 3 2 2 8 5" xfId="28241" xr:uid="{CE9972EB-A6BD-4B73-A992-273B77C545C3}"/>
    <cellStyle name="Standard 8 3 2 2 9" xfId="8473" xr:uid="{4C103904-C884-4F0A-8F62-7A5583A8A667}"/>
    <cellStyle name="Standard 8 3 2 2 9 2" xfId="19769" xr:uid="{25D6A304-1ED8-4229-AA58-2620F0995D99}"/>
    <cellStyle name="Standard 8 3 2 2 9 2 2" xfId="53657" xr:uid="{D0DFEA87-F069-45A4-94AE-9EC315B899CE}"/>
    <cellStyle name="Standard 8 3 2 2 9 3" xfId="42361" xr:uid="{FD857650-20DD-4653-AE22-5FD4092C4CA4}"/>
    <cellStyle name="Standard 8 3 2 2 9 4" xfId="31065" xr:uid="{C6E38DD7-FE86-48B4-8142-BE18090497C4}"/>
    <cellStyle name="Standard 8 3 2 3" xfId="1649" xr:uid="{54627EFC-9CE2-4CAA-8F3C-54B6560AFF43}"/>
    <cellStyle name="Standard 8 3 2 3 10" xfId="36802" xr:uid="{8CB75822-9360-40C7-A3DD-1F9D520B487C}"/>
    <cellStyle name="Standard 8 3 2 3 11" xfId="25506" xr:uid="{42911FDF-ABAD-4C3E-92E9-0915D88A34D4}"/>
    <cellStyle name="Standard 8 3 2 3 2" xfId="2809" xr:uid="{4073CE9C-C5A6-4500-AA9A-AB738EA9C385}"/>
    <cellStyle name="Standard 8 3 2 3 2 2" xfId="3311" xr:uid="{2FB2C408-7E5D-4AA6-99E6-9F6A11D14B32}"/>
    <cellStyle name="Standard 8 3 2 3 2 2 2" xfId="5462" xr:uid="{8DAF01A7-267D-4CC4-A5A7-B4A0EE9D9A34}"/>
    <cellStyle name="Standard 8 3 2 3 2 2 2 2" xfId="8288" xr:uid="{910CFB78-1219-42EC-845A-4800D7373A40}"/>
    <cellStyle name="Standard 8 3 2 3 2 2 2 2 2" xfId="13937" xr:uid="{5284486B-B525-42CC-BDA7-773F128EFC70}"/>
    <cellStyle name="Standard 8 3 2 3 2 2 2 2 2 2" xfId="25233" xr:uid="{40782D99-2E38-4280-83AA-6750CBC67462}"/>
    <cellStyle name="Standard 8 3 2 3 2 2 2 2 2 2 2" xfId="59121" xr:uid="{946DF74F-9343-41A5-80AD-998028CBBC34}"/>
    <cellStyle name="Standard 8 3 2 3 2 2 2 2 2 3" xfId="47825" xr:uid="{781BF16B-D3CC-4E15-950B-4E6944CA41ED}"/>
    <cellStyle name="Standard 8 3 2 3 2 2 2 2 2 4" xfId="36529" xr:uid="{F6826F7D-F521-461C-A804-2946318788BD}"/>
    <cellStyle name="Standard 8 3 2 3 2 2 2 2 3" xfId="19585" xr:uid="{A1B0685F-9AA7-4CF3-8664-E50D5F2F0D87}"/>
    <cellStyle name="Standard 8 3 2 3 2 2 2 2 3 2" xfId="53473" xr:uid="{FBFC5D7D-EBBF-497A-A409-D155369D2033}"/>
    <cellStyle name="Standard 8 3 2 3 2 2 2 2 4" xfId="42177" xr:uid="{622483C3-0C9F-4E4A-84CE-F5A22FD30849}"/>
    <cellStyle name="Standard 8 3 2 3 2 2 2 2 5" xfId="30881" xr:uid="{662B61AB-9C2B-4F48-9466-C7100D8D5880}"/>
    <cellStyle name="Standard 8 3 2 3 2 2 2 3" xfId="11113" xr:uid="{0E51FCC2-7192-47A1-8FA1-C3458FF3F084}"/>
    <cellStyle name="Standard 8 3 2 3 2 2 2 3 2" xfId="22409" xr:uid="{40AA2934-3814-426A-AEE9-A4809B24060A}"/>
    <cellStyle name="Standard 8 3 2 3 2 2 2 3 2 2" xfId="56297" xr:uid="{325332A4-F946-475B-AC33-F5186038648F}"/>
    <cellStyle name="Standard 8 3 2 3 2 2 2 3 3" xfId="45001" xr:uid="{6DE5163E-DE5B-4B0B-818E-63F6081A89AC}"/>
    <cellStyle name="Standard 8 3 2 3 2 2 2 3 4" xfId="33705" xr:uid="{1F1186BC-08A5-4EDE-B5CC-520F1366E9AB}"/>
    <cellStyle name="Standard 8 3 2 3 2 2 2 4" xfId="16761" xr:uid="{E4520175-E2CB-4CEC-8E73-173C7DE7943C}"/>
    <cellStyle name="Standard 8 3 2 3 2 2 2 4 2" xfId="50649" xr:uid="{A26A45BE-EB12-4674-A698-4F8BCC1F9F2F}"/>
    <cellStyle name="Standard 8 3 2 3 2 2 2 5" xfId="39353" xr:uid="{FAB371CC-152B-430B-B796-13A2AC8150A1}"/>
    <cellStyle name="Standard 8 3 2 3 2 2 2 6" xfId="28057" xr:uid="{777D493E-EAD6-4A22-B24B-55779856E7A6}"/>
    <cellStyle name="Standard 8 3 2 3 2 2 3" xfId="6482" xr:uid="{114A3BBB-6E49-4F4B-A8D5-0509C93D9B12}"/>
    <cellStyle name="Standard 8 3 2 3 2 2 3 2" xfId="12132" xr:uid="{C2D05B87-3ED8-4313-879B-9A6BE1F25466}"/>
    <cellStyle name="Standard 8 3 2 3 2 2 3 2 2" xfId="23428" xr:uid="{95986C5F-E0B7-4F7C-A2A5-0E6E521F2F53}"/>
    <cellStyle name="Standard 8 3 2 3 2 2 3 2 2 2" xfId="57316" xr:uid="{F2B91D5A-BD06-4611-87A4-5661A4F01E0A}"/>
    <cellStyle name="Standard 8 3 2 3 2 2 3 2 3" xfId="46020" xr:uid="{E7B694B5-FB5A-44D7-950D-A03ED8716F0B}"/>
    <cellStyle name="Standard 8 3 2 3 2 2 3 2 4" xfId="34724" xr:uid="{30660291-BCF4-4F93-8E6D-CBE40822A484}"/>
    <cellStyle name="Standard 8 3 2 3 2 2 3 3" xfId="17780" xr:uid="{86ADB6FE-4A97-491A-B5AA-928E0865B6F0}"/>
    <cellStyle name="Standard 8 3 2 3 2 2 3 3 2" xfId="51668" xr:uid="{E2B9FDD5-56FF-44AD-A6F7-E3E0FDE81022}"/>
    <cellStyle name="Standard 8 3 2 3 2 2 3 4" xfId="40372" xr:uid="{71874581-5A03-447A-83A0-A8BB4560D23E}"/>
    <cellStyle name="Standard 8 3 2 3 2 2 3 5" xfId="29076" xr:uid="{2D0791CA-6E64-4460-8258-6992E0F6220B}"/>
    <cellStyle name="Standard 8 3 2 3 2 2 4" xfId="9308" xr:uid="{5976A194-1FCF-4ED5-B6E1-81093147E5F9}"/>
    <cellStyle name="Standard 8 3 2 3 2 2 4 2" xfId="20604" xr:uid="{34833BEC-88AE-45D0-9A24-8507B2941F6A}"/>
    <cellStyle name="Standard 8 3 2 3 2 2 4 2 2" xfId="54492" xr:uid="{881AAAED-BDFA-4E19-A232-591EAB96DEC1}"/>
    <cellStyle name="Standard 8 3 2 3 2 2 4 3" xfId="43196" xr:uid="{816B3D21-9FFB-459B-BBD1-C459D9AE3282}"/>
    <cellStyle name="Standard 8 3 2 3 2 2 4 4" xfId="31900" xr:uid="{FC72E661-7B26-42E6-AB45-02CC10E20C94}"/>
    <cellStyle name="Standard 8 3 2 3 2 2 5" xfId="14956" xr:uid="{E7BB1D17-317D-47B3-A47B-22BF1B8F8137}"/>
    <cellStyle name="Standard 8 3 2 3 2 2 5 2" xfId="48844" xr:uid="{CA618A08-5F2E-4B7A-AACA-5B911D664A74}"/>
    <cellStyle name="Standard 8 3 2 3 2 2 6" xfId="37548" xr:uid="{5B1F9281-EA0B-4109-90CB-ABBD76851440}"/>
    <cellStyle name="Standard 8 3 2 3 2 2 7" xfId="26252" xr:uid="{0121099A-0862-403F-96F3-08873DC5E382}"/>
    <cellStyle name="Standard 8 3 2 3 2 3" xfId="4685" xr:uid="{74B72D4E-2208-4D71-B0F5-097344237DA0}"/>
    <cellStyle name="Standard 8 3 2 3 2 3 2" xfId="7554" xr:uid="{4722101E-7BC7-4C16-8B9B-EC691B6A5D3D}"/>
    <cellStyle name="Standard 8 3 2 3 2 3 2 2" xfId="13203" xr:uid="{295B3DD8-E7AD-42B8-AA21-85AF2928E8F6}"/>
    <cellStyle name="Standard 8 3 2 3 2 3 2 2 2" xfId="24499" xr:uid="{B69CFF22-A629-4923-BD6C-6958F60CA378}"/>
    <cellStyle name="Standard 8 3 2 3 2 3 2 2 2 2" xfId="58387" xr:uid="{0282C9FA-9749-4DF4-8DA1-BCDFFA0344C7}"/>
    <cellStyle name="Standard 8 3 2 3 2 3 2 2 3" xfId="47091" xr:uid="{02BA820F-8655-442A-B155-A8E57A47E8FC}"/>
    <cellStyle name="Standard 8 3 2 3 2 3 2 2 4" xfId="35795" xr:uid="{28AF3760-7E1A-4F29-9A00-DAB86582A137}"/>
    <cellStyle name="Standard 8 3 2 3 2 3 2 3" xfId="18851" xr:uid="{99579012-EC01-421F-B8F6-3BE99FDC6E5A}"/>
    <cellStyle name="Standard 8 3 2 3 2 3 2 3 2" xfId="52739" xr:uid="{3550DC28-A467-426F-86E5-918C1C4449D6}"/>
    <cellStyle name="Standard 8 3 2 3 2 3 2 4" xfId="41443" xr:uid="{8DA799DF-34DC-4B8A-AD0F-B8589093A82C}"/>
    <cellStyle name="Standard 8 3 2 3 2 3 2 5" xfId="30147" xr:uid="{7764178E-CD55-40E6-A867-BBF879C8C40C}"/>
    <cellStyle name="Standard 8 3 2 3 2 3 3" xfId="10379" xr:uid="{A6941FCB-B36D-4087-A0F2-CD9029342876}"/>
    <cellStyle name="Standard 8 3 2 3 2 3 3 2" xfId="21675" xr:uid="{0AC6CC44-90D0-46E0-B20D-6BD5992A802F}"/>
    <cellStyle name="Standard 8 3 2 3 2 3 3 2 2" xfId="55563" xr:uid="{778379C1-DA7E-42E1-8830-114651432EE8}"/>
    <cellStyle name="Standard 8 3 2 3 2 3 3 3" xfId="44267" xr:uid="{CB343DA2-2D54-46F7-88B5-A25EED48137C}"/>
    <cellStyle name="Standard 8 3 2 3 2 3 3 4" xfId="32971" xr:uid="{3CDEBE03-9684-4461-B7DC-16627EDB56E2}"/>
    <cellStyle name="Standard 8 3 2 3 2 3 4" xfId="16027" xr:uid="{AF8AF404-61D9-4945-9BB7-4356C9ED78F2}"/>
    <cellStyle name="Standard 8 3 2 3 2 3 4 2" xfId="49915" xr:uid="{BC5FD119-D0D6-43A3-A029-46286AE1CC3E}"/>
    <cellStyle name="Standard 8 3 2 3 2 3 5" xfId="38619" xr:uid="{5FCD95C4-AD55-4539-A0BC-60C0BE993BAD}"/>
    <cellStyle name="Standard 8 3 2 3 2 3 6" xfId="27323" xr:uid="{936B5780-6ACB-4FBA-A1B8-BFB19CC422F7}"/>
    <cellStyle name="Standard 8 3 2 3 2 4" xfId="5982" xr:uid="{83F766B4-455F-48C4-A1B3-4882B7FADD6E}"/>
    <cellStyle name="Standard 8 3 2 3 2 4 2" xfId="11632" xr:uid="{35A6A420-A8D7-430E-95BD-606E10E007C0}"/>
    <cellStyle name="Standard 8 3 2 3 2 4 2 2" xfId="22928" xr:uid="{20B93686-19E8-48EE-9014-E851E1D8620D}"/>
    <cellStyle name="Standard 8 3 2 3 2 4 2 2 2" xfId="56816" xr:uid="{1550D785-4E8B-4D4D-9BDA-8D0BA5A45665}"/>
    <cellStyle name="Standard 8 3 2 3 2 4 2 3" xfId="45520" xr:uid="{96BC782E-442E-4625-A47F-2380C291E41B}"/>
    <cellStyle name="Standard 8 3 2 3 2 4 2 4" xfId="34224" xr:uid="{2CE75BBC-2460-4C40-8440-9687E2F70D2C}"/>
    <cellStyle name="Standard 8 3 2 3 2 4 3" xfId="17280" xr:uid="{B86094A8-C7CE-4736-9696-95F981BA2F23}"/>
    <cellStyle name="Standard 8 3 2 3 2 4 3 2" xfId="51168" xr:uid="{EC9B1D1B-EBD5-40DA-9330-4A67DC82E2E8}"/>
    <cellStyle name="Standard 8 3 2 3 2 4 4" xfId="39872" xr:uid="{51818948-5441-4BAE-B240-0D39EFBB0C03}"/>
    <cellStyle name="Standard 8 3 2 3 2 4 5" xfId="28576" xr:uid="{710347BC-3AD0-4D95-BCA6-FD38DB91544F}"/>
    <cellStyle name="Standard 8 3 2 3 2 5" xfId="8808" xr:uid="{14FA17F0-B4BE-4B2E-A8C4-DA8D35DC6DB4}"/>
    <cellStyle name="Standard 8 3 2 3 2 5 2" xfId="20104" xr:uid="{E193C392-2B1F-458D-BF2F-FC347FB75E7E}"/>
    <cellStyle name="Standard 8 3 2 3 2 5 2 2" xfId="53992" xr:uid="{D52786B0-BBDA-44BC-A7A1-66FD1D5566D1}"/>
    <cellStyle name="Standard 8 3 2 3 2 5 3" xfId="42696" xr:uid="{263F84F0-AFE8-4652-948C-9192A61B6DDF}"/>
    <cellStyle name="Standard 8 3 2 3 2 5 4" xfId="31400" xr:uid="{3B353BFE-B3A2-4B86-B347-4AB28F9F1DDD}"/>
    <cellStyle name="Standard 8 3 2 3 2 6" xfId="14456" xr:uid="{A1A56A93-F525-4C9E-A2C7-6D3C99058685}"/>
    <cellStyle name="Standard 8 3 2 3 2 6 2" xfId="48344" xr:uid="{99414A7D-3E37-4E60-B9B8-0B1710F87143}"/>
    <cellStyle name="Standard 8 3 2 3 2 7" xfId="37048" xr:uid="{BC9A921D-E7B2-4129-9830-6FEECD46DDFA}"/>
    <cellStyle name="Standard 8 3 2 3 2 8" xfId="25752" xr:uid="{227A0472-A857-4B37-916C-B4627B593A83}"/>
    <cellStyle name="Standard 8 3 2 3 3" xfId="3065" xr:uid="{BDAA5CF5-6714-4CA5-AC9F-83A618030FC6}"/>
    <cellStyle name="Standard 8 3 2 3 3 2" xfId="5461" xr:uid="{E42CF5D6-D0C9-45B4-B6CF-60666AA92B3D}"/>
    <cellStyle name="Standard 8 3 2 3 3 2 2" xfId="8287" xr:uid="{34D490F8-CDAF-45AF-BF3B-F6CA5F7D3F22}"/>
    <cellStyle name="Standard 8 3 2 3 3 2 2 2" xfId="13936" xr:uid="{DA395B45-83AF-405D-B28E-89A7D33BDCD5}"/>
    <cellStyle name="Standard 8 3 2 3 3 2 2 2 2" xfId="25232" xr:uid="{4F20B9B9-8F78-46D1-9322-229FABCF49CF}"/>
    <cellStyle name="Standard 8 3 2 3 3 2 2 2 2 2" xfId="59120" xr:uid="{C8095EED-F4A0-4393-A693-619223C7E81A}"/>
    <cellStyle name="Standard 8 3 2 3 3 2 2 2 3" xfId="47824" xr:uid="{CC2DB6D8-5388-4AFF-B590-0ACC71670FDB}"/>
    <cellStyle name="Standard 8 3 2 3 3 2 2 2 4" xfId="36528" xr:uid="{2F853982-8A36-4CA9-895C-F7CAAFD108F9}"/>
    <cellStyle name="Standard 8 3 2 3 3 2 2 3" xfId="19584" xr:uid="{E8AE5467-A873-41D9-B48B-61F99751C1A4}"/>
    <cellStyle name="Standard 8 3 2 3 3 2 2 3 2" xfId="53472" xr:uid="{49A0D2E2-A7C5-45D5-AA10-A66470F57B98}"/>
    <cellStyle name="Standard 8 3 2 3 3 2 2 4" xfId="42176" xr:uid="{F8BEDD2B-14B9-4373-9939-977E1C4282B8}"/>
    <cellStyle name="Standard 8 3 2 3 3 2 2 5" xfId="30880" xr:uid="{A5FB9304-2E58-450F-A5A8-B1C39F8AC965}"/>
    <cellStyle name="Standard 8 3 2 3 3 2 3" xfId="11112" xr:uid="{A32E81B2-814E-4D9E-A9D7-5796CB6437B4}"/>
    <cellStyle name="Standard 8 3 2 3 3 2 3 2" xfId="22408" xr:uid="{41906E7A-30A0-4883-9D2A-65E7A0A794E5}"/>
    <cellStyle name="Standard 8 3 2 3 3 2 3 2 2" xfId="56296" xr:uid="{3429460A-AF1C-426E-BE04-5C6C5500DDD4}"/>
    <cellStyle name="Standard 8 3 2 3 3 2 3 3" xfId="45000" xr:uid="{2E0AD882-9228-4006-8452-8EB196504607}"/>
    <cellStyle name="Standard 8 3 2 3 3 2 3 4" xfId="33704" xr:uid="{3ACE4AA5-3A5A-4B87-85E8-5F9FE565A86E}"/>
    <cellStyle name="Standard 8 3 2 3 3 2 4" xfId="16760" xr:uid="{B4A03D4D-712D-4FDC-970F-932A0EB7BCAC}"/>
    <cellStyle name="Standard 8 3 2 3 3 2 4 2" xfId="50648" xr:uid="{BD05F927-26FA-483C-B5CE-1BB77B16EF74}"/>
    <cellStyle name="Standard 8 3 2 3 3 2 5" xfId="39352" xr:uid="{F097B737-A196-4A07-9846-C85C18EDBD37}"/>
    <cellStyle name="Standard 8 3 2 3 3 2 6" xfId="28056" xr:uid="{469890A6-EB60-45C2-9F87-EC48F3B78B45}"/>
    <cellStyle name="Standard 8 3 2 3 3 3" xfId="4684" xr:uid="{08850506-7A32-4270-AA13-09CD595E03C1}"/>
    <cellStyle name="Standard 8 3 2 3 3 3 2" xfId="7553" xr:uid="{5D750199-CFD0-40AC-A6EB-2CBBB776878A}"/>
    <cellStyle name="Standard 8 3 2 3 3 3 2 2" xfId="13202" xr:uid="{0D337DF3-ADDC-4DC0-95C5-EEA7EFDB068C}"/>
    <cellStyle name="Standard 8 3 2 3 3 3 2 2 2" xfId="24498" xr:uid="{D9C51578-AFC5-48B3-BB1B-986AED754300}"/>
    <cellStyle name="Standard 8 3 2 3 3 3 2 2 2 2" xfId="58386" xr:uid="{31F2097C-75E3-44BA-8CAE-6B3AA28274D1}"/>
    <cellStyle name="Standard 8 3 2 3 3 3 2 2 3" xfId="47090" xr:uid="{DC00F724-F914-47A2-AE8F-FDA048380C20}"/>
    <cellStyle name="Standard 8 3 2 3 3 3 2 2 4" xfId="35794" xr:uid="{7A7D7E88-A216-4104-AB17-093F5F92AB4B}"/>
    <cellStyle name="Standard 8 3 2 3 3 3 2 3" xfId="18850" xr:uid="{4444A1C0-5796-4BA8-835A-AD5378237E56}"/>
    <cellStyle name="Standard 8 3 2 3 3 3 2 3 2" xfId="52738" xr:uid="{B10C413D-74B1-4C44-ADF9-9C57B77ADC47}"/>
    <cellStyle name="Standard 8 3 2 3 3 3 2 4" xfId="41442" xr:uid="{CD53A937-3443-43FD-BF71-ACE856BB87FF}"/>
    <cellStyle name="Standard 8 3 2 3 3 3 2 5" xfId="30146" xr:uid="{ECF11AD5-F853-489D-8656-EA0E214007EB}"/>
    <cellStyle name="Standard 8 3 2 3 3 3 3" xfId="10378" xr:uid="{D0798BD0-D6FD-4756-BB6C-70E4E5D125E4}"/>
    <cellStyle name="Standard 8 3 2 3 3 3 3 2" xfId="21674" xr:uid="{E09BEFFE-FB2B-4234-9DB9-DEBB45DFEC1D}"/>
    <cellStyle name="Standard 8 3 2 3 3 3 3 2 2" xfId="55562" xr:uid="{624804CF-49D6-4548-9212-0F81E6002778}"/>
    <cellStyle name="Standard 8 3 2 3 3 3 3 3" xfId="44266" xr:uid="{9A2E773E-D978-460E-AA8C-79BA4A7E4A45}"/>
    <cellStyle name="Standard 8 3 2 3 3 3 3 4" xfId="32970" xr:uid="{0CF6D4E3-F905-470A-98D3-D2DCDE0FB421}"/>
    <cellStyle name="Standard 8 3 2 3 3 3 4" xfId="16026" xr:uid="{2DBD85CC-2C38-4CD7-B2FA-62A14C32CC41}"/>
    <cellStyle name="Standard 8 3 2 3 3 3 4 2" xfId="49914" xr:uid="{7EF61017-7F9B-4D8A-BB10-6CD240CDEA84}"/>
    <cellStyle name="Standard 8 3 2 3 3 3 5" xfId="38618" xr:uid="{80F14CC5-C35D-4FCF-BC32-A3436580B347}"/>
    <cellStyle name="Standard 8 3 2 3 3 3 6" xfId="27322" xr:uid="{78713771-F223-42E0-9EED-B6EF5F0C645A}"/>
    <cellStyle name="Standard 8 3 2 3 3 4" xfId="6236" xr:uid="{593BD955-EC0A-4BC3-93F5-8F7D80916BC6}"/>
    <cellStyle name="Standard 8 3 2 3 3 4 2" xfId="11886" xr:uid="{F3D8263E-FA10-4426-86BB-3229D92F2E33}"/>
    <cellStyle name="Standard 8 3 2 3 3 4 2 2" xfId="23182" xr:uid="{37718033-0125-4A1D-9F28-258AE9824A4C}"/>
    <cellStyle name="Standard 8 3 2 3 3 4 2 2 2" xfId="57070" xr:uid="{47937E10-A17F-4CFB-9B8F-27FC64D3E187}"/>
    <cellStyle name="Standard 8 3 2 3 3 4 2 3" xfId="45774" xr:uid="{53364EF1-3506-4F1C-8682-BCAA3A929CB5}"/>
    <cellStyle name="Standard 8 3 2 3 3 4 2 4" xfId="34478" xr:uid="{CF88E262-D1C1-461F-BA60-18A5023FC160}"/>
    <cellStyle name="Standard 8 3 2 3 3 4 3" xfId="17534" xr:uid="{F9EC9FFD-EF1F-4247-9CF2-7E855F99FDAD}"/>
    <cellStyle name="Standard 8 3 2 3 3 4 3 2" xfId="51422" xr:uid="{D2ADFD0D-6CC8-4F70-A091-C49F1E5BA047}"/>
    <cellStyle name="Standard 8 3 2 3 3 4 4" xfId="40126" xr:uid="{4BD5F6D3-8C30-4940-9984-B1F964D27BBB}"/>
    <cellStyle name="Standard 8 3 2 3 3 4 5" xfId="28830" xr:uid="{EF1D0268-4199-4E9A-9B8E-A6AA86B28CDE}"/>
    <cellStyle name="Standard 8 3 2 3 3 5" xfId="9062" xr:uid="{87A82A4C-1709-4111-82E2-5E25565B9797}"/>
    <cellStyle name="Standard 8 3 2 3 3 5 2" xfId="20358" xr:uid="{61B26297-2B29-476C-890A-A065A59624B2}"/>
    <cellStyle name="Standard 8 3 2 3 3 5 2 2" xfId="54246" xr:uid="{D8F2498F-440E-4C00-A9CF-1AA69A878616}"/>
    <cellStyle name="Standard 8 3 2 3 3 5 3" xfId="42950" xr:uid="{4E4242CD-6AAF-4181-A96D-4F2454EE81FF}"/>
    <cellStyle name="Standard 8 3 2 3 3 5 4" xfId="31654" xr:uid="{0C51F82B-D750-4ABF-A8FA-56213B512864}"/>
    <cellStyle name="Standard 8 3 2 3 3 6" xfId="14710" xr:uid="{430F68CC-0215-4B31-8956-A7D5C8139FF0}"/>
    <cellStyle name="Standard 8 3 2 3 3 6 2" xfId="48598" xr:uid="{52655617-6E61-48BB-8D07-708CB9963024}"/>
    <cellStyle name="Standard 8 3 2 3 3 7" xfId="37302" xr:uid="{37EDF84B-D73B-4AB4-9736-8702A4EC8370}"/>
    <cellStyle name="Standard 8 3 2 3 3 8" xfId="26006" xr:uid="{A6D51530-6284-4B38-9939-D04F1E1E2D20}"/>
    <cellStyle name="Standard 8 3 2 3 4" xfId="3923" xr:uid="{D1705563-FA50-4DFA-9FDD-426C4492E435}"/>
    <cellStyle name="Standard 8 3 2 3 4 2" xfId="7077" xr:uid="{8FF9C507-F651-40B4-AA78-12607174218B}"/>
    <cellStyle name="Standard 8 3 2 3 4 2 2" xfId="12726" xr:uid="{587D6077-90ED-4958-B1CF-369A5B3BB175}"/>
    <cellStyle name="Standard 8 3 2 3 4 2 2 2" xfId="24022" xr:uid="{97C1111F-BC87-469D-ACB2-E25438FB4E45}"/>
    <cellStyle name="Standard 8 3 2 3 4 2 2 2 2" xfId="57910" xr:uid="{966C8F50-8A88-4802-8D07-9912F1487B97}"/>
    <cellStyle name="Standard 8 3 2 3 4 2 2 3" xfId="46614" xr:uid="{B426C541-F5E3-4C7F-9638-B76B4CB1C3ED}"/>
    <cellStyle name="Standard 8 3 2 3 4 2 2 4" xfId="35318" xr:uid="{A229F024-73B9-452B-8FB3-0B32A6258390}"/>
    <cellStyle name="Standard 8 3 2 3 4 2 3" xfId="18374" xr:uid="{6A83A545-AB5A-4D74-9BE4-B49699FFEAA0}"/>
    <cellStyle name="Standard 8 3 2 3 4 2 3 2" xfId="52262" xr:uid="{C96B9DD4-8D6B-4777-B393-1E4FE3C4AF97}"/>
    <cellStyle name="Standard 8 3 2 3 4 2 4" xfId="40966" xr:uid="{25F17079-A1C4-4C3D-9F42-49932838981E}"/>
    <cellStyle name="Standard 8 3 2 3 4 2 5" xfId="29670" xr:uid="{6ABEA89E-0782-4B64-9A9B-511D4E734D17}"/>
    <cellStyle name="Standard 8 3 2 3 4 3" xfId="9902" xr:uid="{FB252B69-B068-4292-8DD9-24970DD4DFCE}"/>
    <cellStyle name="Standard 8 3 2 3 4 3 2" xfId="21198" xr:uid="{BBF64091-E116-412B-9B6E-69C20FFDC679}"/>
    <cellStyle name="Standard 8 3 2 3 4 3 2 2" xfId="55086" xr:uid="{FC9CDFE0-2F3F-4D77-A01A-366385B3BE06}"/>
    <cellStyle name="Standard 8 3 2 3 4 3 3" xfId="43790" xr:uid="{9C61E4AD-6068-4AC3-844A-03B138AEA1C3}"/>
    <cellStyle name="Standard 8 3 2 3 4 3 4" xfId="32494" xr:uid="{9C9FC1ED-8739-403B-AB72-771D1BDB676D}"/>
    <cellStyle name="Standard 8 3 2 3 4 4" xfId="15550" xr:uid="{4194A8D6-4116-44CC-BC21-B60FC0E93953}"/>
    <cellStyle name="Standard 8 3 2 3 4 4 2" xfId="49438" xr:uid="{719C2B10-2AB0-48FA-A948-EC2C652268EC}"/>
    <cellStyle name="Standard 8 3 2 3 4 5" xfId="38142" xr:uid="{6794A429-3075-4A99-AB57-7FBE99AD9B27}"/>
    <cellStyle name="Standard 8 3 2 3 4 6" xfId="26846" xr:uid="{68AB5CBC-120B-4E76-8DC0-35B795EC7641}"/>
    <cellStyle name="Standard 8 3 2 3 5" xfId="5024" xr:uid="{EC4687DE-FA2E-4B6A-81DB-49DDF77B3B4F}"/>
    <cellStyle name="Standard 8 3 2 3 5 2" xfId="7850" xr:uid="{7488BC29-4CBC-4093-B608-28C34D0D401A}"/>
    <cellStyle name="Standard 8 3 2 3 5 2 2" xfId="13499" xr:uid="{186AA7EB-2BBD-48E7-8F57-ED342351858C}"/>
    <cellStyle name="Standard 8 3 2 3 5 2 2 2" xfId="24795" xr:uid="{4B0627B9-D86D-4BBD-BB1C-06FCD7C96E41}"/>
    <cellStyle name="Standard 8 3 2 3 5 2 2 2 2" xfId="58683" xr:uid="{05B7B667-8FC2-449D-A7DC-D0909B478EE9}"/>
    <cellStyle name="Standard 8 3 2 3 5 2 2 3" xfId="47387" xr:uid="{CC448F0B-A830-4FF3-B73D-01D6B0B91994}"/>
    <cellStyle name="Standard 8 3 2 3 5 2 2 4" xfId="36091" xr:uid="{90D4E2BF-8003-4A0A-9F14-47A707CA6B1C}"/>
    <cellStyle name="Standard 8 3 2 3 5 2 3" xfId="19147" xr:uid="{93054457-644F-4377-86D1-879189BAA30E}"/>
    <cellStyle name="Standard 8 3 2 3 5 2 3 2" xfId="53035" xr:uid="{E5E39E99-B8FA-4F17-A3D2-11D6C874E3DB}"/>
    <cellStyle name="Standard 8 3 2 3 5 2 4" xfId="41739" xr:uid="{4ABD5C04-C78C-430D-B592-EAE46434F5A3}"/>
    <cellStyle name="Standard 8 3 2 3 5 2 5" xfId="30443" xr:uid="{23320EB2-C9D6-4F08-9BF8-7C2752215BEA}"/>
    <cellStyle name="Standard 8 3 2 3 5 3" xfId="10675" xr:uid="{84476F17-205F-4C83-BEDF-B021F6912521}"/>
    <cellStyle name="Standard 8 3 2 3 5 3 2" xfId="21971" xr:uid="{5088D362-50EB-4114-9B10-B063914CB3B8}"/>
    <cellStyle name="Standard 8 3 2 3 5 3 2 2" xfId="55859" xr:uid="{7A78CBF0-76C6-44A7-8500-6F9477BDD4D3}"/>
    <cellStyle name="Standard 8 3 2 3 5 3 3" xfId="44563" xr:uid="{A2D1E15B-FAD8-4568-880C-CC7D570223AA}"/>
    <cellStyle name="Standard 8 3 2 3 5 3 4" xfId="33267" xr:uid="{3E3AC64B-D607-4E1C-BB6E-90E27CFCC1F7}"/>
    <cellStyle name="Standard 8 3 2 3 5 4" xfId="16323" xr:uid="{F9E43EBD-DC1E-48F9-9BEB-49BD80A988FF}"/>
    <cellStyle name="Standard 8 3 2 3 5 4 2" xfId="50211" xr:uid="{5B6BD8B5-BB6D-408D-85C7-233869DEC115}"/>
    <cellStyle name="Standard 8 3 2 3 5 5" xfId="38915" xr:uid="{729ADF18-82A8-48DC-84EC-4BBE9698FD90}"/>
    <cellStyle name="Standard 8 3 2 3 5 6" xfId="27619" xr:uid="{3D4569E3-D45B-4C22-B95D-D45E708BC94B}"/>
    <cellStyle name="Standard 8 3 2 3 6" xfId="3631" xr:uid="{9F887CF6-41CA-44D9-829E-2C467BA54CEE}"/>
    <cellStyle name="Standard 8 3 2 3 6 2" xfId="6787" xr:uid="{4D7F6750-9F74-47A8-A49C-A73AB041F6E7}"/>
    <cellStyle name="Standard 8 3 2 3 6 2 2" xfId="12436" xr:uid="{98F86639-CEC0-42F9-8EA6-A4553AB96625}"/>
    <cellStyle name="Standard 8 3 2 3 6 2 2 2" xfId="23732" xr:uid="{FF2D9832-92A6-461B-96B5-3DFD17F83CD1}"/>
    <cellStyle name="Standard 8 3 2 3 6 2 2 2 2" xfId="57620" xr:uid="{04787581-5D83-454A-8BEE-CAC900748087}"/>
    <cellStyle name="Standard 8 3 2 3 6 2 2 3" xfId="46324" xr:uid="{1ABA7AE0-9527-4C52-8AD8-1CF544BD67A1}"/>
    <cellStyle name="Standard 8 3 2 3 6 2 2 4" xfId="35028" xr:uid="{5FB85490-A94C-4DD0-8A21-F7CCBF542C15}"/>
    <cellStyle name="Standard 8 3 2 3 6 2 3" xfId="18084" xr:uid="{4839A98A-4AF6-4FD4-8CCC-88EEF22B5DA9}"/>
    <cellStyle name="Standard 8 3 2 3 6 2 3 2" xfId="51972" xr:uid="{44AFBA6D-A079-4A56-B25F-5C021F3F30C0}"/>
    <cellStyle name="Standard 8 3 2 3 6 2 4" xfId="40676" xr:uid="{33E6F62D-52D6-4346-80DE-EE141E5BA6FA}"/>
    <cellStyle name="Standard 8 3 2 3 6 2 5" xfId="29380" xr:uid="{54DE4925-7953-4EDD-BE34-633D47C95A74}"/>
    <cellStyle name="Standard 8 3 2 3 6 3" xfId="9612" xr:uid="{64B59D07-549D-400F-AF03-2CE1617DA6EE}"/>
    <cellStyle name="Standard 8 3 2 3 6 3 2" xfId="20908" xr:uid="{0DEB93C6-6A84-4D33-A031-FB52CD43758D}"/>
    <cellStyle name="Standard 8 3 2 3 6 3 2 2" xfId="54796" xr:uid="{6C9AB53F-8F77-46BF-9B49-AE759193A2BF}"/>
    <cellStyle name="Standard 8 3 2 3 6 3 3" xfId="43500" xr:uid="{09A07084-FFB9-4371-9606-11F9D5591D82}"/>
    <cellStyle name="Standard 8 3 2 3 6 3 4" xfId="32204" xr:uid="{3E01CEA6-6B59-4470-85D1-F9B23B9AAF64}"/>
    <cellStyle name="Standard 8 3 2 3 6 4" xfId="15260" xr:uid="{83D4ABFA-DF3A-445A-8D4E-CFEBFF7C5481}"/>
    <cellStyle name="Standard 8 3 2 3 6 4 2" xfId="49148" xr:uid="{6E485669-0F4F-426F-8FB2-BDEEB21BBF13}"/>
    <cellStyle name="Standard 8 3 2 3 6 5" xfId="37852" xr:uid="{4E90D436-D624-48C7-858D-383EB7AC55DE}"/>
    <cellStyle name="Standard 8 3 2 3 6 6" xfId="26556" xr:uid="{C866F897-BD9D-435A-8088-8A256B478BDC}"/>
    <cellStyle name="Standard 8 3 2 3 7" xfId="5736" xr:uid="{900E71DB-40C4-4041-8A9D-D8FFA0DA4207}"/>
    <cellStyle name="Standard 8 3 2 3 7 2" xfId="11386" xr:uid="{7C5446FD-7FA4-4DEA-9418-39049A0A9168}"/>
    <cellStyle name="Standard 8 3 2 3 7 2 2" xfId="22682" xr:uid="{08BDF414-5AA5-4EA0-A3B9-97F6766B98FB}"/>
    <cellStyle name="Standard 8 3 2 3 7 2 2 2" xfId="56570" xr:uid="{07878291-9914-42FC-8489-31E8FDA4A718}"/>
    <cellStyle name="Standard 8 3 2 3 7 2 3" xfId="45274" xr:uid="{FEF98F15-55E9-49DE-A440-B9D2F26074B7}"/>
    <cellStyle name="Standard 8 3 2 3 7 2 4" xfId="33978" xr:uid="{6A1A8863-09A0-4DA7-8959-E828A51E06B7}"/>
    <cellStyle name="Standard 8 3 2 3 7 3" xfId="17034" xr:uid="{D1212653-657A-43B8-81C0-CC19D38C5FCE}"/>
    <cellStyle name="Standard 8 3 2 3 7 3 2" xfId="50922" xr:uid="{DE1ED966-415F-4047-8A87-C28104AB8E86}"/>
    <cellStyle name="Standard 8 3 2 3 7 4" xfId="39626" xr:uid="{98B76E0D-EF41-4946-A92C-75CEAE493E46}"/>
    <cellStyle name="Standard 8 3 2 3 7 5" xfId="28330" xr:uid="{F71827A5-62E8-4946-90D6-7A0EDE293F36}"/>
    <cellStyle name="Standard 8 3 2 3 8" xfId="8562" xr:uid="{271AFC52-86B4-4071-AC93-F0C5EA05119A}"/>
    <cellStyle name="Standard 8 3 2 3 8 2" xfId="19858" xr:uid="{D4AF5186-5E3F-4B64-86AF-ACDA039D49CE}"/>
    <cellStyle name="Standard 8 3 2 3 8 2 2" xfId="53746" xr:uid="{00A8C00B-A2DB-4FF9-A4DF-5B4A8BEAFCC5}"/>
    <cellStyle name="Standard 8 3 2 3 8 3" xfId="42450" xr:uid="{6D6BE2A0-3E8D-41C4-846A-302449116640}"/>
    <cellStyle name="Standard 8 3 2 3 8 4" xfId="31154" xr:uid="{AEBDE0C3-3ADB-4364-BF4B-C688862BDDE8}"/>
    <cellStyle name="Standard 8 3 2 3 9" xfId="14210" xr:uid="{AE15AB94-4424-45F8-A958-C1504E51036A}"/>
    <cellStyle name="Standard 8 3 2 3 9 2" xfId="48098" xr:uid="{1C860D51-3329-4561-9551-7529AB04B659}"/>
    <cellStyle name="Standard 8 3 2 4" xfId="2677" xr:uid="{19C2143C-C24F-4AF9-8595-D0508E5699EA}"/>
    <cellStyle name="Standard 8 3 2 4 10" xfId="25620" xr:uid="{3A1FBDFB-57CB-4308-A91A-5BC6BECE6670}"/>
    <cellStyle name="Standard 8 3 2 4 2" xfId="3179" xr:uid="{C3CF96A7-1713-4135-BF10-65C01787FA63}"/>
    <cellStyle name="Standard 8 3 2 4 2 2" xfId="5463" xr:uid="{A6602533-74C0-474D-8467-AE917BB7688D}"/>
    <cellStyle name="Standard 8 3 2 4 2 2 2" xfId="8289" xr:uid="{D4AD3980-9300-4342-9F28-4CEC7DA21BE6}"/>
    <cellStyle name="Standard 8 3 2 4 2 2 2 2" xfId="13938" xr:uid="{B49D0CD3-E20D-4152-9836-26946D3624C7}"/>
    <cellStyle name="Standard 8 3 2 4 2 2 2 2 2" xfId="25234" xr:uid="{84403728-B913-4ECA-8F18-EFCDB09B6A01}"/>
    <cellStyle name="Standard 8 3 2 4 2 2 2 2 2 2" xfId="59122" xr:uid="{C2384C81-65DA-49DB-816F-3C5D52381F0A}"/>
    <cellStyle name="Standard 8 3 2 4 2 2 2 2 3" xfId="47826" xr:uid="{F69BDB0B-8533-42A0-A4C0-B03A5B87121A}"/>
    <cellStyle name="Standard 8 3 2 4 2 2 2 2 4" xfId="36530" xr:uid="{0AEE2B26-954E-426F-9C96-3E6EB6DA729F}"/>
    <cellStyle name="Standard 8 3 2 4 2 2 2 3" xfId="19586" xr:uid="{D75BA593-8CB7-4F58-B243-A80C877768BC}"/>
    <cellStyle name="Standard 8 3 2 4 2 2 2 3 2" xfId="53474" xr:uid="{F8173963-A05F-4DAC-8D83-F3D338879463}"/>
    <cellStyle name="Standard 8 3 2 4 2 2 2 4" xfId="42178" xr:uid="{70744AA1-E297-47C3-958E-05DB1B185C1B}"/>
    <cellStyle name="Standard 8 3 2 4 2 2 2 5" xfId="30882" xr:uid="{DFBDC1F6-24C9-4561-86C0-DD785FDC0040}"/>
    <cellStyle name="Standard 8 3 2 4 2 2 3" xfId="11114" xr:uid="{C252D452-F680-4AD7-A9E5-E3CD60A3E5FA}"/>
    <cellStyle name="Standard 8 3 2 4 2 2 3 2" xfId="22410" xr:uid="{32BD1B7A-BD3E-40D8-BDA8-DFA31ED71B25}"/>
    <cellStyle name="Standard 8 3 2 4 2 2 3 2 2" xfId="56298" xr:uid="{220C9A59-7A14-4A3B-B360-39261D9087E3}"/>
    <cellStyle name="Standard 8 3 2 4 2 2 3 3" xfId="45002" xr:uid="{4C87696F-93DA-4EA3-9F20-887E16E07824}"/>
    <cellStyle name="Standard 8 3 2 4 2 2 3 4" xfId="33706" xr:uid="{2DCC405B-F671-4477-89D0-69D98AB5B5E9}"/>
    <cellStyle name="Standard 8 3 2 4 2 2 4" xfId="16762" xr:uid="{D45F8FA3-A56C-45F5-A61C-FF2E6FF38DCA}"/>
    <cellStyle name="Standard 8 3 2 4 2 2 4 2" xfId="50650" xr:uid="{C79353E4-1CBC-44CA-BCFD-F6956211648E}"/>
    <cellStyle name="Standard 8 3 2 4 2 2 5" xfId="39354" xr:uid="{3BBAE823-F72C-4124-BC59-5743E6DD3294}"/>
    <cellStyle name="Standard 8 3 2 4 2 2 6" xfId="28058" xr:uid="{CFAB7A0E-1B24-468D-AE96-0765F93159E5}"/>
    <cellStyle name="Standard 8 3 2 4 2 3" xfId="4686" xr:uid="{DDF4A15E-09BC-4FE4-87FA-C0D1ACCFA545}"/>
    <cellStyle name="Standard 8 3 2 4 2 3 2" xfId="7555" xr:uid="{F9FB0925-6AD9-4933-B5A3-AFE477D20DB9}"/>
    <cellStyle name="Standard 8 3 2 4 2 3 2 2" xfId="13204" xr:uid="{D523A340-D17C-450B-A6EF-F3DD9D3D61EC}"/>
    <cellStyle name="Standard 8 3 2 4 2 3 2 2 2" xfId="24500" xr:uid="{DD89B911-FB7C-47C3-B818-255020D81B55}"/>
    <cellStyle name="Standard 8 3 2 4 2 3 2 2 2 2" xfId="58388" xr:uid="{48D68D00-8DB7-469A-AA0A-9502EEDBF94D}"/>
    <cellStyle name="Standard 8 3 2 4 2 3 2 2 3" xfId="47092" xr:uid="{F0CA27D6-C51A-4853-B61E-B524B1F8EED2}"/>
    <cellStyle name="Standard 8 3 2 4 2 3 2 2 4" xfId="35796" xr:uid="{1ED64A4A-92CD-4617-B7D2-098DCAD0EBB7}"/>
    <cellStyle name="Standard 8 3 2 4 2 3 2 3" xfId="18852" xr:uid="{75E0D0FC-6679-4204-B513-EDA559BF147D}"/>
    <cellStyle name="Standard 8 3 2 4 2 3 2 3 2" xfId="52740" xr:uid="{670CB893-F453-4873-8538-AADA4208081A}"/>
    <cellStyle name="Standard 8 3 2 4 2 3 2 4" xfId="41444" xr:uid="{211F5675-193F-4D69-B277-6F9091EDCBBB}"/>
    <cellStyle name="Standard 8 3 2 4 2 3 2 5" xfId="30148" xr:uid="{7D44B222-C157-4B82-81E9-D78C981230E1}"/>
    <cellStyle name="Standard 8 3 2 4 2 3 3" xfId="10380" xr:uid="{80090AD5-A37D-4F5F-92B4-FACF44E70621}"/>
    <cellStyle name="Standard 8 3 2 4 2 3 3 2" xfId="21676" xr:uid="{162A6FA5-2FE1-4929-865D-A7B0C1A8FCAA}"/>
    <cellStyle name="Standard 8 3 2 4 2 3 3 2 2" xfId="55564" xr:uid="{4169C5A6-1557-4E11-9560-078D1AC694B0}"/>
    <cellStyle name="Standard 8 3 2 4 2 3 3 3" xfId="44268" xr:uid="{41C55106-900F-4FC2-8DA3-8E46C176A202}"/>
    <cellStyle name="Standard 8 3 2 4 2 3 3 4" xfId="32972" xr:uid="{89504017-4293-484E-91FB-9A27C3616318}"/>
    <cellStyle name="Standard 8 3 2 4 2 3 4" xfId="16028" xr:uid="{52E95DA3-19D2-4A46-AB5E-7A4C89F70B26}"/>
    <cellStyle name="Standard 8 3 2 4 2 3 4 2" xfId="49916" xr:uid="{02C47FD0-6DD2-4179-9F4D-B151D25F972D}"/>
    <cellStyle name="Standard 8 3 2 4 2 3 5" xfId="38620" xr:uid="{4C05F233-2D97-457C-82F1-C046265A773C}"/>
    <cellStyle name="Standard 8 3 2 4 2 3 6" xfId="27324" xr:uid="{D78F1164-96CD-4129-937B-B0372E8D43A0}"/>
    <cellStyle name="Standard 8 3 2 4 2 4" xfId="6350" xr:uid="{C7227EC4-DF36-45AF-9A75-7785AA253236}"/>
    <cellStyle name="Standard 8 3 2 4 2 4 2" xfId="12000" xr:uid="{A5F5F0F2-9F3E-4639-9A73-8E5F3F29B6C3}"/>
    <cellStyle name="Standard 8 3 2 4 2 4 2 2" xfId="23296" xr:uid="{651382E5-4412-423E-A9C4-AEE553028FBA}"/>
    <cellStyle name="Standard 8 3 2 4 2 4 2 2 2" xfId="57184" xr:uid="{6B24C556-D7EE-4D2A-A651-31CB81163EF8}"/>
    <cellStyle name="Standard 8 3 2 4 2 4 2 3" xfId="45888" xr:uid="{D831B8F4-8689-4EB5-8F33-3F97DE34353B}"/>
    <cellStyle name="Standard 8 3 2 4 2 4 2 4" xfId="34592" xr:uid="{C5CC8369-3DC1-474E-9B87-24DE22EE82E8}"/>
    <cellStyle name="Standard 8 3 2 4 2 4 3" xfId="17648" xr:uid="{A877416A-5404-4906-9794-068EEF130EBF}"/>
    <cellStyle name="Standard 8 3 2 4 2 4 3 2" xfId="51536" xr:uid="{0E8F658F-5063-4491-80CF-FC7E1900BE1B}"/>
    <cellStyle name="Standard 8 3 2 4 2 4 4" xfId="40240" xr:uid="{7D207940-BF2B-48EA-95EF-1CED3DE39DA6}"/>
    <cellStyle name="Standard 8 3 2 4 2 4 5" xfId="28944" xr:uid="{649E7582-A6B4-472F-8CC4-22B332D0054A}"/>
    <cellStyle name="Standard 8 3 2 4 2 5" xfId="9176" xr:uid="{445668D8-B2D7-49B0-AD9C-BB780DBD00A3}"/>
    <cellStyle name="Standard 8 3 2 4 2 5 2" xfId="20472" xr:uid="{DFC3CA72-54EC-4CAC-BF74-BD56BADB4ECB}"/>
    <cellStyle name="Standard 8 3 2 4 2 5 2 2" xfId="54360" xr:uid="{802511E3-2C7C-4D36-9EF1-D4916F1189C1}"/>
    <cellStyle name="Standard 8 3 2 4 2 5 3" xfId="43064" xr:uid="{C127B8AE-97ED-4223-9751-6673025E4476}"/>
    <cellStyle name="Standard 8 3 2 4 2 5 4" xfId="31768" xr:uid="{CDB0FD76-A3DB-4EFD-AA8C-15E4FE9FEFCC}"/>
    <cellStyle name="Standard 8 3 2 4 2 6" xfId="14824" xr:uid="{E3426F06-974E-4E97-A2A3-3362C52C3E5C}"/>
    <cellStyle name="Standard 8 3 2 4 2 6 2" xfId="48712" xr:uid="{203AF1FB-9558-498E-B2D7-A5238789F14D}"/>
    <cellStyle name="Standard 8 3 2 4 2 7" xfId="37416" xr:uid="{9824D8E8-725A-4C35-9015-A932075A90BE}"/>
    <cellStyle name="Standard 8 3 2 4 2 8" xfId="26120" xr:uid="{CFE11F20-BD74-461F-9482-D6DDBFD073BF}"/>
    <cellStyle name="Standard 8 3 2 4 3" xfId="3813" xr:uid="{A2F05C17-31E6-4831-A112-01394D5EA896}"/>
    <cellStyle name="Standard 8 3 2 4 3 2" xfId="6967" xr:uid="{5EAF8B2D-8491-455E-BF92-4A4F01A6BC6C}"/>
    <cellStyle name="Standard 8 3 2 4 3 2 2" xfId="12616" xr:uid="{8BBBC0F0-A1EB-4EAF-BBA6-F8BD1586BA57}"/>
    <cellStyle name="Standard 8 3 2 4 3 2 2 2" xfId="23912" xr:uid="{1BB881C2-0B15-4BC3-B85E-77A3F59F94B5}"/>
    <cellStyle name="Standard 8 3 2 4 3 2 2 2 2" xfId="57800" xr:uid="{3F01C85F-F2EE-495B-A7A3-7EDC252F588A}"/>
    <cellStyle name="Standard 8 3 2 4 3 2 2 3" xfId="46504" xr:uid="{CEBA2EB1-5010-431C-8F63-E29FC310CB66}"/>
    <cellStyle name="Standard 8 3 2 4 3 2 2 4" xfId="35208" xr:uid="{9D1E450E-7AF8-4533-8A14-6321C1FB52BA}"/>
    <cellStyle name="Standard 8 3 2 4 3 2 3" xfId="18264" xr:uid="{4F24DFBD-4690-4D3E-8AA2-EAE37B91937C}"/>
    <cellStyle name="Standard 8 3 2 4 3 2 3 2" xfId="52152" xr:uid="{5BE4E817-E014-4EE4-B932-DAF377C35C01}"/>
    <cellStyle name="Standard 8 3 2 4 3 2 4" xfId="40856" xr:uid="{CD246957-995D-4F3A-ABB6-BC9B9CC87A68}"/>
    <cellStyle name="Standard 8 3 2 4 3 2 5" xfId="29560" xr:uid="{B61E2180-B6D4-4267-9594-E3A39FBB78DE}"/>
    <cellStyle name="Standard 8 3 2 4 3 3" xfId="9792" xr:uid="{74D30E46-8CEB-4A06-8F76-00E30B778C67}"/>
    <cellStyle name="Standard 8 3 2 4 3 3 2" xfId="21088" xr:uid="{5F4021A0-C6F8-4574-8BF1-BFE94942EDE5}"/>
    <cellStyle name="Standard 8 3 2 4 3 3 2 2" xfId="54976" xr:uid="{2AD11EB3-968A-411C-BB50-9EB82681B3B9}"/>
    <cellStyle name="Standard 8 3 2 4 3 3 3" xfId="43680" xr:uid="{705243B3-476B-4B97-A327-E278E0CC377D}"/>
    <cellStyle name="Standard 8 3 2 4 3 3 4" xfId="32384" xr:uid="{ABB368F5-C2CD-49A6-9378-987651AC2D4F}"/>
    <cellStyle name="Standard 8 3 2 4 3 4" xfId="15440" xr:uid="{DCC00A66-3571-4025-AED5-A34698124635}"/>
    <cellStyle name="Standard 8 3 2 4 3 4 2" xfId="49328" xr:uid="{DDDA00B1-B7D4-4D80-AEB0-16E04D117C7A}"/>
    <cellStyle name="Standard 8 3 2 4 3 5" xfId="38032" xr:uid="{BEC1CEB1-705D-4915-A891-2D410A08F82F}"/>
    <cellStyle name="Standard 8 3 2 4 3 6" xfId="26736" xr:uid="{74EB5028-A7B3-4BEC-94B0-6CC269AF9E39}"/>
    <cellStyle name="Standard 8 3 2 4 4" xfId="4914" xr:uid="{E1EDAF74-88C1-42FF-A125-ADA69592A27E}"/>
    <cellStyle name="Standard 8 3 2 4 4 2" xfId="7740" xr:uid="{1982B52A-5E1A-4422-9B0C-A2231A220F7A}"/>
    <cellStyle name="Standard 8 3 2 4 4 2 2" xfId="13389" xr:uid="{1FD50F79-BDF4-45F8-A438-1BBBFCF7E11B}"/>
    <cellStyle name="Standard 8 3 2 4 4 2 2 2" xfId="24685" xr:uid="{62A8C59D-4082-47EB-A139-912E0B6DBFC1}"/>
    <cellStyle name="Standard 8 3 2 4 4 2 2 2 2" xfId="58573" xr:uid="{7CACD267-781D-4F0B-87AC-0C5441B7E661}"/>
    <cellStyle name="Standard 8 3 2 4 4 2 2 3" xfId="47277" xr:uid="{3D58E71F-CC4E-43D2-8CA9-BCC58ED1CDA0}"/>
    <cellStyle name="Standard 8 3 2 4 4 2 2 4" xfId="35981" xr:uid="{7EF57053-DE36-49C4-893C-4EE765D998F2}"/>
    <cellStyle name="Standard 8 3 2 4 4 2 3" xfId="19037" xr:uid="{9AF19B1A-5267-465A-A743-2A3D9DC77C8E}"/>
    <cellStyle name="Standard 8 3 2 4 4 2 3 2" xfId="52925" xr:uid="{3EFDC714-4786-4EF2-A7C0-1A44293B372C}"/>
    <cellStyle name="Standard 8 3 2 4 4 2 4" xfId="41629" xr:uid="{624EE634-6A83-478F-ABA8-758EEE8662CF}"/>
    <cellStyle name="Standard 8 3 2 4 4 2 5" xfId="30333" xr:uid="{2F39B84E-A264-49AC-9BE6-CFA2B381C666}"/>
    <cellStyle name="Standard 8 3 2 4 4 3" xfId="10565" xr:uid="{A6DB76B3-D6AA-4203-A8ED-0725EE6D8BF7}"/>
    <cellStyle name="Standard 8 3 2 4 4 3 2" xfId="21861" xr:uid="{FF1FC0BB-2DBE-4073-A4DA-BE1783116D8A}"/>
    <cellStyle name="Standard 8 3 2 4 4 3 2 2" xfId="55749" xr:uid="{5F6D09CB-4CD9-48EF-8EF7-65CE751F72D8}"/>
    <cellStyle name="Standard 8 3 2 4 4 3 3" xfId="44453" xr:uid="{F0641FF8-17A0-4A8D-ABE6-A4D6B7BEA597}"/>
    <cellStyle name="Standard 8 3 2 4 4 3 4" xfId="33157" xr:uid="{E5DE515A-9CC7-42A8-8648-0AC888C7981E}"/>
    <cellStyle name="Standard 8 3 2 4 4 4" xfId="16213" xr:uid="{B077ED22-A1D2-4B98-A843-05D6F737FFFE}"/>
    <cellStyle name="Standard 8 3 2 4 4 4 2" xfId="50101" xr:uid="{BECD8B70-768B-46B1-BF42-A2EE006BEA68}"/>
    <cellStyle name="Standard 8 3 2 4 4 5" xfId="38805" xr:uid="{6ADFFCD9-E664-42F0-8C50-544156298D55}"/>
    <cellStyle name="Standard 8 3 2 4 4 6" xfId="27509" xr:uid="{E6B60F88-A9A0-4A95-A9B5-6C018225304C}"/>
    <cellStyle name="Standard 8 3 2 4 5" xfId="3518" xr:uid="{0060DC7E-A6DE-4EF8-B988-924FD3F4B2D6}"/>
    <cellStyle name="Standard 8 3 2 4 5 2" xfId="6675" xr:uid="{C0AA3035-68F5-4044-8E62-0D02AF6EC3A1}"/>
    <cellStyle name="Standard 8 3 2 4 5 2 2" xfId="12324" xr:uid="{FACDF2F1-20A5-4BE2-99D6-896C1A9543C9}"/>
    <cellStyle name="Standard 8 3 2 4 5 2 2 2" xfId="23620" xr:uid="{0EF2F39D-2B78-4597-85FF-1590E4EE0D98}"/>
    <cellStyle name="Standard 8 3 2 4 5 2 2 2 2" xfId="57508" xr:uid="{62080EE5-E16B-4BA1-A368-461637985A13}"/>
    <cellStyle name="Standard 8 3 2 4 5 2 2 3" xfId="46212" xr:uid="{489DAC6C-FA4D-420E-AD30-6339FFF17722}"/>
    <cellStyle name="Standard 8 3 2 4 5 2 2 4" xfId="34916" xr:uid="{CCE6A7AE-C251-4D62-B92B-45809316BF74}"/>
    <cellStyle name="Standard 8 3 2 4 5 2 3" xfId="17972" xr:uid="{D5249D72-7B50-48FB-9BF8-9C44815EB6FC}"/>
    <cellStyle name="Standard 8 3 2 4 5 2 3 2" xfId="51860" xr:uid="{6EE274A1-2B11-4E62-9C51-02521D2040F7}"/>
    <cellStyle name="Standard 8 3 2 4 5 2 4" xfId="40564" xr:uid="{A82280C6-91A4-4C75-96A0-B4719FFFD094}"/>
    <cellStyle name="Standard 8 3 2 4 5 2 5" xfId="29268" xr:uid="{D40E188C-2F5F-49AB-92F8-8C9090EC850E}"/>
    <cellStyle name="Standard 8 3 2 4 5 3" xfId="9500" xr:uid="{AD2EB253-5CD9-49B7-B2B5-CC72080E8623}"/>
    <cellStyle name="Standard 8 3 2 4 5 3 2" xfId="20796" xr:uid="{38F19005-A8CD-4D8C-8B46-DEC2E1187F4C}"/>
    <cellStyle name="Standard 8 3 2 4 5 3 2 2" xfId="54684" xr:uid="{64EBA8DD-E8B4-4193-9D2F-67AF7FB49968}"/>
    <cellStyle name="Standard 8 3 2 4 5 3 3" xfId="43388" xr:uid="{3A83AC53-BABB-4445-BDCC-3B241EEA4A9A}"/>
    <cellStyle name="Standard 8 3 2 4 5 3 4" xfId="32092" xr:uid="{467F6796-B43B-4F16-892B-96BDD08C7A72}"/>
    <cellStyle name="Standard 8 3 2 4 5 4" xfId="15148" xr:uid="{1D69AE4E-86ED-4727-9F26-CBA53D490EE8}"/>
    <cellStyle name="Standard 8 3 2 4 5 4 2" xfId="49036" xr:uid="{C67F5C12-7DA7-4D38-9761-4A3887C1AF59}"/>
    <cellStyle name="Standard 8 3 2 4 5 5" xfId="37740" xr:uid="{0ACFD69B-027C-4819-93E8-D18C08731189}"/>
    <cellStyle name="Standard 8 3 2 4 5 6" xfId="26444" xr:uid="{7C858A54-07FF-418B-82C1-16D11EC55D75}"/>
    <cellStyle name="Standard 8 3 2 4 6" xfId="5850" xr:uid="{117D9904-E89B-48B7-AC1C-6EC7FA83C444}"/>
    <cellStyle name="Standard 8 3 2 4 6 2" xfId="11500" xr:uid="{4A714830-BD23-41F1-ACEC-3B4A099E3D5A}"/>
    <cellStyle name="Standard 8 3 2 4 6 2 2" xfId="22796" xr:uid="{F810062D-C430-409A-8C1C-04CC4FDD48EC}"/>
    <cellStyle name="Standard 8 3 2 4 6 2 2 2" xfId="56684" xr:uid="{4F73EBA8-9817-4A34-99B6-AE91CF12B1B5}"/>
    <cellStyle name="Standard 8 3 2 4 6 2 3" xfId="45388" xr:uid="{63A527AF-3DCE-4E9F-9CE6-26C7AA663916}"/>
    <cellStyle name="Standard 8 3 2 4 6 2 4" xfId="34092" xr:uid="{06404F96-1F38-47EE-BDFF-6C217F44A44D}"/>
    <cellStyle name="Standard 8 3 2 4 6 3" xfId="17148" xr:uid="{6DF5E305-AFA5-444F-A510-B4FE4059F475}"/>
    <cellStyle name="Standard 8 3 2 4 6 3 2" xfId="51036" xr:uid="{AD83F3C2-CB65-447F-BB17-CC84581135A9}"/>
    <cellStyle name="Standard 8 3 2 4 6 4" xfId="39740" xr:uid="{BDCB5716-166F-4518-A6B3-7C952AC0B080}"/>
    <cellStyle name="Standard 8 3 2 4 6 5" xfId="28444" xr:uid="{086FB2CA-9782-40B8-8C35-A51D2ACD27E4}"/>
    <cellStyle name="Standard 8 3 2 4 7" xfId="8676" xr:uid="{DE9896B3-578C-4BAC-8A6B-CC916ECDFC9F}"/>
    <cellStyle name="Standard 8 3 2 4 7 2" xfId="19972" xr:uid="{C18C24C2-9DCC-4EC3-BB53-D24ECB58C2E1}"/>
    <cellStyle name="Standard 8 3 2 4 7 2 2" xfId="53860" xr:uid="{FD4C14FF-C8B9-4857-8C34-ABCE2DAEBE07}"/>
    <cellStyle name="Standard 8 3 2 4 7 3" xfId="42564" xr:uid="{99C85BD9-8577-4015-9646-67E4C026C826}"/>
    <cellStyle name="Standard 8 3 2 4 7 4" xfId="31268" xr:uid="{5BE387BD-AA04-41DB-A5AD-C465533F4AA3}"/>
    <cellStyle name="Standard 8 3 2 4 8" xfId="14324" xr:uid="{C9099530-8A40-4B62-AF74-F91807A81F0A}"/>
    <cellStyle name="Standard 8 3 2 4 8 2" xfId="48212" xr:uid="{E30BA094-F58C-419A-A8E6-5460A9A987F7}"/>
    <cellStyle name="Standard 8 3 2 4 9" xfId="36916" xr:uid="{658297FD-AE70-4DC7-AB5B-0E2D0E0A6AE6}"/>
    <cellStyle name="Standard 8 3 2 5" xfId="2932" xr:uid="{B28D80FC-AA17-442E-9C68-472BFE61D2A4}"/>
    <cellStyle name="Standard 8 3 2 5 2" xfId="5456" xr:uid="{84AAC085-8C96-433F-9C68-246F555009A6}"/>
    <cellStyle name="Standard 8 3 2 5 2 2" xfId="8282" xr:uid="{E9090939-B565-4993-A553-AEA430701119}"/>
    <cellStyle name="Standard 8 3 2 5 2 2 2" xfId="13931" xr:uid="{5CE151F5-8A22-424C-9CDE-E3C5A89EBB1A}"/>
    <cellStyle name="Standard 8 3 2 5 2 2 2 2" xfId="25227" xr:uid="{FCE95E2B-2750-4D40-9C3A-57033F84C3B3}"/>
    <cellStyle name="Standard 8 3 2 5 2 2 2 2 2" xfId="59115" xr:uid="{C7D8420B-F4CD-4C72-B2F2-CA3E29089416}"/>
    <cellStyle name="Standard 8 3 2 5 2 2 2 3" xfId="47819" xr:uid="{C4C8140E-746A-4D8E-A8C5-C17940D29B97}"/>
    <cellStyle name="Standard 8 3 2 5 2 2 2 4" xfId="36523" xr:uid="{615F63C3-8EEF-46A1-B972-AC586BB0C61F}"/>
    <cellStyle name="Standard 8 3 2 5 2 2 3" xfId="19579" xr:uid="{1687DC3B-38FF-4E3A-A81A-87F18B9B3DA5}"/>
    <cellStyle name="Standard 8 3 2 5 2 2 3 2" xfId="53467" xr:uid="{10F4BB48-5B16-43F9-8AA5-A69E53F0B910}"/>
    <cellStyle name="Standard 8 3 2 5 2 2 4" xfId="42171" xr:uid="{15A71DCC-BFB6-4212-9D21-0565095F6EC1}"/>
    <cellStyle name="Standard 8 3 2 5 2 2 5" xfId="30875" xr:uid="{16722F7A-3D9C-4C37-A8EC-7FFA352F44EB}"/>
    <cellStyle name="Standard 8 3 2 5 2 3" xfId="11107" xr:uid="{B4564ED6-8DC8-4275-B042-3F3118500946}"/>
    <cellStyle name="Standard 8 3 2 5 2 3 2" xfId="22403" xr:uid="{4F9252B7-8322-4FB8-826B-DD5A325547F6}"/>
    <cellStyle name="Standard 8 3 2 5 2 3 2 2" xfId="56291" xr:uid="{00E4EFFB-AA5F-4921-96CA-77FC67F1385A}"/>
    <cellStyle name="Standard 8 3 2 5 2 3 3" xfId="44995" xr:uid="{644966BA-017E-46C6-B406-13712AB903AF}"/>
    <cellStyle name="Standard 8 3 2 5 2 3 4" xfId="33699" xr:uid="{43CA4B40-31E7-4170-9B90-18886E7EA31E}"/>
    <cellStyle name="Standard 8 3 2 5 2 4" xfId="16755" xr:uid="{F57D0017-8B2B-4EDB-89E6-3F1F5BC15B7D}"/>
    <cellStyle name="Standard 8 3 2 5 2 4 2" xfId="50643" xr:uid="{DE62E7F2-F42D-44BD-9082-56696B2ED6C7}"/>
    <cellStyle name="Standard 8 3 2 5 2 5" xfId="39347" xr:uid="{E90FA3B4-8190-4AEE-9104-5F9C53F150A5}"/>
    <cellStyle name="Standard 8 3 2 5 2 6" xfId="28051" xr:uid="{93BFEB07-5207-4C90-B1B9-B5A91012B0E6}"/>
    <cellStyle name="Standard 8 3 2 5 3" xfId="4679" xr:uid="{116B0604-AFFC-4469-9401-898D29A5529E}"/>
    <cellStyle name="Standard 8 3 2 5 3 2" xfId="7548" xr:uid="{49F668CA-CF4A-4428-8EAC-54DE47C5C6BC}"/>
    <cellStyle name="Standard 8 3 2 5 3 2 2" xfId="13197" xr:uid="{79A0C1D2-AB0E-489E-8DA7-C810BF69E8E1}"/>
    <cellStyle name="Standard 8 3 2 5 3 2 2 2" xfId="24493" xr:uid="{17B014B0-61B9-4ABB-BE9C-C010DB28200A}"/>
    <cellStyle name="Standard 8 3 2 5 3 2 2 2 2" xfId="58381" xr:uid="{8DA4B255-F715-4463-80A3-BE14B5CBE97D}"/>
    <cellStyle name="Standard 8 3 2 5 3 2 2 3" xfId="47085" xr:uid="{E2AFB3DE-AC3B-4B30-918C-6B30948E96B2}"/>
    <cellStyle name="Standard 8 3 2 5 3 2 2 4" xfId="35789" xr:uid="{372BFFF1-6616-4739-BD17-B2D878BA73F8}"/>
    <cellStyle name="Standard 8 3 2 5 3 2 3" xfId="18845" xr:uid="{4AFA393E-C3E6-45C1-B955-2EE4934F9F27}"/>
    <cellStyle name="Standard 8 3 2 5 3 2 3 2" xfId="52733" xr:uid="{F70FFC33-90CB-41BE-BAD2-FA7AC859CF3E}"/>
    <cellStyle name="Standard 8 3 2 5 3 2 4" xfId="41437" xr:uid="{F05BFFB1-6486-4CE5-A3A9-242A9AA515E7}"/>
    <cellStyle name="Standard 8 3 2 5 3 2 5" xfId="30141" xr:uid="{CB83A6E9-E603-4A69-B3CC-A42850039564}"/>
    <cellStyle name="Standard 8 3 2 5 3 3" xfId="10373" xr:uid="{C54B6F11-05E9-4EE3-9260-D1AE032E8DC3}"/>
    <cellStyle name="Standard 8 3 2 5 3 3 2" xfId="21669" xr:uid="{880BF0D9-8404-416D-9E34-4B42DDBB6883}"/>
    <cellStyle name="Standard 8 3 2 5 3 3 2 2" xfId="55557" xr:uid="{949A0D4D-6242-4B5C-9BA0-6762D7B078B2}"/>
    <cellStyle name="Standard 8 3 2 5 3 3 3" xfId="44261" xr:uid="{06387E3C-04AD-49D1-A1F6-A89C8A5E668E}"/>
    <cellStyle name="Standard 8 3 2 5 3 3 4" xfId="32965" xr:uid="{5E904627-7B50-4B0B-A0A6-E45DF50CAD6B}"/>
    <cellStyle name="Standard 8 3 2 5 3 4" xfId="16021" xr:uid="{A6454595-2488-4220-9024-90BFC7266B66}"/>
    <cellStyle name="Standard 8 3 2 5 3 4 2" xfId="49909" xr:uid="{F6BCF0F5-456C-4A97-B38F-5B4D50E69DF0}"/>
    <cellStyle name="Standard 8 3 2 5 3 5" xfId="38613" xr:uid="{EEAB5388-D471-4437-B94C-AE987329C6D0}"/>
    <cellStyle name="Standard 8 3 2 5 3 6" xfId="27317" xr:uid="{D70351E6-D670-4A6E-B825-85CFEA5E4192}"/>
    <cellStyle name="Standard 8 3 2 5 4" xfId="6103" xr:uid="{7E8CEDA6-8F40-4AAA-9818-E8192D20F91E}"/>
    <cellStyle name="Standard 8 3 2 5 4 2" xfId="11753" xr:uid="{85BB2672-A892-4538-9639-BCD2A5F35FFC}"/>
    <cellStyle name="Standard 8 3 2 5 4 2 2" xfId="23049" xr:uid="{F1B4D95B-A513-4116-9858-1692189E9A17}"/>
    <cellStyle name="Standard 8 3 2 5 4 2 2 2" xfId="56937" xr:uid="{9E5BA89C-587C-4707-8EA6-7C2D8E6E5C20}"/>
    <cellStyle name="Standard 8 3 2 5 4 2 3" xfId="45641" xr:uid="{75ACFBCB-B403-4E1A-879D-1F8CE7B8E310}"/>
    <cellStyle name="Standard 8 3 2 5 4 2 4" xfId="34345" xr:uid="{921AD5FC-5673-4E63-97D0-E93406968517}"/>
    <cellStyle name="Standard 8 3 2 5 4 3" xfId="17401" xr:uid="{40519251-E4C7-446F-8729-F7CC762E9A4E}"/>
    <cellStyle name="Standard 8 3 2 5 4 3 2" xfId="51289" xr:uid="{2BE44177-7B00-4538-96EB-105F78AEFE2F}"/>
    <cellStyle name="Standard 8 3 2 5 4 4" xfId="39993" xr:uid="{2D16DE30-2046-4851-97D7-3A7E3A51A1DC}"/>
    <cellStyle name="Standard 8 3 2 5 4 5" xfId="28697" xr:uid="{85E7CEC8-69A0-467F-B56C-FC1BACB699D6}"/>
    <cellStyle name="Standard 8 3 2 5 5" xfId="8929" xr:uid="{BFF2BE22-1A1E-4C48-9613-449792F12839}"/>
    <cellStyle name="Standard 8 3 2 5 5 2" xfId="20225" xr:uid="{BFB05072-1E11-4D91-B0D0-D29D6E9AFF57}"/>
    <cellStyle name="Standard 8 3 2 5 5 2 2" xfId="54113" xr:uid="{13289AE6-4588-4217-B33F-3C0F1A37DF99}"/>
    <cellStyle name="Standard 8 3 2 5 5 3" xfId="42817" xr:uid="{C2474095-92AF-4547-B400-C882A78F6106}"/>
    <cellStyle name="Standard 8 3 2 5 5 4" xfId="31521" xr:uid="{BABF3196-974E-403A-B961-268B65AD3DD4}"/>
    <cellStyle name="Standard 8 3 2 5 6" xfId="14577" xr:uid="{7BCB942E-2B20-4CF4-AF8E-3424B7F55CDC}"/>
    <cellStyle name="Standard 8 3 2 5 6 2" xfId="48465" xr:uid="{00EC2178-004C-408C-A7C0-39A408F2F68C}"/>
    <cellStyle name="Standard 8 3 2 5 7" xfId="37169" xr:uid="{850A0037-2AB0-4BFB-988A-BE03285764D4}"/>
    <cellStyle name="Standard 8 3 2 5 8" xfId="25873" xr:uid="{3FFAB9A9-5951-4325-9739-B2B5ABCA688E}"/>
    <cellStyle name="Standard 8 3 2 6" xfId="3746" xr:uid="{091D49ED-6847-46AC-83ED-D674585A1E7E}"/>
    <cellStyle name="Standard 8 3 2 6 2" xfId="6900" xr:uid="{E31BC82D-D827-4D09-AEE9-183EB80B14E6}"/>
    <cellStyle name="Standard 8 3 2 6 2 2" xfId="12549" xr:uid="{329114E0-AA4D-4647-BAA0-D98BA98BB812}"/>
    <cellStyle name="Standard 8 3 2 6 2 2 2" xfId="23845" xr:uid="{F99AD7C6-8910-4097-9133-4810CFD28DCC}"/>
    <cellStyle name="Standard 8 3 2 6 2 2 2 2" xfId="57733" xr:uid="{2EE8FB85-94CB-4AD5-A909-9AFFD2FA5C16}"/>
    <cellStyle name="Standard 8 3 2 6 2 2 3" xfId="46437" xr:uid="{8953B445-532F-480C-BFD7-69931424154F}"/>
    <cellStyle name="Standard 8 3 2 6 2 2 4" xfId="35141" xr:uid="{345C7876-2F0E-4113-B41D-74E11E814E62}"/>
    <cellStyle name="Standard 8 3 2 6 2 3" xfId="18197" xr:uid="{3102CDA0-1CEB-4ABC-9E83-148237D6E225}"/>
    <cellStyle name="Standard 8 3 2 6 2 3 2" xfId="52085" xr:uid="{293D0E12-FFFD-4F4D-8FE5-23323520C4EC}"/>
    <cellStyle name="Standard 8 3 2 6 2 4" xfId="40789" xr:uid="{3C648867-64EC-4FFA-8C99-4A1C4570F01F}"/>
    <cellStyle name="Standard 8 3 2 6 2 5" xfId="29493" xr:uid="{65BB708F-25A4-4E43-9DDD-A379FCB40921}"/>
    <cellStyle name="Standard 8 3 2 6 3" xfId="9725" xr:uid="{C2A400C3-95E9-4163-A8D3-0BF4A362DCCE}"/>
    <cellStyle name="Standard 8 3 2 6 3 2" xfId="21021" xr:uid="{3717180B-0DC7-4F62-84ED-5566CBCF58C0}"/>
    <cellStyle name="Standard 8 3 2 6 3 2 2" xfId="54909" xr:uid="{47D51395-1C73-4AE0-8E6E-1977475A969C}"/>
    <cellStyle name="Standard 8 3 2 6 3 3" xfId="43613" xr:uid="{2993B376-6C6C-409F-9043-C60F0EBCC14D}"/>
    <cellStyle name="Standard 8 3 2 6 3 4" xfId="32317" xr:uid="{FAB49881-FCCB-4940-BDB3-80F90D9C67F0}"/>
    <cellStyle name="Standard 8 3 2 6 4" xfId="15373" xr:uid="{9214E13D-148A-4B92-BF08-536EB6B155F6}"/>
    <cellStyle name="Standard 8 3 2 6 4 2" xfId="49261" xr:uid="{CCF4A83C-84C3-463C-9AB5-5E664E20EF29}"/>
    <cellStyle name="Standard 8 3 2 6 5" xfId="37965" xr:uid="{EA338094-82D1-41BE-8130-7F8B01868B4B}"/>
    <cellStyle name="Standard 8 3 2 6 6" xfId="26669" xr:uid="{D1A835B2-5499-4B9C-A42F-8F84BF585585}"/>
    <cellStyle name="Standard 8 3 2 7" xfId="4847" xr:uid="{4CFAFD6E-F4DB-46F7-B9AF-A31EE8B03BC3}"/>
    <cellStyle name="Standard 8 3 2 7 2" xfId="7673" xr:uid="{3E6AA19A-3FCF-4477-BE22-CA45F54C70F2}"/>
    <cellStyle name="Standard 8 3 2 7 2 2" xfId="13322" xr:uid="{F26A2E06-AC2D-44DC-9EFF-53A41976844F}"/>
    <cellStyle name="Standard 8 3 2 7 2 2 2" xfId="24618" xr:uid="{E579EAE7-3CB0-421F-843F-28E7956E8285}"/>
    <cellStyle name="Standard 8 3 2 7 2 2 2 2" xfId="58506" xr:uid="{0B812F3D-A4B9-424E-8879-108A8787AFA7}"/>
    <cellStyle name="Standard 8 3 2 7 2 2 3" xfId="47210" xr:uid="{D7C8047A-DD5C-4B99-B819-3FDF5B834F87}"/>
    <cellStyle name="Standard 8 3 2 7 2 2 4" xfId="35914" xr:uid="{B6978099-5CC1-4874-9243-97D952BBB3A1}"/>
    <cellStyle name="Standard 8 3 2 7 2 3" xfId="18970" xr:uid="{18305F33-EBD8-4826-A7BE-030F5E974C66}"/>
    <cellStyle name="Standard 8 3 2 7 2 3 2" xfId="52858" xr:uid="{96CD0E5C-2D0A-47D8-893A-B981E89B8F0F}"/>
    <cellStyle name="Standard 8 3 2 7 2 4" xfId="41562" xr:uid="{04B3D703-DA8A-4660-906D-5D910C4B2036}"/>
    <cellStyle name="Standard 8 3 2 7 2 5" xfId="30266" xr:uid="{8C0A40D8-82B2-4739-ACD3-9DCC71984D0E}"/>
    <cellStyle name="Standard 8 3 2 7 3" xfId="10498" xr:uid="{CE1F6344-2E8F-428B-ABDE-758E8CF8A93D}"/>
    <cellStyle name="Standard 8 3 2 7 3 2" xfId="21794" xr:uid="{4B5CD74D-8473-43AC-B046-3ED11995BA2C}"/>
    <cellStyle name="Standard 8 3 2 7 3 2 2" xfId="55682" xr:uid="{B978CAE8-11ED-4D37-A3D7-A0B7699F5163}"/>
    <cellStyle name="Standard 8 3 2 7 3 3" xfId="44386" xr:uid="{61A5D023-BE38-44BF-92ED-95D1A8AEFF5B}"/>
    <cellStyle name="Standard 8 3 2 7 3 4" xfId="33090" xr:uid="{385114E4-878A-4C76-BFFF-050BFD61A189}"/>
    <cellStyle name="Standard 8 3 2 7 4" xfId="16146" xr:uid="{CFC1EF03-7403-4C48-9585-97946B1E9688}"/>
    <cellStyle name="Standard 8 3 2 7 4 2" xfId="50034" xr:uid="{8D4F836C-2B22-4899-A5A7-A0763A0A2E92}"/>
    <cellStyle name="Standard 8 3 2 7 5" xfId="38738" xr:uid="{58AE028B-479B-4FFD-9069-0F12093B4904}"/>
    <cellStyle name="Standard 8 3 2 7 6" xfId="27442" xr:uid="{B02487A9-BA94-45B6-9BE6-30B3126A54F6}"/>
    <cellStyle name="Standard 8 3 2 8" xfId="3447" xr:uid="{39B59D34-BB0D-4D86-A27C-D67AF5710B50}"/>
    <cellStyle name="Standard 8 3 2 8 2" xfId="6605" xr:uid="{23040C74-5CEF-4C4A-B314-A1EB2AD5D1B4}"/>
    <cellStyle name="Standard 8 3 2 8 2 2" xfId="12254" xr:uid="{63208452-BB51-40BE-9905-2DA750152DE8}"/>
    <cellStyle name="Standard 8 3 2 8 2 2 2" xfId="23550" xr:uid="{F0A65EE5-9B20-4951-AE42-B28660E74320}"/>
    <cellStyle name="Standard 8 3 2 8 2 2 2 2" xfId="57438" xr:uid="{37DA496E-D0DE-44BC-9A7B-856C6949F9BA}"/>
    <cellStyle name="Standard 8 3 2 8 2 2 3" xfId="46142" xr:uid="{432EF1E8-3937-4504-A6C8-007D006BDD14}"/>
    <cellStyle name="Standard 8 3 2 8 2 2 4" xfId="34846" xr:uid="{0190016B-72F0-49A0-9814-AF2CE197EDFA}"/>
    <cellStyle name="Standard 8 3 2 8 2 3" xfId="17902" xr:uid="{66CCDA12-2FBD-4ECA-A9AF-90E4D80891E2}"/>
    <cellStyle name="Standard 8 3 2 8 2 3 2" xfId="51790" xr:uid="{22C54814-091D-4540-B95F-11FF95C27B53}"/>
    <cellStyle name="Standard 8 3 2 8 2 4" xfId="40494" xr:uid="{BAB93C42-EF42-4BD9-BD3F-782C067BC464}"/>
    <cellStyle name="Standard 8 3 2 8 2 5" xfId="29198" xr:uid="{F5263ABD-8D2A-4A58-896E-6D936C3CB218}"/>
    <cellStyle name="Standard 8 3 2 8 3" xfId="9430" xr:uid="{E82D5F5C-1439-431D-B3A9-71A626C53126}"/>
    <cellStyle name="Standard 8 3 2 8 3 2" xfId="20726" xr:uid="{3FCF147B-0EFC-4164-AA35-90A00C63740C}"/>
    <cellStyle name="Standard 8 3 2 8 3 2 2" xfId="54614" xr:uid="{F3A77505-BAF4-4E03-97CC-9A8A1EC2821E}"/>
    <cellStyle name="Standard 8 3 2 8 3 3" xfId="43318" xr:uid="{9B892500-6FC6-4CFB-B149-D7A413E7FDA0}"/>
    <cellStyle name="Standard 8 3 2 8 3 4" xfId="32022" xr:uid="{CACB9E26-CD34-4DB1-B076-FD6F1D61C878}"/>
    <cellStyle name="Standard 8 3 2 8 4" xfId="15078" xr:uid="{9853E6C2-429B-4C40-A288-973E7E664C21}"/>
    <cellStyle name="Standard 8 3 2 8 4 2" xfId="48966" xr:uid="{A0B0C407-F6AB-499F-8062-10A25A080245}"/>
    <cellStyle name="Standard 8 3 2 8 5" xfId="37670" xr:uid="{C8BDBB8F-53C7-42C7-AA56-F8202F612E65}"/>
    <cellStyle name="Standard 8 3 2 8 6" xfId="26374" xr:uid="{C7F2C922-9CBA-4B49-8B77-E880CE7A5D57}"/>
    <cellStyle name="Standard 8 3 2 9" xfId="5603" xr:uid="{8CC8839E-10AB-4184-BD98-BEA18C69E1D5}"/>
    <cellStyle name="Standard 8 3 2 9 2" xfId="11253" xr:uid="{A667E83E-8C77-4BED-8FDF-972719885E8A}"/>
    <cellStyle name="Standard 8 3 2 9 2 2" xfId="22549" xr:uid="{CF59E50C-0CD0-4BAC-919A-959857EB19F4}"/>
    <cellStyle name="Standard 8 3 2 9 2 2 2" xfId="56437" xr:uid="{2CAC4BD1-FE14-4627-9F86-58357B64BFD3}"/>
    <cellStyle name="Standard 8 3 2 9 2 3" xfId="45141" xr:uid="{8C935A0E-9FD4-4266-A315-61B89176027A}"/>
    <cellStyle name="Standard 8 3 2 9 2 4" xfId="33845" xr:uid="{E1047AC2-B37D-421F-B770-5019BAE81458}"/>
    <cellStyle name="Standard 8 3 2 9 3" xfId="16901" xr:uid="{0E7D1B41-5F24-41FC-AC4C-0187F57E7AA9}"/>
    <cellStyle name="Standard 8 3 2 9 3 2" xfId="50789" xr:uid="{FD06C237-78DB-41A6-B3F3-C7941844420D}"/>
    <cellStyle name="Standard 8 3 2 9 4" xfId="39493" xr:uid="{BFDE0F84-2BB4-41F5-9D0F-52546A30216C}"/>
    <cellStyle name="Standard 8 3 2 9 5" xfId="28197" xr:uid="{05C98A2F-6105-4642-8A2E-FB5EB1268B0F}"/>
    <cellStyle name="Standard 8 3 3" xfId="256" xr:uid="{102B212C-867D-4BB6-B9D3-BB3EB1D79100}"/>
    <cellStyle name="Standard 8 3 3 10" xfId="14045" xr:uid="{60031A8E-214B-4114-8D82-8D806F5BF5AA}"/>
    <cellStyle name="Standard 8 3 3 10 2" xfId="47933" xr:uid="{AF6100ED-9F5A-4B33-9D71-0C9752A85F20}"/>
    <cellStyle name="Standard 8 3 3 11" xfId="36637" xr:uid="{3580370A-80CA-4724-8251-E66DADD980AB}"/>
    <cellStyle name="Standard 8 3 3 12" xfId="25341" xr:uid="{6700EC9C-6A50-4885-BA13-2389921F2193}"/>
    <cellStyle name="Standard 8 3 3 2" xfId="1594" xr:uid="{799134DE-69F8-46F0-8926-027C13360072}"/>
    <cellStyle name="Standard 8 3 3 2 10" xfId="36770" xr:uid="{EE4E617D-9D56-4B95-B187-B50110FB6796}"/>
    <cellStyle name="Standard 8 3 3 2 11" xfId="25474" xr:uid="{F4B9A1E1-5CF2-40ED-AE0C-031AA8110693}"/>
    <cellStyle name="Standard 8 3 3 2 2" xfId="2777" xr:uid="{E406499A-4884-4877-A25D-FA3CE78639B4}"/>
    <cellStyle name="Standard 8 3 3 2 2 2" xfId="3279" xr:uid="{8DB307DB-FB8C-4E2D-B5A5-4731C9742A60}"/>
    <cellStyle name="Standard 8 3 3 2 2 2 2" xfId="5466" xr:uid="{70C65F71-8D11-4C78-87FF-9E97078B7A22}"/>
    <cellStyle name="Standard 8 3 3 2 2 2 2 2" xfId="8292" xr:uid="{690A9C2F-2ECF-4341-90BD-234A6BD9D565}"/>
    <cellStyle name="Standard 8 3 3 2 2 2 2 2 2" xfId="13941" xr:uid="{4DC86B75-7A5B-4C4A-824F-CC37BD299D30}"/>
    <cellStyle name="Standard 8 3 3 2 2 2 2 2 2 2" xfId="25237" xr:uid="{9F623425-3F1E-48A5-BFFF-18BEF539C625}"/>
    <cellStyle name="Standard 8 3 3 2 2 2 2 2 2 2 2" xfId="59125" xr:uid="{5E19786A-64B1-493F-861C-88F4A46986F9}"/>
    <cellStyle name="Standard 8 3 3 2 2 2 2 2 2 3" xfId="47829" xr:uid="{B2E51531-4DAC-4976-90DE-88D8549AF9D3}"/>
    <cellStyle name="Standard 8 3 3 2 2 2 2 2 2 4" xfId="36533" xr:uid="{F5F25188-96B7-4443-BCC8-8CB50EABBADA}"/>
    <cellStyle name="Standard 8 3 3 2 2 2 2 2 3" xfId="19589" xr:uid="{479B78A8-0357-4D2C-900A-645507DBC771}"/>
    <cellStyle name="Standard 8 3 3 2 2 2 2 2 3 2" xfId="53477" xr:uid="{482A2B1A-FF51-47B5-BA25-B5CED9326672}"/>
    <cellStyle name="Standard 8 3 3 2 2 2 2 2 4" xfId="42181" xr:uid="{30AAF07C-4348-491B-A23E-018A3E9435B6}"/>
    <cellStyle name="Standard 8 3 3 2 2 2 2 2 5" xfId="30885" xr:uid="{DD1701A5-705A-405B-9B54-AD50CF84AE16}"/>
    <cellStyle name="Standard 8 3 3 2 2 2 2 3" xfId="11117" xr:uid="{F5C8EFC9-A262-486D-9A2D-A8595990BDDB}"/>
    <cellStyle name="Standard 8 3 3 2 2 2 2 3 2" xfId="22413" xr:uid="{10D30B56-47E1-4A35-B20C-01D7062D7060}"/>
    <cellStyle name="Standard 8 3 3 2 2 2 2 3 2 2" xfId="56301" xr:uid="{C30C4FDB-3F75-47FD-8E6C-09A348192CB0}"/>
    <cellStyle name="Standard 8 3 3 2 2 2 2 3 3" xfId="45005" xr:uid="{18AA8018-2B85-4690-899E-C0E1FBDE1F7A}"/>
    <cellStyle name="Standard 8 3 3 2 2 2 2 3 4" xfId="33709" xr:uid="{02A564F7-DC7E-4F35-B6AF-3C23A403A47C}"/>
    <cellStyle name="Standard 8 3 3 2 2 2 2 4" xfId="16765" xr:uid="{DA861A0F-FAE8-4E2B-BA52-D00055AC007F}"/>
    <cellStyle name="Standard 8 3 3 2 2 2 2 4 2" xfId="50653" xr:uid="{F84B9C52-3B13-4692-BB62-E9C488B65D1C}"/>
    <cellStyle name="Standard 8 3 3 2 2 2 2 5" xfId="39357" xr:uid="{D218F34C-42E6-4055-AB1D-2C555209712D}"/>
    <cellStyle name="Standard 8 3 3 2 2 2 2 6" xfId="28061" xr:uid="{ECD62875-D9CE-4795-AF8E-F383DA6FCA5B}"/>
    <cellStyle name="Standard 8 3 3 2 2 2 3" xfId="6450" xr:uid="{31D082FD-56AB-4DAD-AB4D-8122BA9AE697}"/>
    <cellStyle name="Standard 8 3 3 2 2 2 3 2" xfId="12100" xr:uid="{BAE8DA0F-D7AB-47FA-9A80-1DA02E7D08F9}"/>
    <cellStyle name="Standard 8 3 3 2 2 2 3 2 2" xfId="23396" xr:uid="{09B23960-984E-497C-AC75-66D0E9E3B740}"/>
    <cellStyle name="Standard 8 3 3 2 2 2 3 2 2 2" xfId="57284" xr:uid="{612E5CDF-CBBD-4B71-92D9-F0FFBDBF94B9}"/>
    <cellStyle name="Standard 8 3 3 2 2 2 3 2 3" xfId="45988" xr:uid="{8FB0E7C0-A146-4887-8DE9-CEE4B304B9D3}"/>
    <cellStyle name="Standard 8 3 3 2 2 2 3 2 4" xfId="34692" xr:uid="{B0BE9B7A-C697-4956-A687-4F7137EA8711}"/>
    <cellStyle name="Standard 8 3 3 2 2 2 3 3" xfId="17748" xr:uid="{C2FD3BD1-72D5-4A75-B9F2-9FD1A1BFA24F}"/>
    <cellStyle name="Standard 8 3 3 2 2 2 3 3 2" xfId="51636" xr:uid="{44E42663-EAA0-466A-B447-01DB74F9B773}"/>
    <cellStyle name="Standard 8 3 3 2 2 2 3 4" xfId="40340" xr:uid="{9CBE4001-2EE5-48B3-86BC-9AA7423A8D0A}"/>
    <cellStyle name="Standard 8 3 3 2 2 2 3 5" xfId="29044" xr:uid="{66BF88E2-E421-4E93-8849-5A0AA21B8D43}"/>
    <cellStyle name="Standard 8 3 3 2 2 2 4" xfId="9276" xr:uid="{331F9DE4-3104-46B5-A17C-BC2682924051}"/>
    <cellStyle name="Standard 8 3 3 2 2 2 4 2" xfId="20572" xr:uid="{79E2CC9C-E85B-46BB-93A7-BF4C6E8D2E73}"/>
    <cellStyle name="Standard 8 3 3 2 2 2 4 2 2" xfId="54460" xr:uid="{08DB51E7-19B1-4C07-916F-A89193192ED9}"/>
    <cellStyle name="Standard 8 3 3 2 2 2 4 3" xfId="43164" xr:uid="{96A7044E-0BE0-423C-AF83-F5C2C0CEBDA4}"/>
    <cellStyle name="Standard 8 3 3 2 2 2 4 4" xfId="31868" xr:uid="{69E4C935-7105-4629-B718-8784CFF461BC}"/>
    <cellStyle name="Standard 8 3 3 2 2 2 5" xfId="14924" xr:uid="{EE969E83-9155-485E-B143-E5E60CE7B547}"/>
    <cellStyle name="Standard 8 3 3 2 2 2 5 2" xfId="48812" xr:uid="{BA7C749B-1E56-4759-8247-6F51A6E34040}"/>
    <cellStyle name="Standard 8 3 3 2 2 2 6" xfId="37516" xr:uid="{87B5B18E-0B2C-4C60-B5EC-EAB37C79020D}"/>
    <cellStyle name="Standard 8 3 3 2 2 2 7" xfId="26220" xr:uid="{F7631FF9-942E-49AA-8CD5-676E3E4651C2}"/>
    <cellStyle name="Standard 8 3 3 2 2 3" xfId="4689" xr:uid="{05CD86CD-9F22-4A16-BBE5-2A6725988B15}"/>
    <cellStyle name="Standard 8 3 3 2 2 3 2" xfId="7558" xr:uid="{CFE3A7C1-1907-468A-9B80-BECFB770AF33}"/>
    <cellStyle name="Standard 8 3 3 2 2 3 2 2" xfId="13207" xr:uid="{5923E767-5924-41B8-AF7B-BB1BC8A8D79A}"/>
    <cellStyle name="Standard 8 3 3 2 2 3 2 2 2" xfId="24503" xr:uid="{DAA5432D-18FC-4CA5-9E02-FBA29607F50F}"/>
    <cellStyle name="Standard 8 3 3 2 2 3 2 2 2 2" xfId="58391" xr:uid="{0598B4AD-49F4-4C1F-8B87-F5D1B247B3CE}"/>
    <cellStyle name="Standard 8 3 3 2 2 3 2 2 3" xfId="47095" xr:uid="{BFF5E64A-8AE9-47CE-A482-0713653A8B99}"/>
    <cellStyle name="Standard 8 3 3 2 2 3 2 2 4" xfId="35799" xr:uid="{273A1635-E67B-4832-9177-F3FF0419347F}"/>
    <cellStyle name="Standard 8 3 3 2 2 3 2 3" xfId="18855" xr:uid="{3AF2EC35-3F8C-495F-8414-A98324903DA2}"/>
    <cellStyle name="Standard 8 3 3 2 2 3 2 3 2" xfId="52743" xr:uid="{D16E7A6A-7FB1-434C-A2AB-52852EC9F0FC}"/>
    <cellStyle name="Standard 8 3 3 2 2 3 2 4" xfId="41447" xr:uid="{57BFC849-3DA9-48AD-A03B-AE1EEAAB22BF}"/>
    <cellStyle name="Standard 8 3 3 2 2 3 2 5" xfId="30151" xr:uid="{C954FFFE-87AB-41DD-8D05-8B6D8A883FE0}"/>
    <cellStyle name="Standard 8 3 3 2 2 3 3" xfId="10383" xr:uid="{2BCF3FCE-B218-48F7-8C24-1D5FC1E985F2}"/>
    <cellStyle name="Standard 8 3 3 2 2 3 3 2" xfId="21679" xr:uid="{090635AE-C9BB-4D3D-AF80-F0B8B48054D5}"/>
    <cellStyle name="Standard 8 3 3 2 2 3 3 2 2" xfId="55567" xr:uid="{45A0E7BD-C8CC-42E0-9CA9-593D1A53DC77}"/>
    <cellStyle name="Standard 8 3 3 2 2 3 3 3" xfId="44271" xr:uid="{C323142E-3115-406C-9AFD-3C0623FED0DE}"/>
    <cellStyle name="Standard 8 3 3 2 2 3 3 4" xfId="32975" xr:uid="{97DF347D-38E2-4E75-A8F3-60A673BF4017}"/>
    <cellStyle name="Standard 8 3 3 2 2 3 4" xfId="16031" xr:uid="{41EBA751-AD11-4FAB-92C4-BBC109820B93}"/>
    <cellStyle name="Standard 8 3 3 2 2 3 4 2" xfId="49919" xr:uid="{5D0B8152-FD43-4CB5-8904-E04F1B23E2B2}"/>
    <cellStyle name="Standard 8 3 3 2 2 3 5" xfId="38623" xr:uid="{987B5407-16F8-43F5-AD7D-691946D46115}"/>
    <cellStyle name="Standard 8 3 3 2 2 3 6" xfId="27327" xr:uid="{AC49148D-C112-48EA-9EED-4656E04551F9}"/>
    <cellStyle name="Standard 8 3 3 2 2 4" xfId="5950" xr:uid="{399FF042-FABB-4667-8F64-9FB939A4CDA0}"/>
    <cellStyle name="Standard 8 3 3 2 2 4 2" xfId="11600" xr:uid="{0E186AAE-B5EE-4667-B9BB-CF2EDC97620A}"/>
    <cellStyle name="Standard 8 3 3 2 2 4 2 2" xfId="22896" xr:uid="{ABDEB1DE-3BF4-4E45-A784-936D82F6C73E}"/>
    <cellStyle name="Standard 8 3 3 2 2 4 2 2 2" xfId="56784" xr:uid="{24DC3906-70CF-404F-AADA-56E58C0622DA}"/>
    <cellStyle name="Standard 8 3 3 2 2 4 2 3" xfId="45488" xr:uid="{330497BD-5D42-421B-8BEA-302FF0D66518}"/>
    <cellStyle name="Standard 8 3 3 2 2 4 2 4" xfId="34192" xr:uid="{BAA0AE5B-19D0-4B23-890B-BD624EDDD121}"/>
    <cellStyle name="Standard 8 3 3 2 2 4 3" xfId="17248" xr:uid="{4C39A51B-50FD-4BF9-B10C-B665D5FE124C}"/>
    <cellStyle name="Standard 8 3 3 2 2 4 3 2" xfId="51136" xr:uid="{0086F4F2-5841-4F68-9C41-4DDD09721853}"/>
    <cellStyle name="Standard 8 3 3 2 2 4 4" xfId="39840" xr:uid="{6B0612AE-7C6E-4A92-AF72-92FEE08AF3E2}"/>
    <cellStyle name="Standard 8 3 3 2 2 4 5" xfId="28544" xr:uid="{4A1B67B5-A4EE-463B-8431-6FDE5FFA2CEE}"/>
    <cellStyle name="Standard 8 3 3 2 2 5" xfId="8776" xr:uid="{E1203F13-33A0-483F-A071-D9898C33D26F}"/>
    <cellStyle name="Standard 8 3 3 2 2 5 2" xfId="20072" xr:uid="{2464EC6E-E2E3-4F11-ACF2-36569BE96D29}"/>
    <cellStyle name="Standard 8 3 3 2 2 5 2 2" xfId="53960" xr:uid="{E62B0F82-9E61-4EC3-B768-0D56C8ADE071}"/>
    <cellStyle name="Standard 8 3 3 2 2 5 3" xfId="42664" xr:uid="{56B8A86C-9037-459F-9FB0-1CAEAE37507F}"/>
    <cellStyle name="Standard 8 3 3 2 2 5 4" xfId="31368" xr:uid="{213156B4-F209-4C1B-AF3D-C37242CECDF3}"/>
    <cellStyle name="Standard 8 3 3 2 2 6" xfId="14424" xr:uid="{293B8979-47E4-46FE-B62D-61CC807317BF}"/>
    <cellStyle name="Standard 8 3 3 2 2 6 2" xfId="48312" xr:uid="{95C64218-5290-4993-99DD-3AA7DE25B6CF}"/>
    <cellStyle name="Standard 8 3 3 2 2 7" xfId="37016" xr:uid="{51760DFC-8D70-4284-900D-182E695B73D1}"/>
    <cellStyle name="Standard 8 3 3 2 2 8" xfId="25720" xr:uid="{4D38292B-2F77-43E0-916C-B83DE3B229F5}"/>
    <cellStyle name="Standard 8 3 3 2 3" xfId="3033" xr:uid="{F7CBA7EA-A1F0-433E-98DB-74D1AD839498}"/>
    <cellStyle name="Standard 8 3 3 2 3 2" xfId="5465" xr:uid="{11171A6B-6655-4AB6-9AC0-255C7316B70D}"/>
    <cellStyle name="Standard 8 3 3 2 3 2 2" xfId="8291" xr:uid="{6356BE34-5010-4B54-95B2-E056A23FCB09}"/>
    <cellStyle name="Standard 8 3 3 2 3 2 2 2" xfId="13940" xr:uid="{F837CD27-E5B8-4EC6-BAFD-B7861BDB97B0}"/>
    <cellStyle name="Standard 8 3 3 2 3 2 2 2 2" xfId="25236" xr:uid="{96E65C15-F93D-4959-BAE5-C56137A5B087}"/>
    <cellStyle name="Standard 8 3 3 2 3 2 2 2 2 2" xfId="59124" xr:uid="{269F627D-DD1C-44E7-9755-1D8B8892FB84}"/>
    <cellStyle name="Standard 8 3 3 2 3 2 2 2 3" xfId="47828" xr:uid="{81AB45C2-A3D1-4572-896A-6E7A881CAEEE}"/>
    <cellStyle name="Standard 8 3 3 2 3 2 2 2 4" xfId="36532" xr:uid="{49BCE11B-E1F9-4C6F-8CF2-E985ACCECF92}"/>
    <cellStyle name="Standard 8 3 3 2 3 2 2 3" xfId="19588" xr:uid="{C105D0E0-0F64-4DA6-94EF-81DE013B9C5F}"/>
    <cellStyle name="Standard 8 3 3 2 3 2 2 3 2" xfId="53476" xr:uid="{41C481FE-D7D3-430F-8872-DAC4222BE433}"/>
    <cellStyle name="Standard 8 3 3 2 3 2 2 4" xfId="42180" xr:uid="{6CDF1F47-1766-431C-A110-EE46C33761CF}"/>
    <cellStyle name="Standard 8 3 3 2 3 2 2 5" xfId="30884" xr:uid="{3F59D5D1-3E0F-4144-820B-AEE4763DABB7}"/>
    <cellStyle name="Standard 8 3 3 2 3 2 3" xfId="11116" xr:uid="{507DC0C4-D7AB-4AC4-A601-BAAFB99B2CC5}"/>
    <cellStyle name="Standard 8 3 3 2 3 2 3 2" xfId="22412" xr:uid="{B315055D-4658-4BE3-AD22-60044D8D0CA6}"/>
    <cellStyle name="Standard 8 3 3 2 3 2 3 2 2" xfId="56300" xr:uid="{A3B28FEA-E13F-4EA0-8D27-E6A743084D3A}"/>
    <cellStyle name="Standard 8 3 3 2 3 2 3 3" xfId="45004" xr:uid="{837D82D4-FB30-465C-857B-A86101E14641}"/>
    <cellStyle name="Standard 8 3 3 2 3 2 3 4" xfId="33708" xr:uid="{41523100-C5F2-43F9-8CB1-2B497D0FB9BA}"/>
    <cellStyle name="Standard 8 3 3 2 3 2 4" xfId="16764" xr:uid="{F6439B77-94DC-4ACC-B23D-C2901B1DEA82}"/>
    <cellStyle name="Standard 8 3 3 2 3 2 4 2" xfId="50652" xr:uid="{E40D4011-DBA7-4742-A3D8-D53CA12397E7}"/>
    <cellStyle name="Standard 8 3 3 2 3 2 5" xfId="39356" xr:uid="{31B1DFD4-DC20-4B38-B8C3-1E00B80C69D0}"/>
    <cellStyle name="Standard 8 3 3 2 3 2 6" xfId="28060" xr:uid="{19325AE0-0F53-43DE-91B0-D760157167C5}"/>
    <cellStyle name="Standard 8 3 3 2 3 3" xfId="4688" xr:uid="{A23111ED-C8E8-4B63-978A-45DACF1FE19E}"/>
    <cellStyle name="Standard 8 3 3 2 3 3 2" xfId="7557" xr:uid="{B1F45B12-24AE-4D87-AF9B-F66CCC0124C3}"/>
    <cellStyle name="Standard 8 3 3 2 3 3 2 2" xfId="13206" xr:uid="{618B7B78-4180-41FA-9F09-46061D83F4E3}"/>
    <cellStyle name="Standard 8 3 3 2 3 3 2 2 2" xfId="24502" xr:uid="{08B94A06-131D-4BA6-80A5-8D451DEAE55E}"/>
    <cellStyle name="Standard 8 3 3 2 3 3 2 2 2 2" xfId="58390" xr:uid="{7106DDCD-6F06-4578-BDE3-1A61966E593C}"/>
    <cellStyle name="Standard 8 3 3 2 3 3 2 2 3" xfId="47094" xr:uid="{A7A771BF-19A5-447E-882C-6314F777A9B3}"/>
    <cellStyle name="Standard 8 3 3 2 3 3 2 2 4" xfId="35798" xr:uid="{B8510D11-AD20-4013-9BBC-03D759367C20}"/>
    <cellStyle name="Standard 8 3 3 2 3 3 2 3" xfId="18854" xr:uid="{CAFFB1F6-62D5-4124-8068-F5E5C46BEC7E}"/>
    <cellStyle name="Standard 8 3 3 2 3 3 2 3 2" xfId="52742" xr:uid="{042B20E0-D2E6-4564-9457-B8404C713712}"/>
    <cellStyle name="Standard 8 3 3 2 3 3 2 4" xfId="41446" xr:uid="{05E3EDD7-EC20-44AE-B2A9-ACA6A7DE20A1}"/>
    <cellStyle name="Standard 8 3 3 2 3 3 2 5" xfId="30150" xr:uid="{BFAA74DF-E644-494F-AFAD-FB4D35597885}"/>
    <cellStyle name="Standard 8 3 3 2 3 3 3" xfId="10382" xr:uid="{46E8DFCF-2720-40DD-8FCB-563C2008BC9D}"/>
    <cellStyle name="Standard 8 3 3 2 3 3 3 2" xfId="21678" xr:uid="{B448D464-88AC-4029-AE43-B6B03067418B}"/>
    <cellStyle name="Standard 8 3 3 2 3 3 3 2 2" xfId="55566" xr:uid="{05342B47-66C4-44EF-BD78-5B24B8399B62}"/>
    <cellStyle name="Standard 8 3 3 2 3 3 3 3" xfId="44270" xr:uid="{E0F2D9AB-5ADB-445D-BE60-2B99683B6D79}"/>
    <cellStyle name="Standard 8 3 3 2 3 3 3 4" xfId="32974" xr:uid="{6B2910F0-717F-47FC-B185-71667BC96E23}"/>
    <cellStyle name="Standard 8 3 3 2 3 3 4" xfId="16030" xr:uid="{CE543BB3-403D-44BF-B0B0-D7F0A20ACFC1}"/>
    <cellStyle name="Standard 8 3 3 2 3 3 4 2" xfId="49918" xr:uid="{841988C6-8B70-4B34-A4A7-E14FDA36581A}"/>
    <cellStyle name="Standard 8 3 3 2 3 3 5" xfId="38622" xr:uid="{2EE0A116-A4D8-4807-9164-A82CBA758382}"/>
    <cellStyle name="Standard 8 3 3 2 3 3 6" xfId="27326" xr:uid="{1C18C1FF-A605-431E-B24D-9055E3D9F99A}"/>
    <cellStyle name="Standard 8 3 3 2 3 4" xfId="6204" xr:uid="{C8FA2517-8580-4CC5-9A14-29381E93B097}"/>
    <cellStyle name="Standard 8 3 3 2 3 4 2" xfId="11854" xr:uid="{BA7A6189-D13A-4E80-B240-57433DBDC004}"/>
    <cellStyle name="Standard 8 3 3 2 3 4 2 2" xfId="23150" xr:uid="{EB104907-7B2E-47B7-AF7A-B624CAE5AF8B}"/>
    <cellStyle name="Standard 8 3 3 2 3 4 2 2 2" xfId="57038" xr:uid="{38B6D436-3689-4155-8699-C66E197983F9}"/>
    <cellStyle name="Standard 8 3 3 2 3 4 2 3" xfId="45742" xr:uid="{ABEF51A8-021D-49CF-B6B4-EC520FD41374}"/>
    <cellStyle name="Standard 8 3 3 2 3 4 2 4" xfId="34446" xr:uid="{1404A309-01C8-4095-B197-517D63B0EDF5}"/>
    <cellStyle name="Standard 8 3 3 2 3 4 3" xfId="17502" xr:uid="{E5447FBE-2499-4BAF-A5B9-40E5F35D9BB1}"/>
    <cellStyle name="Standard 8 3 3 2 3 4 3 2" xfId="51390" xr:uid="{A6AC12F5-D829-49DD-AAEF-8B428304DBCF}"/>
    <cellStyle name="Standard 8 3 3 2 3 4 4" xfId="40094" xr:uid="{4FBA6B58-77D4-48AE-8095-4296C6DD31A3}"/>
    <cellStyle name="Standard 8 3 3 2 3 4 5" xfId="28798" xr:uid="{6D62003C-A5AE-43E5-AD10-C21E8B3596F5}"/>
    <cellStyle name="Standard 8 3 3 2 3 5" xfId="9030" xr:uid="{A835D8C4-46E8-44B5-A5A3-6E419CEC36C7}"/>
    <cellStyle name="Standard 8 3 3 2 3 5 2" xfId="20326" xr:uid="{516F4B96-603B-4FB9-946E-6B5D93F2223E}"/>
    <cellStyle name="Standard 8 3 3 2 3 5 2 2" xfId="54214" xr:uid="{E9353F0E-1FED-4032-974A-F4C34BC1E153}"/>
    <cellStyle name="Standard 8 3 3 2 3 5 3" xfId="42918" xr:uid="{447EABD1-04E5-4F39-876C-3E025C8B5FBB}"/>
    <cellStyle name="Standard 8 3 3 2 3 5 4" xfId="31622" xr:uid="{7F9EC0C5-019C-465E-8589-8E5CF695BEEC}"/>
    <cellStyle name="Standard 8 3 3 2 3 6" xfId="14678" xr:uid="{984B1CEB-EC99-47E9-8DB0-C6164A46CA25}"/>
    <cellStyle name="Standard 8 3 3 2 3 6 2" xfId="48566" xr:uid="{FC72FD0A-8F78-45D2-9FE4-796259A414C0}"/>
    <cellStyle name="Standard 8 3 3 2 3 7" xfId="37270" xr:uid="{980FA770-1F77-4C38-9D72-3D1D1FB1037D}"/>
    <cellStyle name="Standard 8 3 3 2 3 8" xfId="25974" xr:uid="{6C1CC528-86CF-4054-8716-17DE6F9CEBC9}"/>
    <cellStyle name="Standard 8 3 3 2 4" xfId="3892" xr:uid="{7D4BA636-0C04-44E0-900A-C2839AAD9AE1}"/>
    <cellStyle name="Standard 8 3 3 2 4 2" xfId="7046" xr:uid="{FB56955F-A156-40F6-A3F4-6F25A182DEF0}"/>
    <cellStyle name="Standard 8 3 3 2 4 2 2" xfId="12695" xr:uid="{63F98E45-B6C4-49E6-91C1-B05106C5069B}"/>
    <cellStyle name="Standard 8 3 3 2 4 2 2 2" xfId="23991" xr:uid="{AE04DFF2-5A70-4922-831A-15D3224367D6}"/>
    <cellStyle name="Standard 8 3 3 2 4 2 2 2 2" xfId="57879" xr:uid="{7BFBFA0E-0DF0-4E6B-8C68-588945458232}"/>
    <cellStyle name="Standard 8 3 3 2 4 2 2 3" xfId="46583" xr:uid="{0265CCA1-19DD-45EF-B119-71EFC3D8EB2F}"/>
    <cellStyle name="Standard 8 3 3 2 4 2 2 4" xfId="35287" xr:uid="{7B6E33D5-54DE-47C0-91CC-00B980BBE75D}"/>
    <cellStyle name="Standard 8 3 3 2 4 2 3" xfId="18343" xr:uid="{5FB9D37E-A1AC-48D9-BE30-7BFCD1FF2A31}"/>
    <cellStyle name="Standard 8 3 3 2 4 2 3 2" xfId="52231" xr:uid="{C9F8EA65-15E4-4261-A00C-E761FCBA3D02}"/>
    <cellStyle name="Standard 8 3 3 2 4 2 4" xfId="40935" xr:uid="{6101EFC2-BF98-4F06-A499-183BC186C7F6}"/>
    <cellStyle name="Standard 8 3 3 2 4 2 5" xfId="29639" xr:uid="{2F63CAC0-B1ED-4344-A0BE-020621E52225}"/>
    <cellStyle name="Standard 8 3 3 2 4 3" xfId="9871" xr:uid="{ED24709E-0244-4FEE-964C-12421204CC6F}"/>
    <cellStyle name="Standard 8 3 3 2 4 3 2" xfId="21167" xr:uid="{E136144B-BC9D-453E-830F-2FFF7BA0AF38}"/>
    <cellStyle name="Standard 8 3 3 2 4 3 2 2" xfId="55055" xr:uid="{586B7A09-ACE2-4B6A-A13F-8ABF9D47F28B}"/>
    <cellStyle name="Standard 8 3 3 2 4 3 3" xfId="43759" xr:uid="{EBAD3B00-D5DA-4849-B859-3522D897EC7E}"/>
    <cellStyle name="Standard 8 3 3 2 4 3 4" xfId="32463" xr:uid="{B834A170-56C8-4A27-B621-40A67375744B}"/>
    <cellStyle name="Standard 8 3 3 2 4 4" xfId="15519" xr:uid="{5FEA3061-FBC7-4B17-8253-3FDA0227B173}"/>
    <cellStyle name="Standard 8 3 3 2 4 4 2" xfId="49407" xr:uid="{57C651D7-991F-46D5-A001-3DEF509D6A12}"/>
    <cellStyle name="Standard 8 3 3 2 4 5" xfId="38111" xr:uid="{5F6DED70-CEBC-4D7E-9662-65DFC43E703E}"/>
    <cellStyle name="Standard 8 3 3 2 4 6" xfId="26815" xr:uid="{75203C38-0208-4B3D-99B9-43ADCF4128B2}"/>
    <cellStyle name="Standard 8 3 3 2 5" xfId="4993" xr:uid="{C69380EC-07AB-4241-8B8A-95837BAE0E84}"/>
    <cellStyle name="Standard 8 3 3 2 5 2" xfId="7819" xr:uid="{5262ABC5-06CC-4074-90AA-FA3F0755026D}"/>
    <cellStyle name="Standard 8 3 3 2 5 2 2" xfId="13468" xr:uid="{3FB356FB-98E6-478F-AA50-AE0138B90E32}"/>
    <cellStyle name="Standard 8 3 3 2 5 2 2 2" xfId="24764" xr:uid="{6414DD66-5666-440C-9E57-D05C7264A012}"/>
    <cellStyle name="Standard 8 3 3 2 5 2 2 2 2" xfId="58652" xr:uid="{8B89ED07-B8E5-44A4-B112-B87358E4F0A6}"/>
    <cellStyle name="Standard 8 3 3 2 5 2 2 3" xfId="47356" xr:uid="{B045F0CD-1B87-4B33-ACA5-33F2F49AD09E}"/>
    <cellStyle name="Standard 8 3 3 2 5 2 2 4" xfId="36060" xr:uid="{65549EF2-E3B3-4F37-B0DA-B3A6C08F3030}"/>
    <cellStyle name="Standard 8 3 3 2 5 2 3" xfId="19116" xr:uid="{42E3E32E-1645-4054-BD7C-12602E4982CB}"/>
    <cellStyle name="Standard 8 3 3 2 5 2 3 2" xfId="53004" xr:uid="{1DE8A307-63A8-4725-996E-A460B0B386A7}"/>
    <cellStyle name="Standard 8 3 3 2 5 2 4" xfId="41708" xr:uid="{7E7F1771-C534-4E4F-A272-21A562FAD068}"/>
    <cellStyle name="Standard 8 3 3 2 5 2 5" xfId="30412" xr:uid="{EEC44B55-B000-4C9C-8584-399B3C841289}"/>
    <cellStyle name="Standard 8 3 3 2 5 3" xfId="10644" xr:uid="{C10641DE-D19B-44E0-8327-DBE58DB3435C}"/>
    <cellStyle name="Standard 8 3 3 2 5 3 2" xfId="21940" xr:uid="{35FC024F-2233-4E54-914F-BB3F3D5F59FC}"/>
    <cellStyle name="Standard 8 3 3 2 5 3 2 2" xfId="55828" xr:uid="{070758F9-89AE-4A13-AFDD-812A6AEBABDF}"/>
    <cellStyle name="Standard 8 3 3 2 5 3 3" xfId="44532" xr:uid="{8E41A870-05BE-4720-859D-E7A7A4ADC9C7}"/>
    <cellStyle name="Standard 8 3 3 2 5 3 4" xfId="33236" xr:uid="{4659F286-FBAA-4AB9-88A0-1A7545A4818C}"/>
    <cellStyle name="Standard 8 3 3 2 5 4" xfId="16292" xr:uid="{91C10CBE-88BB-4A66-995B-E591F84CF66F}"/>
    <cellStyle name="Standard 8 3 3 2 5 4 2" xfId="50180" xr:uid="{BCBE587C-9522-4B91-B6A0-6B59D6C244BD}"/>
    <cellStyle name="Standard 8 3 3 2 5 5" xfId="38884" xr:uid="{68E0FFC2-D4EF-4816-BD9C-3A588EAFA5D6}"/>
    <cellStyle name="Standard 8 3 3 2 5 6" xfId="27588" xr:uid="{F9C9828F-D61A-479C-BA2C-D3F32F7313E9}"/>
    <cellStyle name="Standard 8 3 3 2 6" xfId="3599" xr:uid="{7EE6ADF3-D165-40A6-9E58-900207C852D9}"/>
    <cellStyle name="Standard 8 3 3 2 6 2" xfId="6755" xr:uid="{E422041D-D645-449D-A6A6-C7428B9F0D0C}"/>
    <cellStyle name="Standard 8 3 3 2 6 2 2" xfId="12404" xr:uid="{1A0C6F5C-1E90-4C09-8831-9CC44CA11014}"/>
    <cellStyle name="Standard 8 3 3 2 6 2 2 2" xfId="23700" xr:uid="{65CFB3CA-9095-4A91-B558-1A53630F3A00}"/>
    <cellStyle name="Standard 8 3 3 2 6 2 2 2 2" xfId="57588" xr:uid="{D0EB95E3-4252-4316-BE47-167F812AE1FF}"/>
    <cellStyle name="Standard 8 3 3 2 6 2 2 3" xfId="46292" xr:uid="{93017BDE-95C8-4C02-9E8C-A13DD7DD7780}"/>
    <cellStyle name="Standard 8 3 3 2 6 2 2 4" xfId="34996" xr:uid="{52DD7D69-ABEF-46C8-A0C2-563E8E7A4FF6}"/>
    <cellStyle name="Standard 8 3 3 2 6 2 3" xfId="18052" xr:uid="{658FB7E7-7F54-4C3E-A84C-B43AE152A772}"/>
    <cellStyle name="Standard 8 3 3 2 6 2 3 2" xfId="51940" xr:uid="{A8527519-8FBB-4841-ADDE-588EDD005BAF}"/>
    <cellStyle name="Standard 8 3 3 2 6 2 4" xfId="40644" xr:uid="{D108DE62-B368-4BB6-97AE-357F48088048}"/>
    <cellStyle name="Standard 8 3 3 2 6 2 5" xfId="29348" xr:uid="{C987E9FA-D76B-4C11-976B-5F32917A7E97}"/>
    <cellStyle name="Standard 8 3 3 2 6 3" xfId="9580" xr:uid="{6A1779C0-D412-4302-B959-A6ECE6D9C906}"/>
    <cellStyle name="Standard 8 3 3 2 6 3 2" xfId="20876" xr:uid="{85317250-3CA8-49A3-B026-714131FFA7B6}"/>
    <cellStyle name="Standard 8 3 3 2 6 3 2 2" xfId="54764" xr:uid="{5E358C67-66F3-4F90-8B4A-F366B117CC74}"/>
    <cellStyle name="Standard 8 3 3 2 6 3 3" xfId="43468" xr:uid="{52CA36D2-03ED-40A6-8460-51EB45D42C09}"/>
    <cellStyle name="Standard 8 3 3 2 6 3 4" xfId="32172" xr:uid="{B7BCC9E6-B320-4BEB-BCE2-2C78B846497B}"/>
    <cellStyle name="Standard 8 3 3 2 6 4" xfId="15228" xr:uid="{A0D057CF-B9E4-4A40-9B36-48289E618439}"/>
    <cellStyle name="Standard 8 3 3 2 6 4 2" xfId="49116" xr:uid="{3A7307B6-DBD2-4B3C-B38A-0AA634A9A80A}"/>
    <cellStyle name="Standard 8 3 3 2 6 5" xfId="37820" xr:uid="{2066DDE5-6CC1-40D2-AB05-AB6FF6356F68}"/>
    <cellStyle name="Standard 8 3 3 2 6 6" xfId="26524" xr:uid="{1AA779CD-CE52-4192-98F9-AAFC2613CA8F}"/>
    <cellStyle name="Standard 8 3 3 2 7" xfId="5704" xr:uid="{37D53BB6-04F2-4AA4-BC6B-9F2CF7C629AF}"/>
    <cellStyle name="Standard 8 3 3 2 7 2" xfId="11354" xr:uid="{B2CB14BE-767B-48D7-887E-B347CF9A2C13}"/>
    <cellStyle name="Standard 8 3 3 2 7 2 2" xfId="22650" xr:uid="{3266C07A-D540-483D-A7DA-BF0E20A1FC62}"/>
    <cellStyle name="Standard 8 3 3 2 7 2 2 2" xfId="56538" xr:uid="{0B8C3C67-970E-4167-9815-F40C96DA295C}"/>
    <cellStyle name="Standard 8 3 3 2 7 2 3" xfId="45242" xr:uid="{F7C3B1F4-4D99-4FAB-803D-7DC6124C568D}"/>
    <cellStyle name="Standard 8 3 3 2 7 2 4" xfId="33946" xr:uid="{9A08EE97-0CAA-412F-ABFD-FE57526B590C}"/>
    <cellStyle name="Standard 8 3 3 2 7 3" xfId="17002" xr:uid="{AA28233A-58EA-4743-AF4B-38550A8A739F}"/>
    <cellStyle name="Standard 8 3 3 2 7 3 2" xfId="50890" xr:uid="{B02396A6-C0CD-436B-9772-43047726DF61}"/>
    <cellStyle name="Standard 8 3 3 2 7 4" xfId="39594" xr:uid="{23E62A22-99D7-4F6E-A8C2-580317F3FCED}"/>
    <cellStyle name="Standard 8 3 3 2 7 5" xfId="28298" xr:uid="{8B7C04B3-C8B0-4813-99E4-1F398D667C14}"/>
    <cellStyle name="Standard 8 3 3 2 8" xfId="8530" xr:uid="{DB7AFA38-38A6-4ECC-962A-589D534C425D}"/>
    <cellStyle name="Standard 8 3 3 2 8 2" xfId="19826" xr:uid="{9F110F59-4147-4B70-A34C-1419A45271C9}"/>
    <cellStyle name="Standard 8 3 3 2 8 2 2" xfId="53714" xr:uid="{7FF48770-53E2-473E-B9C2-6E01EAC92BC6}"/>
    <cellStyle name="Standard 8 3 3 2 8 3" xfId="42418" xr:uid="{B0BE92EF-9B10-4DD8-ACF2-5B21002C5CE4}"/>
    <cellStyle name="Standard 8 3 3 2 8 4" xfId="31122" xr:uid="{0ED3BD6E-B277-43D5-B544-4EE63E50B1B2}"/>
    <cellStyle name="Standard 8 3 3 2 9" xfId="14178" xr:uid="{A3544EFA-5319-4A87-AB6A-ECCBD4CDBDB6}"/>
    <cellStyle name="Standard 8 3 3 2 9 2" xfId="48066" xr:uid="{CC160074-3A1A-446D-BE14-1A4C7215203B}"/>
    <cellStyle name="Standard 8 3 3 3" xfId="2646" xr:uid="{28315534-F199-4D68-9135-86C748495239}"/>
    <cellStyle name="Standard 8 3 3 3 2" xfId="3148" xr:uid="{84D9F08E-1550-4FEC-A791-64B324FA5991}"/>
    <cellStyle name="Standard 8 3 3 3 2 2" xfId="5467" xr:uid="{288EA103-8D75-46CE-BCA1-5FC3FD71F02D}"/>
    <cellStyle name="Standard 8 3 3 3 2 2 2" xfId="8293" xr:uid="{E36D44A1-BE98-4011-8887-13B79EE7535B}"/>
    <cellStyle name="Standard 8 3 3 3 2 2 2 2" xfId="13942" xr:uid="{13BC789F-327C-4249-9EF5-46A83C778BF1}"/>
    <cellStyle name="Standard 8 3 3 3 2 2 2 2 2" xfId="25238" xr:uid="{53E84509-E34F-40C2-908C-5CAB0B27D6A0}"/>
    <cellStyle name="Standard 8 3 3 3 2 2 2 2 2 2" xfId="59126" xr:uid="{07759805-46A0-4440-B45A-8C3863AB56EF}"/>
    <cellStyle name="Standard 8 3 3 3 2 2 2 2 3" xfId="47830" xr:uid="{52BE1E5B-9A0D-457A-A25A-976F9F586016}"/>
    <cellStyle name="Standard 8 3 3 3 2 2 2 2 4" xfId="36534" xr:uid="{FDC99447-E5E8-4C76-8B9B-E5053914F8D3}"/>
    <cellStyle name="Standard 8 3 3 3 2 2 2 3" xfId="19590" xr:uid="{F8FF8279-B61B-43CA-849D-894F88A2F5F3}"/>
    <cellStyle name="Standard 8 3 3 3 2 2 2 3 2" xfId="53478" xr:uid="{49EFD0D7-4CD3-42BA-B548-06B17CAE1166}"/>
    <cellStyle name="Standard 8 3 3 3 2 2 2 4" xfId="42182" xr:uid="{6B7E34A0-AE71-4FAB-946E-9ED341950297}"/>
    <cellStyle name="Standard 8 3 3 3 2 2 2 5" xfId="30886" xr:uid="{EDF180DD-81A6-43A4-9DE1-ED25655F2E28}"/>
    <cellStyle name="Standard 8 3 3 3 2 2 3" xfId="11118" xr:uid="{DDA8FB47-8752-4B1D-B497-767866A210EB}"/>
    <cellStyle name="Standard 8 3 3 3 2 2 3 2" xfId="22414" xr:uid="{F0472E09-D933-4446-B06A-DAC518F33ECA}"/>
    <cellStyle name="Standard 8 3 3 3 2 2 3 2 2" xfId="56302" xr:uid="{E4CC3B3A-5ECF-4072-89DD-5BDB9744E10D}"/>
    <cellStyle name="Standard 8 3 3 3 2 2 3 3" xfId="45006" xr:uid="{36B94B0F-57AE-4C41-8FCC-58CDE40D2DC7}"/>
    <cellStyle name="Standard 8 3 3 3 2 2 3 4" xfId="33710" xr:uid="{FBA26804-DC2A-41BE-A820-896855BA53D2}"/>
    <cellStyle name="Standard 8 3 3 3 2 2 4" xfId="16766" xr:uid="{8CF42AA0-CC09-4B2A-B0DA-314F6993E219}"/>
    <cellStyle name="Standard 8 3 3 3 2 2 4 2" xfId="50654" xr:uid="{E4350405-6E3B-45CE-B0B7-2463599B716C}"/>
    <cellStyle name="Standard 8 3 3 3 2 2 5" xfId="39358" xr:uid="{1832DDDE-59DB-40AD-A4F4-0B7DD289FB72}"/>
    <cellStyle name="Standard 8 3 3 3 2 2 6" xfId="28062" xr:uid="{1B17F536-D1DD-4597-9A2C-BE9E7D7CD0C3}"/>
    <cellStyle name="Standard 8 3 3 3 2 3" xfId="6319" xr:uid="{B36889A3-90B4-40FD-A329-DE0D9B1AEDE3}"/>
    <cellStyle name="Standard 8 3 3 3 2 3 2" xfId="11969" xr:uid="{A459F978-6873-4DA7-BC27-5867DE3D966B}"/>
    <cellStyle name="Standard 8 3 3 3 2 3 2 2" xfId="23265" xr:uid="{7F409AD0-70A5-4619-A21E-B18B3786B551}"/>
    <cellStyle name="Standard 8 3 3 3 2 3 2 2 2" xfId="57153" xr:uid="{46AABCE4-D323-4B77-9F81-0FDAB89845CB}"/>
    <cellStyle name="Standard 8 3 3 3 2 3 2 3" xfId="45857" xr:uid="{7260D842-C93B-4580-A44E-E0623AD348F1}"/>
    <cellStyle name="Standard 8 3 3 3 2 3 2 4" xfId="34561" xr:uid="{7111B015-6AAA-44D3-ADEE-CDF14083D2D2}"/>
    <cellStyle name="Standard 8 3 3 3 2 3 3" xfId="17617" xr:uid="{786D1216-C7AD-4C6A-AE10-C5CC7E99940E}"/>
    <cellStyle name="Standard 8 3 3 3 2 3 3 2" xfId="51505" xr:uid="{1CA96D2D-A156-441E-818A-4622A1CFAA5C}"/>
    <cellStyle name="Standard 8 3 3 3 2 3 4" xfId="40209" xr:uid="{D4E6F74F-3BA4-48AD-A845-83250D9ED602}"/>
    <cellStyle name="Standard 8 3 3 3 2 3 5" xfId="28913" xr:uid="{3D317E34-9A9D-48C7-A581-9A95F2C479D5}"/>
    <cellStyle name="Standard 8 3 3 3 2 4" xfId="9145" xr:uid="{867EEFAB-B50F-47C6-9426-467598A1A74D}"/>
    <cellStyle name="Standard 8 3 3 3 2 4 2" xfId="20441" xr:uid="{07211507-CD71-4DF8-BBF8-D01D02755492}"/>
    <cellStyle name="Standard 8 3 3 3 2 4 2 2" xfId="54329" xr:uid="{9FD8C156-F1DD-4FE6-B2E0-C27672F8BCDB}"/>
    <cellStyle name="Standard 8 3 3 3 2 4 3" xfId="43033" xr:uid="{8D80C180-4867-4BCF-B049-0439AC1F10DA}"/>
    <cellStyle name="Standard 8 3 3 3 2 4 4" xfId="31737" xr:uid="{8E421D0E-9CA2-4CDC-AE1A-C4C55DAD816B}"/>
    <cellStyle name="Standard 8 3 3 3 2 5" xfId="14793" xr:uid="{7A957644-83F9-4E9C-BB1D-23730F2FC68D}"/>
    <cellStyle name="Standard 8 3 3 3 2 5 2" xfId="48681" xr:uid="{2771EF99-0DBE-4B33-B314-2C19E70E14E2}"/>
    <cellStyle name="Standard 8 3 3 3 2 6" xfId="37385" xr:uid="{55B16281-0F8F-4CCE-990D-87486C1D53C1}"/>
    <cellStyle name="Standard 8 3 3 3 2 7" xfId="26089" xr:uid="{CE768B09-7F6D-4A85-AB70-477C610490DC}"/>
    <cellStyle name="Standard 8 3 3 3 3" xfId="4690" xr:uid="{1F6B338C-2D18-4A3C-8B66-6A90472111C8}"/>
    <cellStyle name="Standard 8 3 3 3 3 2" xfId="7559" xr:uid="{39772C91-41D1-4D47-8434-A0D1EA6047F7}"/>
    <cellStyle name="Standard 8 3 3 3 3 2 2" xfId="13208" xr:uid="{0D164702-2EDB-433A-BCF2-31A652BD2890}"/>
    <cellStyle name="Standard 8 3 3 3 3 2 2 2" xfId="24504" xr:uid="{DCCB6D6B-B6ED-4329-A2EC-AD7547349847}"/>
    <cellStyle name="Standard 8 3 3 3 3 2 2 2 2" xfId="58392" xr:uid="{226E864F-012F-4439-8DFF-6A021BD8DB4A}"/>
    <cellStyle name="Standard 8 3 3 3 3 2 2 3" xfId="47096" xr:uid="{A78BB7A2-2A8C-4AB4-88C4-AC36703E02B5}"/>
    <cellStyle name="Standard 8 3 3 3 3 2 2 4" xfId="35800" xr:uid="{9D6E4407-756A-4D50-894C-FE823A70E679}"/>
    <cellStyle name="Standard 8 3 3 3 3 2 3" xfId="18856" xr:uid="{35757C53-90DF-4D80-90AA-B4477C7768A8}"/>
    <cellStyle name="Standard 8 3 3 3 3 2 3 2" xfId="52744" xr:uid="{6A060D49-6CAA-4248-98BA-453ECB518946}"/>
    <cellStyle name="Standard 8 3 3 3 3 2 4" xfId="41448" xr:uid="{4DF3F38F-243E-4D92-B2B7-4E82F42AFFC6}"/>
    <cellStyle name="Standard 8 3 3 3 3 2 5" xfId="30152" xr:uid="{C5303636-26BF-4372-9AA2-A78E6943B4F0}"/>
    <cellStyle name="Standard 8 3 3 3 3 3" xfId="10384" xr:uid="{D8348567-F20F-47D1-B365-DE5DD20D92EC}"/>
    <cellStyle name="Standard 8 3 3 3 3 3 2" xfId="21680" xr:uid="{779C9674-0B22-48D4-A0EB-19A0831030B9}"/>
    <cellStyle name="Standard 8 3 3 3 3 3 2 2" xfId="55568" xr:uid="{5ABC33A1-51AC-4138-B3D9-DDDCDAD1337B}"/>
    <cellStyle name="Standard 8 3 3 3 3 3 3" xfId="44272" xr:uid="{CBE0099F-D19C-47C0-8EF7-D33C68E63BD0}"/>
    <cellStyle name="Standard 8 3 3 3 3 3 4" xfId="32976" xr:uid="{4168CA90-CF9F-4643-9FF9-2776E6914DCF}"/>
    <cellStyle name="Standard 8 3 3 3 3 4" xfId="16032" xr:uid="{2E2DE802-BFAB-4141-9DD3-495EE5F19BD2}"/>
    <cellStyle name="Standard 8 3 3 3 3 4 2" xfId="49920" xr:uid="{1047645D-C6D1-4DB4-917E-71C24430D2B9}"/>
    <cellStyle name="Standard 8 3 3 3 3 5" xfId="38624" xr:uid="{8A9FEAA6-D749-4251-9E13-7E179896EFCB}"/>
    <cellStyle name="Standard 8 3 3 3 3 6" xfId="27328" xr:uid="{602C994C-EF32-4D83-A918-7ED2D99096BE}"/>
    <cellStyle name="Standard 8 3 3 3 4" xfId="5819" xr:uid="{C086D5AE-AA13-4478-9936-4E9DDD38C4A0}"/>
    <cellStyle name="Standard 8 3 3 3 4 2" xfId="11469" xr:uid="{D55A6B42-B678-4786-A83F-D097A7B3ABDA}"/>
    <cellStyle name="Standard 8 3 3 3 4 2 2" xfId="22765" xr:uid="{BE73EFF2-38B0-4ED2-AEEB-69D78F7BECAE}"/>
    <cellStyle name="Standard 8 3 3 3 4 2 2 2" xfId="56653" xr:uid="{FDCA2B64-95ED-4B2F-B851-0F49EED04570}"/>
    <cellStyle name="Standard 8 3 3 3 4 2 3" xfId="45357" xr:uid="{9D07F37C-9338-4EA3-9A6D-B92FE0300447}"/>
    <cellStyle name="Standard 8 3 3 3 4 2 4" xfId="34061" xr:uid="{A03815A8-AE9F-4A38-8EB4-1AA6CA208109}"/>
    <cellStyle name="Standard 8 3 3 3 4 3" xfId="17117" xr:uid="{D9314CFC-8399-4359-B747-E6B27503D621}"/>
    <cellStyle name="Standard 8 3 3 3 4 3 2" xfId="51005" xr:uid="{1C37D121-FF91-475A-8A7A-DD2A15452C7F}"/>
    <cellStyle name="Standard 8 3 3 3 4 4" xfId="39709" xr:uid="{67A5C441-4896-4028-B929-DFCA78B5EE9D}"/>
    <cellStyle name="Standard 8 3 3 3 4 5" xfId="28413" xr:uid="{49482D20-2AC2-4581-BD81-5F5AF2D3ADF1}"/>
    <cellStyle name="Standard 8 3 3 3 5" xfId="8645" xr:uid="{8225E74C-ED6E-45FD-8EB2-450145C69AF7}"/>
    <cellStyle name="Standard 8 3 3 3 5 2" xfId="19941" xr:uid="{AD470F95-F96A-4FC8-8BA2-C3DB2C5D179B}"/>
    <cellStyle name="Standard 8 3 3 3 5 2 2" xfId="53829" xr:uid="{BC6049A7-827D-4853-95C8-98FF8B5A9A09}"/>
    <cellStyle name="Standard 8 3 3 3 5 3" xfId="42533" xr:uid="{ECAB18A7-712D-4194-A42F-42BCAA48BA39}"/>
    <cellStyle name="Standard 8 3 3 3 5 4" xfId="31237" xr:uid="{092557FE-A3EF-444F-B32F-A63D5ED02D6C}"/>
    <cellStyle name="Standard 8 3 3 3 6" xfId="14293" xr:uid="{38949623-58D0-439D-8872-18434F7FF287}"/>
    <cellStyle name="Standard 8 3 3 3 6 2" xfId="48181" xr:uid="{C1660210-7BA7-40E2-A809-96869AB9090D}"/>
    <cellStyle name="Standard 8 3 3 3 7" xfId="36885" xr:uid="{094B2ED6-B597-4D21-B96B-4A5A5B2AD31D}"/>
    <cellStyle name="Standard 8 3 3 3 8" xfId="25589" xr:uid="{112088E5-35C9-4230-BD4C-F895F3AAB675}"/>
    <cellStyle name="Standard 8 3 3 4" xfId="2900" xr:uid="{4E2DA0F0-DA32-4E84-A095-FE78B2EA51BF}"/>
    <cellStyle name="Standard 8 3 3 4 2" xfId="5464" xr:uid="{936224B6-AEAF-4F84-BBB1-2620453832B0}"/>
    <cellStyle name="Standard 8 3 3 4 2 2" xfId="8290" xr:uid="{363CFFB9-9A26-4BF7-AC7B-2837CBE724DD}"/>
    <cellStyle name="Standard 8 3 3 4 2 2 2" xfId="13939" xr:uid="{3F310FD3-BAF3-4838-ACD3-16655E5E9D69}"/>
    <cellStyle name="Standard 8 3 3 4 2 2 2 2" xfId="25235" xr:uid="{9AD05E2C-846D-4C19-8E2A-E9EAD52D4497}"/>
    <cellStyle name="Standard 8 3 3 4 2 2 2 2 2" xfId="59123" xr:uid="{366252D8-1559-4A3D-BEA5-C3A04FEA702F}"/>
    <cellStyle name="Standard 8 3 3 4 2 2 2 3" xfId="47827" xr:uid="{BC28CB97-70B4-490B-8CA0-28E399828D05}"/>
    <cellStyle name="Standard 8 3 3 4 2 2 2 4" xfId="36531" xr:uid="{91542CF4-8722-49B6-A495-B4729B011DC3}"/>
    <cellStyle name="Standard 8 3 3 4 2 2 3" xfId="19587" xr:uid="{F6F62803-7D0F-4E45-9F1C-68A745357075}"/>
    <cellStyle name="Standard 8 3 3 4 2 2 3 2" xfId="53475" xr:uid="{4A9AB604-E5F4-4850-8FA0-BC5D3BDD0E8D}"/>
    <cellStyle name="Standard 8 3 3 4 2 2 4" xfId="42179" xr:uid="{0A6CBCF4-DD65-4EA1-8C35-DAB924F3524D}"/>
    <cellStyle name="Standard 8 3 3 4 2 2 5" xfId="30883" xr:uid="{F09DAF2A-279F-41C7-BB9A-9DC0D16D9993}"/>
    <cellStyle name="Standard 8 3 3 4 2 3" xfId="11115" xr:uid="{8964C07E-5FE9-48FA-A646-A1D432235444}"/>
    <cellStyle name="Standard 8 3 3 4 2 3 2" xfId="22411" xr:uid="{FB8CD506-D496-47A1-9C1D-AE2FB33C88A4}"/>
    <cellStyle name="Standard 8 3 3 4 2 3 2 2" xfId="56299" xr:uid="{46F18F5F-5666-4549-8FE1-0E9A1A85FC0A}"/>
    <cellStyle name="Standard 8 3 3 4 2 3 3" xfId="45003" xr:uid="{FF8CD06F-DCA4-49EB-8FDC-70A67A0D4DA7}"/>
    <cellStyle name="Standard 8 3 3 4 2 3 4" xfId="33707" xr:uid="{D3C563AA-9E93-4991-B28C-91EFDEA70C94}"/>
    <cellStyle name="Standard 8 3 3 4 2 4" xfId="16763" xr:uid="{8D461206-7834-4666-B29F-E99BB3602D1F}"/>
    <cellStyle name="Standard 8 3 3 4 2 4 2" xfId="50651" xr:uid="{37C0E785-787D-49C3-9D82-FA516F9F3EE4}"/>
    <cellStyle name="Standard 8 3 3 4 2 5" xfId="39355" xr:uid="{7976F83B-42EB-4920-B617-060176C38754}"/>
    <cellStyle name="Standard 8 3 3 4 2 6" xfId="28059" xr:uid="{C4B187D9-6E4F-49DD-B869-43222D4CCC66}"/>
    <cellStyle name="Standard 8 3 3 4 3" xfId="4687" xr:uid="{D673A860-8686-46F2-8A0B-DEC024529A98}"/>
    <cellStyle name="Standard 8 3 3 4 3 2" xfId="7556" xr:uid="{D69E5792-01AB-4279-BAEA-8BE60AAE0476}"/>
    <cellStyle name="Standard 8 3 3 4 3 2 2" xfId="13205" xr:uid="{144D9FF0-0E8F-47AB-BC50-389A436245B9}"/>
    <cellStyle name="Standard 8 3 3 4 3 2 2 2" xfId="24501" xr:uid="{EC32FAAB-DFDF-409F-8721-FF3CBAAE751A}"/>
    <cellStyle name="Standard 8 3 3 4 3 2 2 2 2" xfId="58389" xr:uid="{5F0C18EC-31F9-4C75-B309-87318FC0A020}"/>
    <cellStyle name="Standard 8 3 3 4 3 2 2 3" xfId="47093" xr:uid="{9F0D46DF-73A4-4816-8C8F-2FC0A2BDD85C}"/>
    <cellStyle name="Standard 8 3 3 4 3 2 2 4" xfId="35797" xr:uid="{361957AF-5E61-4E2C-A4D1-2568AF9524CF}"/>
    <cellStyle name="Standard 8 3 3 4 3 2 3" xfId="18853" xr:uid="{CA82F294-F6E4-468E-A33B-569F715A942B}"/>
    <cellStyle name="Standard 8 3 3 4 3 2 3 2" xfId="52741" xr:uid="{FFB5F71F-12A1-48B9-AA0B-0E53EAFFD7A4}"/>
    <cellStyle name="Standard 8 3 3 4 3 2 4" xfId="41445" xr:uid="{D19E457A-0ECA-4AB6-AD5E-9339370098A7}"/>
    <cellStyle name="Standard 8 3 3 4 3 2 5" xfId="30149" xr:uid="{B8B1D1E3-BB0B-4DAE-9C6B-840CA2531267}"/>
    <cellStyle name="Standard 8 3 3 4 3 3" xfId="10381" xr:uid="{867D1E0F-86BE-475C-A5CE-2331C938B682}"/>
    <cellStyle name="Standard 8 3 3 4 3 3 2" xfId="21677" xr:uid="{D2727FFD-3B09-4BFE-892E-EF5376B0F101}"/>
    <cellStyle name="Standard 8 3 3 4 3 3 2 2" xfId="55565" xr:uid="{5FF73536-3D4D-4AFE-8B29-010B2BEBE331}"/>
    <cellStyle name="Standard 8 3 3 4 3 3 3" xfId="44269" xr:uid="{FBAA430A-4A12-4D9F-A2BF-63125FB811C7}"/>
    <cellStyle name="Standard 8 3 3 4 3 3 4" xfId="32973" xr:uid="{8EDBA7AB-1783-4184-A499-00DE8798E9E2}"/>
    <cellStyle name="Standard 8 3 3 4 3 4" xfId="16029" xr:uid="{01795626-E7F1-4F5A-AC56-FB6A434175EA}"/>
    <cellStyle name="Standard 8 3 3 4 3 4 2" xfId="49917" xr:uid="{0E89BCFD-7ECF-42CF-857D-B56C8B85679B}"/>
    <cellStyle name="Standard 8 3 3 4 3 5" xfId="38621" xr:uid="{CF8EE192-F6BA-44DA-8F48-6C1702865931}"/>
    <cellStyle name="Standard 8 3 3 4 3 6" xfId="27325" xr:uid="{11C21BAB-A2DC-4CA8-83F6-D33BE7F9B958}"/>
    <cellStyle name="Standard 8 3 3 4 4" xfId="6071" xr:uid="{1CE5618C-3B94-454D-8929-0E2958E2577B}"/>
    <cellStyle name="Standard 8 3 3 4 4 2" xfId="11721" xr:uid="{EE73A202-5A04-44E3-A775-64CD35DCC959}"/>
    <cellStyle name="Standard 8 3 3 4 4 2 2" xfId="23017" xr:uid="{D7306118-4B2C-49A0-9661-BF26CE0D400C}"/>
    <cellStyle name="Standard 8 3 3 4 4 2 2 2" xfId="56905" xr:uid="{EF5C1016-6997-45DA-BA2A-01079A87EC8F}"/>
    <cellStyle name="Standard 8 3 3 4 4 2 3" xfId="45609" xr:uid="{E51A86E6-5751-42D8-85B2-A6DD6149F55E}"/>
    <cellStyle name="Standard 8 3 3 4 4 2 4" xfId="34313" xr:uid="{95D465FD-FE13-4402-A84A-C0016F59553B}"/>
    <cellStyle name="Standard 8 3 3 4 4 3" xfId="17369" xr:uid="{B60972A7-7A4C-4343-9F84-1A07444C78AA}"/>
    <cellStyle name="Standard 8 3 3 4 4 3 2" xfId="51257" xr:uid="{BEB75B42-9D30-49BF-9F69-C5497C0C004B}"/>
    <cellStyle name="Standard 8 3 3 4 4 4" xfId="39961" xr:uid="{A638E27B-3EC8-492B-B8AA-A399B7185A57}"/>
    <cellStyle name="Standard 8 3 3 4 4 5" xfId="28665" xr:uid="{0AB1E028-44B5-46F0-8453-ADF84AFA73A8}"/>
    <cellStyle name="Standard 8 3 3 4 5" xfId="8897" xr:uid="{FACC3D1B-932B-42FC-884C-D88A68E4A7A5}"/>
    <cellStyle name="Standard 8 3 3 4 5 2" xfId="20193" xr:uid="{BF8985AD-1643-4CE8-8184-4C5DC003F41E}"/>
    <cellStyle name="Standard 8 3 3 4 5 2 2" xfId="54081" xr:uid="{EEF8188B-671E-4F8C-A8F4-5AE3B0EB0F4B}"/>
    <cellStyle name="Standard 8 3 3 4 5 3" xfId="42785" xr:uid="{23CC245E-7F24-42E3-BF90-D55ABB3A7AC1}"/>
    <cellStyle name="Standard 8 3 3 4 5 4" xfId="31489" xr:uid="{D5CCC460-019B-4627-A0FD-18F00F03440E}"/>
    <cellStyle name="Standard 8 3 3 4 6" xfId="14545" xr:uid="{93EEA38E-4B8F-4B3E-9036-F0B3AEAE2B6D}"/>
    <cellStyle name="Standard 8 3 3 4 6 2" xfId="48433" xr:uid="{1672E07A-55FD-49C5-8674-BE92C9D142CC}"/>
    <cellStyle name="Standard 8 3 3 4 7" xfId="37137" xr:uid="{A2520FB6-644B-44C2-87F2-2571C5F8CA0B}"/>
    <cellStyle name="Standard 8 3 3 4 8" xfId="25841" xr:uid="{EA66D5B2-BB5E-4A15-8F0D-FBE36A016FB5}"/>
    <cellStyle name="Standard 8 3 3 5" xfId="3782" xr:uid="{1388BEB6-0C3D-4B86-BD79-6F9F6DE41D73}"/>
    <cellStyle name="Standard 8 3 3 5 2" xfId="6936" xr:uid="{2EED5A46-4FC9-4A11-BF1C-0E415FC4A44F}"/>
    <cellStyle name="Standard 8 3 3 5 2 2" xfId="12585" xr:uid="{0116218C-745C-412A-92F2-417A799A1438}"/>
    <cellStyle name="Standard 8 3 3 5 2 2 2" xfId="23881" xr:uid="{AEC0A8CB-5923-4B54-8FD0-661DEE2897A9}"/>
    <cellStyle name="Standard 8 3 3 5 2 2 2 2" xfId="57769" xr:uid="{194CD263-2D58-4E80-BC1C-6AEB48157E80}"/>
    <cellStyle name="Standard 8 3 3 5 2 2 3" xfId="46473" xr:uid="{13EB2997-B4F0-403A-ADFD-8F3ABD9342BC}"/>
    <cellStyle name="Standard 8 3 3 5 2 2 4" xfId="35177" xr:uid="{99D9EB28-FA6F-48E4-9D21-0D67BF318F4F}"/>
    <cellStyle name="Standard 8 3 3 5 2 3" xfId="18233" xr:uid="{C52DA64F-DA85-4FCF-BE62-FFD43A6FDF65}"/>
    <cellStyle name="Standard 8 3 3 5 2 3 2" xfId="52121" xr:uid="{7D24BFD5-14DA-409A-8EE1-7CBC0D81EEB4}"/>
    <cellStyle name="Standard 8 3 3 5 2 4" xfId="40825" xr:uid="{5DA42021-0EB9-48CA-8E41-72B86B57C686}"/>
    <cellStyle name="Standard 8 3 3 5 2 5" xfId="29529" xr:uid="{84B0EA74-21E4-4239-B6AD-BC05E9526147}"/>
    <cellStyle name="Standard 8 3 3 5 3" xfId="9761" xr:uid="{7782FEFD-D379-400C-959D-A45C61384A18}"/>
    <cellStyle name="Standard 8 3 3 5 3 2" xfId="21057" xr:uid="{2873EB24-E492-43C4-96F0-B2C9254AFE2E}"/>
    <cellStyle name="Standard 8 3 3 5 3 2 2" xfId="54945" xr:uid="{4232C987-7198-46D6-B9BB-A689E8D7F734}"/>
    <cellStyle name="Standard 8 3 3 5 3 3" xfId="43649" xr:uid="{845A678C-670F-40ED-8361-232F85AD6DA6}"/>
    <cellStyle name="Standard 8 3 3 5 3 4" xfId="32353" xr:uid="{6E4AAC00-5EE4-4FCF-825D-20C28D4BD285}"/>
    <cellStyle name="Standard 8 3 3 5 4" xfId="15409" xr:uid="{E3BEBD62-BD82-4EDE-85E3-3DA9EBC21582}"/>
    <cellStyle name="Standard 8 3 3 5 4 2" xfId="49297" xr:uid="{A19F78C7-B2BC-4B59-BA95-80C61032ACC8}"/>
    <cellStyle name="Standard 8 3 3 5 5" xfId="38001" xr:uid="{535BCF1E-FF56-401D-BAD0-D0D5CDC0EED9}"/>
    <cellStyle name="Standard 8 3 3 5 6" xfId="26705" xr:uid="{45450E3F-CB20-431F-9B59-524B73AB3B0F}"/>
    <cellStyle name="Standard 8 3 3 6" xfId="4883" xr:uid="{B4D29118-F2CF-468F-9EFD-82CBE788C6DB}"/>
    <cellStyle name="Standard 8 3 3 6 2" xfId="7709" xr:uid="{7CA16898-B893-451C-8D95-13E70863A602}"/>
    <cellStyle name="Standard 8 3 3 6 2 2" xfId="13358" xr:uid="{EB6FA5CA-64E3-497B-9B28-63BE8DD0F957}"/>
    <cellStyle name="Standard 8 3 3 6 2 2 2" xfId="24654" xr:uid="{24685645-F227-46A9-8E98-D01DF1EA8BA9}"/>
    <cellStyle name="Standard 8 3 3 6 2 2 2 2" xfId="58542" xr:uid="{D67B4773-654A-4A1C-AABE-0B798F957FF9}"/>
    <cellStyle name="Standard 8 3 3 6 2 2 3" xfId="47246" xr:uid="{07FC4129-647A-4A3C-A9EA-9AB84D65CD7B}"/>
    <cellStyle name="Standard 8 3 3 6 2 2 4" xfId="35950" xr:uid="{57E262D1-2EDB-41A9-AFE4-353DCE84172E}"/>
    <cellStyle name="Standard 8 3 3 6 2 3" xfId="19006" xr:uid="{CB2ACEA6-7D87-4B12-A49C-8E7A45F0D66F}"/>
    <cellStyle name="Standard 8 3 3 6 2 3 2" xfId="52894" xr:uid="{E0E03AA7-B842-4C2F-8875-1AE1AC68E2D7}"/>
    <cellStyle name="Standard 8 3 3 6 2 4" xfId="41598" xr:uid="{FA70734F-CFC5-42ED-845B-07DC6C9A9F91}"/>
    <cellStyle name="Standard 8 3 3 6 2 5" xfId="30302" xr:uid="{DBE62DD4-8C62-4440-8398-F5CFDA49B15C}"/>
    <cellStyle name="Standard 8 3 3 6 3" xfId="10534" xr:uid="{D707D7D1-15A4-44E5-91F1-67F683A7D4D9}"/>
    <cellStyle name="Standard 8 3 3 6 3 2" xfId="21830" xr:uid="{55FB3F33-73F0-4027-90C9-EB487C72457B}"/>
    <cellStyle name="Standard 8 3 3 6 3 2 2" xfId="55718" xr:uid="{75A3B1B5-D2B5-4409-ABBF-A1EC204D241A}"/>
    <cellStyle name="Standard 8 3 3 6 3 3" xfId="44422" xr:uid="{AE7C7652-5A8B-40AE-827F-C63D7B75D519}"/>
    <cellStyle name="Standard 8 3 3 6 3 4" xfId="33126" xr:uid="{E7D04612-FE9E-41D5-97B1-F8D2A2B770FD}"/>
    <cellStyle name="Standard 8 3 3 6 4" xfId="16182" xr:uid="{758D513B-6D11-4A8E-BA31-BFCDA6109450}"/>
    <cellStyle name="Standard 8 3 3 6 4 2" xfId="50070" xr:uid="{965F8355-7E0B-42F5-886F-E95AAB7DA2F2}"/>
    <cellStyle name="Standard 8 3 3 6 5" xfId="38774" xr:uid="{451AC536-4804-464A-8D26-9BBCD5420DDD}"/>
    <cellStyle name="Standard 8 3 3 6 6" xfId="27478" xr:uid="{BF4F3D90-C44C-41E2-9542-3F8CDC1B401F}"/>
    <cellStyle name="Standard 8 3 3 7" xfId="3486" xr:uid="{0BCCED77-EA2F-4CE9-901E-BE558509C97E}"/>
    <cellStyle name="Standard 8 3 3 7 2" xfId="6643" xr:uid="{264A2FB4-0371-4BB4-B4BD-A7A2388D8C11}"/>
    <cellStyle name="Standard 8 3 3 7 2 2" xfId="12292" xr:uid="{ADC0B7E6-E73A-4872-9FA6-3C1F3660ED57}"/>
    <cellStyle name="Standard 8 3 3 7 2 2 2" xfId="23588" xr:uid="{391B95CB-2406-48DD-9105-804D451F2B54}"/>
    <cellStyle name="Standard 8 3 3 7 2 2 2 2" xfId="57476" xr:uid="{4CB69378-6686-4078-A294-4535CFF6C958}"/>
    <cellStyle name="Standard 8 3 3 7 2 2 3" xfId="46180" xr:uid="{84ADF118-52B5-4D5E-A231-4D7D35BE1651}"/>
    <cellStyle name="Standard 8 3 3 7 2 2 4" xfId="34884" xr:uid="{5E06236A-3F67-4275-A3DC-EF93927F5110}"/>
    <cellStyle name="Standard 8 3 3 7 2 3" xfId="17940" xr:uid="{0A0C2A19-B3B4-4272-871C-2EF366CCB198}"/>
    <cellStyle name="Standard 8 3 3 7 2 3 2" xfId="51828" xr:uid="{EF2C2E16-5215-4794-A5C0-FEBF2A24B788}"/>
    <cellStyle name="Standard 8 3 3 7 2 4" xfId="40532" xr:uid="{5C5EC267-B485-45C1-8FB3-81DA757F170D}"/>
    <cellStyle name="Standard 8 3 3 7 2 5" xfId="29236" xr:uid="{F5A4A3D5-FF78-4A54-8EFF-6AC31EF2F734}"/>
    <cellStyle name="Standard 8 3 3 7 3" xfId="9468" xr:uid="{BE1B4AAC-091B-4CE5-8C68-9FC976114182}"/>
    <cellStyle name="Standard 8 3 3 7 3 2" xfId="20764" xr:uid="{A3D8805C-2577-49EE-A39A-6F1E7304473E}"/>
    <cellStyle name="Standard 8 3 3 7 3 2 2" xfId="54652" xr:uid="{FFDC047E-FC94-44F4-86A5-8932CE7CAAA4}"/>
    <cellStyle name="Standard 8 3 3 7 3 3" xfId="43356" xr:uid="{2FC05B42-D4B9-4453-B78D-C6FD60D6113F}"/>
    <cellStyle name="Standard 8 3 3 7 3 4" xfId="32060" xr:uid="{299D3510-AA54-45B8-8004-380E99EB5A3D}"/>
    <cellStyle name="Standard 8 3 3 7 4" xfId="15116" xr:uid="{0210DFF5-B594-4016-AC2B-8DF80E833E3A}"/>
    <cellStyle name="Standard 8 3 3 7 4 2" xfId="49004" xr:uid="{9F197DEE-E14B-42FC-9588-1B4BDE4F8315}"/>
    <cellStyle name="Standard 8 3 3 7 5" xfId="37708" xr:uid="{57D73AE1-8E5F-4162-9260-8C6DB4FC0999}"/>
    <cellStyle name="Standard 8 3 3 7 6" xfId="26412" xr:uid="{21CFD31A-4580-42A3-92EE-C12F0E858A09}"/>
    <cellStyle name="Standard 8 3 3 8" xfId="5571" xr:uid="{DDCB820B-976B-4BB6-A186-630BA535D236}"/>
    <cellStyle name="Standard 8 3 3 8 2" xfId="11221" xr:uid="{B6F5B77F-4BC7-46F3-88CC-FB37A71A7D73}"/>
    <cellStyle name="Standard 8 3 3 8 2 2" xfId="22517" xr:uid="{4E786FB5-E8BD-4731-96ED-C8A4A820CBF7}"/>
    <cellStyle name="Standard 8 3 3 8 2 2 2" xfId="56405" xr:uid="{D197C456-DA33-4BB0-9A32-5CA7FA87B254}"/>
    <cellStyle name="Standard 8 3 3 8 2 3" xfId="45109" xr:uid="{008568EE-B374-4CA3-915E-8CEF94017766}"/>
    <cellStyle name="Standard 8 3 3 8 2 4" xfId="33813" xr:uid="{E5E3F8C4-B235-4E85-866F-EACEBEAC2A88}"/>
    <cellStyle name="Standard 8 3 3 8 3" xfId="16869" xr:uid="{D9943846-BE87-4C9C-A371-8BC65C4EEB34}"/>
    <cellStyle name="Standard 8 3 3 8 3 2" xfId="50757" xr:uid="{1A03CFF9-4AA9-4710-BE9C-9B34C9C7914C}"/>
    <cellStyle name="Standard 8 3 3 8 4" xfId="39461" xr:uid="{B623F81D-239E-4058-8E72-A5871A133C5C}"/>
    <cellStyle name="Standard 8 3 3 8 5" xfId="28165" xr:uid="{4032800C-B043-4A4C-BCFD-BF2565F053FA}"/>
    <cellStyle name="Standard 8 3 3 9" xfId="8397" xr:uid="{6649F71D-E555-4B80-8522-3CCD411098F0}"/>
    <cellStyle name="Standard 8 3 3 9 2" xfId="19693" xr:uid="{F79B0E5A-128E-4B00-A8D2-4EBAF06482CC}"/>
    <cellStyle name="Standard 8 3 3 9 2 2" xfId="53581" xr:uid="{AB91984F-6B12-4952-96E1-576D6466DA70}"/>
    <cellStyle name="Standard 8 3 3 9 3" xfId="42285" xr:uid="{5C8B6407-E507-4F18-9D5C-6E309F9AB2C7}"/>
    <cellStyle name="Standard 8 3 3 9 4" xfId="30989" xr:uid="{5DD1626B-D7E6-4803-8B84-DBE8BEADFA43}"/>
    <cellStyle name="Standard 8 3 4" xfId="679" xr:uid="{6E74E2E7-A288-4AF0-99A2-0F4AA8338F5B}"/>
    <cellStyle name="Standard 8 3 4 10" xfId="14090" xr:uid="{EC31D5E8-DE24-4D66-B08B-EB666F2E4AED}"/>
    <cellStyle name="Standard 8 3 4 10 2" xfId="47978" xr:uid="{A3651DCB-D3D5-4ED1-9927-645794E99729}"/>
    <cellStyle name="Standard 8 3 4 11" xfId="36682" xr:uid="{167D9A9D-DF4F-47CF-B8B3-C727013ECB99}"/>
    <cellStyle name="Standard 8 3 4 12" xfId="25386" xr:uid="{F9489017-093A-4574-88FC-476D0C9D1ABC}"/>
    <cellStyle name="Standard 8 3 4 2" xfId="1915" xr:uid="{E7C461FF-382C-469D-87DF-FDC182CFDA86}"/>
    <cellStyle name="Standard 8 3 4 2 10" xfId="36815" xr:uid="{AA1A7A44-DB61-4DED-B114-9755376A0B59}"/>
    <cellStyle name="Standard 8 3 4 2 11" xfId="25519" xr:uid="{ADBBDA44-BBA3-4379-9EC6-B863EAEACF1F}"/>
    <cellStyle name="Standard 8 3 4 2 2" xfId="2822" xr:uid="{E117DC62-9BC8-473E-9A04-D61580E947E1}"/>
    <cellStyle name="Standard 8 3 4 2 2 2" xfId="3324" xr:uid="{CB317834-1D32-4CF3-9D2A-CAC28076E11D}"/>
    <cellStyle name="Standard 8 3 4 2 2 2 2" xfId="5470" xr:uid="{D913DC23-4982-4265-9339-CF02395E21B5}"/>
    <cellStyle name="Standard 8 3 4 2 2 2 2 2" xfId="8296" xr:uid="{A3E73427-79C3-43C4-AA3E-B79C46D4E8EF}"/>
    <cellStyle name="Standard 8 3 4 2 2 2 2 2 2" xfId="13945" xr:uid="{1CD87C7E-625B-43A1-B03E-9F62090A38BC}"/>
    <cellStyle name="Standard 8 3 4 2 2 2 2 2 2 2" xfId="25241" xr:uid="{06E44B24-59E2-4AD2-88F3-6A1649364762}"/>
    <cellStyle name="Standard 8 3 4 2 2 2 2 2 2 2 2" xfId="59129" xr:uid="{B3E7AA81-6886-41EE-85D1-7C0F5B3DBC69}"/>
    <cellStyle name="Standard 8 3 4 2 2 2 2 2 2 3" xfId="47833" xr:uid="{0ED17863-EE1B-4478-A2C5-0C574D924B2A}"/>
    <cellStyle name="Standard 8 3 4 2 2 2 2 2 2 4" xfId="36537" xr:uid="{00CAF0A3-9C12-4DA1-B685-4A75D4E4A0A4}"/>
    <cellStyle name="Standard 8 3 4 2 2 2 2 2 3" xfId="19593" xr:uid="{38E2874E-34BB-470A-8BEA-7B3D1E782643}"/>
    <cellStyle name="Standard 8 3 4 2 2 2 2 2 3 2" xfId="53481" xr:uid="{52A28D0A-25E0-43AA-9FCF-2D61856DDB75}"/>
    <cellStyle name="Standard 8 3 4 2 2 2 2 2 4" xfId="42185" xr:uid="{5F3AD9E1-B015-4772-9150-636F0DD032C8}"/>
    <cellStyle name="Standard 8 3 4 2 2 2 2 2 5" xfId="30889" xr:uid="{CC0CD755-0DDA-4EA9-89CE-37C67AFF8A15}"/>
    <cellStyle name="Standard 8 3 4 2 2 2 2 3" xfId="11121" xr:uid="{5081A84C-4615-42FB-9AE6-2368D09143CB}"/>
    <cellStyle name="Standard 8 3 4 2 2 2 2 3 2" xfId="22417" xr:uid="{0754BED9-805E-4031-934F-0654848D48D2}"/>
    <cellStyle name="Standard 8 3 4 2 2 2 2 3 2 2" xfId="56305" xr:uid="{ADB8B8FB-A722-4CCA-A13E-9D26D187D20D}"/>
    <cellStyle name="Standard 8 3 4 2 2 2 2 3 3" xfId="45009" xr:uid="{4FB71434-7BBF-4F4B-9EFE-EFF3BCF18DEB}"/>
    <cellStyle name="Standard 8 3 4 2 2 2 2 3 4" xfId="33713" xr:uid="{EBD8D710-FF23-4C26-B579-40C971393E1A}"/>
    <cellStyle name="Standard 8 3 4 2 2 2 2 4" xfId="16769" xr:uid="{86D2F42C-94CF-468B-AE8B-7DFD26C85832}"/>
    <cellStyle name="Standard 8 3 4 2 2 2 2 4 2" xfId="50657" xr:uid="{867E8814-5907-455A-8B26-9808825E8663}"/>
    <cellStyle name="Standard 8 3 4 2 2 2 2 5" xfId="39361" xr:uid="{B8E9E81A-0439-41C0-A603-8B0A4380C7DF}"/>
    <cellStyle name="Standard 8 3 4 2 2 2 2 6" xfId="28065" xr:uid="{F9EA0BAA-DFEE-40D9-8D15-FB7FE1FD7B21}"/>
    <cellStyle name="Standard 8 3 4 2 2 2 3" xfId="6495" xr:uid="{9DC2A71B-E602-40A2-8940-98EA2DDCE977}"/>
    <cellStyle name="Standard 8 3 4 2 2 2 3 2" xfId="12145" xr:uid="{73ADFD30-7DA6-4F0C-8F0C-180E913C633A}"/>
    <cellStyle name="Standard 8 3 4 2 2 2 3 2 2" xfId="23441" xr:uid="{B785F0F8-EFE0-4B11-B892-140D6B53F3C6}"/>
    <cellStyle name="Standard 8 3 4 2 2 2 3 2 2 2" xfId="57329" xr:uid="{75CE321F-2256-4839-8FFA-585FF9128BD0}"/>
    <cellStyle name="Standard 8 3 4 2 2 2 3 2 3" xfId="46033" xr:uid="{6D1FAB26-095E-4C18-BD73-FD23BD888582}"/>
    <cellStyle name="Standard 8 3 4 2 2 2 3 2 4" xfId="34737" xr:uid="{9BA8FAA4-0453-454D-ADDE-E44BF3A01DB8}"/>
    <cellStyle name="Standard 8 3 4 2 2 2 3 3" xfId="17793" xr:uid="{0A2A4603-5ADF-496F-972C-3A614E8980DF}"/>
    <cellStyle name="Standard 8 3 4 2 2 2 3 3 2" xfId="51681" xr:uid="{A0699A7A-595E-48A4-BB14-C6CA6960F515}"/>
    <cellStyle name="Standard 8 3 4 2 2 2 3 4" xfId="40385" xr:uid="{E90DE3CF-DD8A-47E6-9DFA-FD6D1FAF51E8}"/>
    <cellStyle name="Standard 8 3 4 2 2 2 3 5" xfId="29089" xr:uid="{031D958D-6218-42B1-A724-2562C04D3AF6}"/>
    <cellStyle name="Standard 8 3 4 2 2 2 4" xfId="9321" xr:uid="{25D8A324-80D6-44FD-BC26-2FBA662B66B6}"/>
    <cellStyle name="Standard 8 3 4 2 2 2 4 2" xfId="20617" xr:uid="{684EF6A4-0167-4295-BD2A-15FD080D5AD3}"/>
    <cellStyle name="Standard 8 3 4 2 2 2 4 2 2" xfId="54505" xr:uid="{E58F8DDD-7509-4B9B-978E-060F28A1D177}"/>
    <cellStyle name="Standard 8 3 4 2 2 2 4 3" xfId="43209" xr:uid="{5970F173-EF6B-4C51-9816-6275692E9CBC}"/>
    <cellStyle name="Standard 8 3 4 2 2 2 4 4" xfId="31913" xr:uid="{23DE45BA-CA38-414A-A39E-890E34C6F261}"/>
    <cellStyle name="Standard 8 3 4 2 2 2 5" xfId="14969" xr:uid="{53AAFDDD-6403-424D-8ECC-0D8D3AFD597B}"/>
    <cellStyle name="Standard 8 3 4 2 2 2 5 2" xfId="48857" xr:uid="{3B5CB5AB-2D3A-44B9-A5E2-E2C80C82C540}"/>
    <cellStyle name="Standard 8 3 4 2 2 2 6" xfId="37561" xr:uid="{01D35193-3D95-46E7-8A6E-82FAC608B45A}"/>
    <cellStyle name="Standard 8 3 4 2 2 2 7" xfId="26265" xr:uid="{7CB39768-A05A-46A1-9691-66ED0FF19625}"/>
    <cellStyle name="Standard 8 3 4 2 2 3" xfId="4693" xr:uid="{3CF2DE6C-A33F-48DF-9E44-8854F9E88E21}"/>
    <cellStyle name="Standard 8 3 4 2 2 3 2" xfId="7562" xr:uid="{6B4F7A1B-EE9E-4C40-8038-547BF3315565}"/>
    <cellStyle name="Standard 8 3 4 2 2 3 2 2" xfId="13211" xr:uid="{30ADD182-A193-4DF0-8259-EF4EF8FF0D8C}"/>
    <cellStyle name="Standard 8 3 4 2 2 3 2 2 2" xfId="24507" xr:uid="{D6EF75F8-8DDA-4B6D-A91F-70B691447F85}"/>
    <cellStyle name="Standard 8 3 4 2 2 3 2 2 2 2" xfId="58395" xr:uid="{43F79CD9-7166-4BFF-94D2-EFAD2F24C515}"/>
    <cellStyle name="Standard 8 3 4 2 2 3 2 2 3" xfId="47099" xr:uid="{99DACE35-C438-4FDD-8E7A-630AEC0561E3}"/>
    <cellStyle name="Standard 8 3 4 2 2 3 2 2 4" xfId="35803" xr:uid="{09603F64-C8B9-441D-A44A-D718B43E0060}"/>
    <cellStyle name="Standard 8 3 4 2 2 3 2 3" xfId="18859" xr:uid="{4FA42976-E1F2-4C75-8B5F-6318AFA75F67}"/>
    <cellStyle name="Standard 8 3 4 2 2 3 2 3 2" xfId="52747" xr:uid="{7CC9C6A7-6464-4150-98A6-D9B65E8035E0}"/>
    <cellStyle name="Standard 8 3 4 2 2 3 2 4" xfId="41451" xr:uid="{979BC900-BA61-4B87-99D7-7C88205621FE}"/>
    <cellStyle name="Standard 8 3 4 2 2 3 2 5" xfId="30155" xr:uid="{9B40597D-1B99-42AB-B9E6-DFFB05944CE2}"/>
    <cellStyle name="Standard 8 3 4 2 2 3 3" xfId="10387" xr:uid="{C680D085-D49C-48C5-8710-AE9370752E76}"/>
    <cellStyle name="Standard 8 3 4 2 2 3 3 2" xfId="21683" xr:uid="{76D88F72-D3B8-4DCE-B536-F2E05DBE9BE8}"/>
    <cellStyle name="Standard 8 3 4 2 2 3 3 2 2" xfId="55571" xr:uid="{58C95895-D522-41A3-AB6F-0E68138E0B22}"/>
    <cellStyle name="Standard 8 3 4 2 2 3 3 3" xfId="44275" xr:uid="{708B82F8-9D1A-40D6-8973-2FEF25BA1218}"/>
    <cellStyle name="Standard 8 3 4 2 2 3 3 4" xfId="32979" xr:uid="{400304F0-C11B-47AA-95C4-0DE67CEB420B}"/>
    <cellStyle name="Standard 8 3 4 2 2 3 4" xfId="16035" xr:uid="{689A66B0-75D4-4DF7-B7FE-E2FBC756D096}"/>
    <cellStyle name="Standard 8 3 4 2 2 3 4 2" xfId="49923" xr:uid="{3183B0B1-97AF-443F-AFC4-348B8719CCFB}"/>
    <cellStyle name="Standard 8 3 4 2 2 3 5" xfId="38627" xr:uid="{014639BC-84C7-40F9-9E51-0879F724C0FD}"/>
    <cellStyle name="Standard 8 3 4 2 2 3 6" xfId="27331" xr:uid="{A6F0D1DB-33DF-44F8-A806-D5CCB7093F98}"/>
    <cellStyle name="Standard 8 3 4 2 2 4" xfId="5995" xr:uid="{DAC3CD52-36FF-4E44-B81F-9EB59D1EC6E7}"/>
    <cellStyle name="Standard 8 3 4 2 2 4 2" xfId="11645" xr:uid="{02029BDA-4B8D-4596-9B59-A467BDEC4030}"/>
    <cellStyle name="Standard 8 3 4 2 2 4 2 2" xfId="22941" xr:uid="{93BAFF31-F5FF-483A-ACE7-5801B1A6CA45}"/>
    <cellStyle name="Standard 8 3 4 2 2 4 2 2 2" xfId="56829" xr:uid="{D6C97187-3ED1-4928-A420-5AA7288BDA92}"/>
    <cellStyle name="Standard 8 3 4 2 2 4 2 3" xfId="45533" xr:uid="{FEA473D4-C459-438C-965E-FF05CC795570}"/>
    <cellStyle name="Standard 8 3 4 2 2 4 2 4" xfId="34237" xr:uid="{050D73DF-5EDB-4618-90A8-643B7CC2D185}"/>
    <cellStyle name="Standard 8 3 4 2 2 4 3" xfId="17293" xr:uid="{DAFD3068-0479-45A4-AF06-0CF9A2ACF6D2}"/>
    <cellStyle name="Standard 8 3 4 2 2 4 3 2" xfId="51181" xr:uid="{A45A2388-0576-49A9-9B8F-887E6EFEEC89}"/>
    <cellStyle name="Standard 8 3 4 2 2 4 4" xfId="39885" xr:uid="{F72BF2A7-6674-44CE-8875-1F22A98DAD11}"/>
    <cellStyle name="Standard 8 3 4 2 2 4 5" xfId="28589" xr:uid="{856C1658-BADB-4336-81F9-CF205E5354FD}"/>
    <cellStyle name="Standard 8 3 4 2 2 5" xfId="8821" xr:uid="{559AAFAA-D48B-4ECA-8729-AD444D37016A}"/>
    <cellStyle name="Standard 8 3 4 2 2 5 2" xfId="20117" xr:uid="{127B5374-E13F-4F70-9EE6-0568369048EF}"/>
    <cellStyle name="Standard 8 3 4 2 2 5 2 2" xfId="54005" xr:uid="{2052214B-C846-42AE-9851-3866D94CCAF8}"/>
    <cellStyle name="Standard 8 3 4 2 2 5 3" xfId="42709" xr:uid="{6B4DA172-AF03-4EEF-9E3A-0C478572EFD7}"/>
    <cellStyle name="Standard 8 3 4 2 2 5 4" xfId="31413" xr:uid="{B297AF7C-1BD1-4D47-BB61-77645CB7C9B9}"/>
    <cellStyle name="Standard 8 3 4 2 2 6" xfId="14469" xr:uid="{2F43D1B8-12A6-4C26-8F9D-7774732A9AA7}"/>
    <cellStyle name="Standard 8 3 4 2 2 6 2" xfId="48357" xr:uid="{0A75AEEA-AF0A-427A-9E2F-297FDF41F841}"/>
    <cellStyle name="Standard 8 3 4 2 2 7" xfId="37061" xr:uid="{70D75CFE-65DE-4D1C-B0C3-D369A164697E}"/>
    <cellStyle name="Standard 8 3 4 2 2 8" xfId="25765" xr:uid="{8C6AAB9F-D584-4F25-A340-C0E2B9B61FF0}"/>
    <cellStyle name="Standard 8 3 4 2 3" xfId="3078" xr:uid="{D513F016-B64B-4FE9-B873-BA48857A7BF0}"/>
    <cellStyle name="Standard 8 3 4 2 3 2" xfId="5469" xr:uid="{13EE7BCC-98E5-4968-9813-18EDE8DAA80C}"/>
    <cellStyle name="Standard 8 3 4 2 3 2 2" xfId="8295" xr:uid="{F8E8D350-AFFD-4B8B-BB1C-BADB0BD0AB27}"/>
    <cellStyle name="Standard 8 3 4 2 3 2 2 2" xfId="13944" xr:uid="{C172D7C6-93B4-43F1-BE9E-F1ECE2E7C2D1}"/>
    <cellStyle name="Standard 8 3 4 2 3 2 2 2 2" xfId="25240" xr:uid="{0BE40D5C-5250-4F7B-873B-9382342C331C}"/>
    <cellStyle name="Standard 8 3 4 2 3 2 2 2 2 2" xfId="59128" xr:uid="{72F0C170-CEC6-459C-B9B9-0DD70F69C933}"/>
    <cellStyle name="Standard 8 3 4 2 3 2 2 2 3" xfId="47832" xr:uid="{CCE0C86B-2052-474D-95F9-32594804BBF6}"/>
    <cellStyle name="Standard 8 3 4 2 3 2 2 2 4" xfId="36536" xr:uid="{6022E62A-A76C-4B8C-B2AE-D214F4BB523C}"/>
    <cellStyle name="Standard 8 3 4 2 3 2 2 3" xfId="19592" xr:uid="{BFB98588-8ED7-4771-8D66-FFB3854343C1}"/>
    <cellStyle name="Standard 8 3 4 2 3 2 2 3 2" xfId="53480" xr:uid="{00E2B637-0F10-4B31-8D7C-A915CDDCF927}"/>
    <cellStyle name="Standard 8 3 4 2 3 2 2 4" xfId="42184" xr:uid="{EE072E91-1BEB-4EF6-B99F-78E85F7AC014}"/>
    <cellStyle name="Standard 8 3 4 2 3 2 2 5" xfId="30888" xr:uid="{AF76EE07-E034-48D0-B3B1-82746BC489B3}"/>
    <cellStyle name="Standard 8 3 4 2 3 2 3" xfId="11120" xr:uid="{F9711DF7-D6A6-4287-AABC-DEE1E6BF11A2}"/>
    <cellStyle name="Standard 8 3 4 2 3 2 3 2" xfId="22416" xr:uid="{23930273-4885-4953-B74A-CD8F8C68D366}"/>
    <cellStyle name="Standard 8 3 4 2 3 2 3 2 2" xfId="56304" xr:uid="{44DDD457-0F85-4C89-B388-17B8AA7BB1A1}"/>
    <cellStyle name="Standard 8 3 4 2 3 2 3 3" xfId="45008" xr:uid="{D21E1328-EB95-4B6A-BDE3-325CB914A6D4}"/>
    <cellStyle name="Standard 8 3 4 2 3 2 3 4" xfId="33712" xr:uid="{0D2C5142-9A8F-4981-A0A6-353513E3DF4A}"/>
    <cellStyle name="Standard 8 3 4 2 3 2 4" xfId="16768" xr:uid="{223ADA9B-AB82-4EE1-B359-E00D2310E685}"/>
    <cellStyle name="Standard 8 3 4 2 3 2 4 2" xfId="50656" xr:uid="{49A3D2FC-B4CC-48F9-B809-11548D739646}"/>
    <cellStyle name="Standard 8 3 4 2 3 2 5" xfId="39360" xr:uid="{D13CBD8A-402C-4B92-A750-0BA1445062B9}"/>
    <cellStyle name="Standard 8 3 4 2 3 2 6" xfId="28064" xr:uid="{B11C7497-36D0-4E71-A69D-BF821A2E699A}"/>
    <cellStyle name="Standard 8 3 4 2 3 3" xfId="4692" xr:uid="{E218B9C3-9E30-4DD8-82B0-1ABF14A23191}"/>
    <cellStyle name="Standard 8 3 4 2 3 3 2" xfId="7561" xr:uid="{5130430A-D827-4786-ADC2-5B8C74165CAE}"/>
    <cellStyle name="Standard 8 3 4 2 3 3 2 2" xfId="13210" xr:uid="{D5752F60-A72B-4516-83DE-77EB3BB51B4C}"/>
    <cellStyle name="Standard 8 3 4 2 3 3 2 2 2" xfId="24506" xr:uid="{F11E0C95-552D-4AD4-A6F2-90BDAF1CC372}"/>
    <cellStyle name="Standard 8 3 4 2 3 3 2 2 2 2" xfId="58394" xr:uid="{C3218AC3-4F69-41F5-9701-A793F7C2E481}"/>
    <cellStyle name="Standard 8 3 4 2 3 3 2 2 3" xfId="47098" xr:uid="{FA8D641C-FDC0-4B0E-A0A5-AA6C79858D9B}"/>
    <cellStyle name="Standard 8 3 4 2 3 3 2 2 4" xfId="35802" xr:uid="{D66D5CB6-C9B4-4E2E-B10D-5847D069FDA0}"/>
    <cellStyle name="Standard 8 3 4 2 3 3 2 3" xfId="18858" xr:uid="{A2CA0196-242C-43BF-90E5-417920069D8F}"/>
    <cellStyle name="Standard 8 3 4 2 3 3 2 3 2" xfId="52746" xr:uid="{6891F0A2-04DB-4377-9C6E-274CFDD553F2}"/>
    <cellStyle name="Standard 8 3 4 2 3 3 2 4" xfId="41450" xr:uid="{BD3ACAC2-FDCB-4185-9D77-12CE1FFE8956}"/>
    <cellStyle name="Standard 8 3 4 2 3 3 2 5" xfId="30154" xr:uid="{0219036E-F97F-40B3-9C41-9D180AC57395}"/>
    <cellStyle name="Standard 8 3 4 2 3 3 3" xfId="10386" xr:uid="{7FD1B77C-0A19-4613-8E5C-D5EB8F2FDE2E}"/>
    <cellStyle name="Standard 8 3 4 2 3 3 3 2" xfId="21682" xr:uid="{DFEC6422-274E-428B-9D87-4B96BFA7D1B8}"/>
    <cellStyle name="Standard 8 3 4 2 3 3 3 2 2" xfId="55570" xr:uid="{96C18F9A-B208-42CB-9FAD-D6FA6B94C8C7}"/>
    <cellStyle name="Standard 8 3 4 2 3 3 3 3" xfId="44274" xr:uid="{F30F8D7E-18FA-4454-9FF8-DC0DD8DF77B7}"/>
    <cellStyle name="Standard 8 3 4 2 3 3 3 4" xfId="32978" xr:uid="{E4BF744B-B413-4883-8025-170A5521D794}"/>
    <cellStyle name="Standard 8 3 4 2 3 3 4" xfId="16034" xr:uid="{56A6D1DE-F38E-46BB-8268-41723BB40B3C}"/>
    <cellStyle name="Standard 8 3 4 2 3 3 4 2" xfId="49922" xr:uid="{2913C23C-EAA1-44F0-8E46-B3C8E418B42D}"/>
    <cellStyle name="Standard 8 3 4 2 3 3 5" xfId="38626" xr:uid="{61F6ECD2-2CE6-4EEB-91A2-FA494CB28114}"/>
    <cellStyle name="Standard 8 3 4 2 3 3 6" xfId="27330" xr:uid="{6DD7EAE8-DAE4-44BE-8B28-CC516E511034}"/>
    <cellStyle name="Standard 8 3 4 2 3 4" xfId="6249" xr:uid="{4E5985C6-251F-4823-87F7-3D97374159CB}"/>
    <cellStyle name="Standard 8 3 4 2 3 4 2" xfId="11899" xr:uid="{00799D17-4E51-4419-8E5E-BA6C56B3D4F8}"/>
    <cellStyle name="Standard 8 3 4 2 3 4 2 2" xfId="23195" xr:uid="{14CCA158-9462-4AD1-A28F-4E4ED90454F2}"/>
    <cellStyle name="Standard 8 3 4 2 3 4 2 2 2" xfId="57083" xr:uid="{C6DF2458-198A-48A2-BC8F-733FFB0B9B50}"/>
    <cellStyle name="Standard 8 3 4 2 3 4 2 3" xfId="45787" xr:uid="{80B6AF15-0998-4199-AE30-9BA5FA5A281E}"/>
    <cellStyle name="Standard 8 3 4 2 3 4 2 4" xfId="34491" xr:uid="{11E53E5A-BC23-4070-8E9C-E89AC21FFD04}"/>
    <cellStyle name="Standard 8 3 4 2 3 4 3" xfId="17547" xr:uid="{4AB5007E-B382-479C-8B99-13495EEAAB58}"/>
    <cellStyle name="Standard 8 3 4 2 3 4 3 2" xfId="51435" xr:uid="{8D3659FE-6F0B-4263-B0F2-A1E081440554}"/>
    <cellStyle name="Standard 8 3 4 2 3 4 4" xfId="40139" xr:uid="{E35F4A68-C958-4A65-8CB3-5786F84AD92A}"/>
    <cellStyle name="Standard 8 3 4 2 3 4 5" xfId="28843" xr:uid="{C4B8803E-6553-4BA1-8459-0F3910766AB3}"/>
    <cellStyle name="Standard 8 3 4 2 3 5" xfId="9075" xr:uid="{6AF8C4CB-0C8C-48B1-8E36-AC6BEA9F70AC}"/>
    <cellStyle name="Standard 8 3 4 2 3 5 2" xfId="20371" xr:uid="{2C99D41A-1B7D-4A8E-A67E-2146085B71B2}"/>
    <cellStyle name="Standard 8 3 4 2 3 5 2 2" xfId="54259" xr:uid="{EC7811FA-532F-4FAD-9F54-C1AE145DF178}"/>
    <cellStyle name="Standard 8 3 4 2 3 5 3" xfId="42963" xr:uid="{A489DE1C-C2E9-47B4-8D13-4827052F0B0D}"/>
    <cellStyle name="Standard 8 3 4 2 3 5 4" xfId="31667" xr:uid="{3AEB6572-A9C0-4147-92D4-9416713D8B80}"/>
    <cellStyle name="Standard 8 3 4 2 3 6" xfId="14723" xr:uid="{7DFC4B82-345F-4132-913F-117A8510F946}"/>
    <cellStyle name="Standard 8 3 4 2 3 6 2" xfId="48611" xr:uid="{F52082D7-164D-421F-AABA-EEDE4860F056}"/>
    <cellStyle name="Standard 8 3 4 2 3 7" xfId="37315" xr:uid="{628D782E-3A58-4A24-9417-2A6731E44634}"/>
    <cellStyle name="Standard 8 3 4 2 3 8" xfId="26019" xr:uid="{8FC1DF04-84B7-4D4C-9AF6-67C1880EDB6E}"/>
    <cellStyle name="Standard 8 3 4 2 4" xfId="3936" xr:uid="{A4197FAC-90C3-4F18-A51E-48F6EF19DCF1}"/>
    <cellStyle name="Standard 8 3 4 2 4 2" xfId="7090" xr:uid="{CF90AF7F-58E0-449B-967D-5B9149883E7F}"/>
    <cellStyle name="Standard 8 3 4 2 4 2 2" xfId="12739" xr:uid="{4835929C-C9E1-4147-8555-07337C3B9A24}"/>
    <cellStyle name="Standard 8 3 4 2 4 2 2 2" xfId="24035" xr:uid="{08FE6274-F9BD-4BA5-BCB0-0BEF10DBE077}"/>
    <cellStyle name="Standard 8 3 4 2 4 2 2 2 2" xfId="57923" xr:uid="{67E3357E-046C-4591-93D4-D10C6727EFF6}"/>
    <cellStyle name="Standard 8 3 4 2 4 2 2 3" xfId="46627" xr:uid="{7FFB845B-7377-40F7-997C-CADFEC3D7F4A}"/>
    <cellStyle name="Standard 8 3 4 2 4 2 2 4" xfId="35331" xr:uid="{9AA4E5A8-8AE6-4183-AF91-266840CE020A}"/>
    <cellStyle name="Standard 8 3 4 2 4 2 3" xfId="18387" xr:uid="{87A13282-B321-44D2-A9A1-FD0602961D85}"/>
    <cellStyle name="Standard 8 3 4 2 4 2 3 2" xfId="52275" xr:uid="{AADB3EA6-3C4A-4E64-86D0-BA650DE5198A}"/>
    <cellStyle name="Standard 8 3 4 2 4 2 4" xfId="40979" xr:uid="{3E3E2179-DD28-4CEE-9A9A-3145646C7E14}"/>
    <cellStyle name="Standard 8 3 4 2 4 2 5" xfId="29683" xr:uid="{8B16CA85-FD8E-4777-91EA-0A8E1C46AC1B}"/>
    <cellStyle name="Standard 8 3 4 2 4 3" xfId="9915" xr:uid="{76B0BC83-8BE1-4E18-A261-5B239F60D627}"/>
    <cellStyle name="Standard 8 3 4 2 4 3 2" xfId="21211" xr:uid="{2704C380-839F-4D86-B8C0-B9A3BD7C3330}"/>
    <cellStyle name="Standard 8 3 4 2 4 3 2 2" xfId="55099" xr:uid="{D313444C-B3FC-4E75-B263-7A3817CED00B}"/>
    <cellStyle name="Standard 8 3 4 2 4 3 3" xfId="43803" xr:uid="{CB70EA3D-9E21-4D03-8AB5-E22E134E5E6C}"/>
    <cellStyle name="Standard 8 3 4 2 4 3 4" xfId="32507" xr:uid="{7D7FE0BF-2C88-4C31-B064-7292917E8DA2}"/>
    <cellStyle name="Standard 8 3 4 2 4 4" xfId="15563" xr:uid="{7BC3A2F0-CFB8-4F7E-8119-D7FF02717233}"/>
    <cellStyle name="Standard 8 3 4 2 4 4 2" xfId="49451" xr:uid="{6FAA831C-1F2B-4227-9516-56CE1557AFD8}"/>
    <cellStyle name="Standard 8 3 4 2 4 5" xfId="38155" xr:uid="{BCD17B80-9568-4BDF-8AAB-165EE7EF509E}"/>
    <cellStyle name="Standard 8 3 4 2 4 6" xfId="26859" xr:uid="{A1712CB2-D1D4-4E90-A675-F6A9EC35227E}"/>
    <cellStyle name="Standard 8 3 4 2 5" xfId="5037" xr:uid="{3E2293B6-1C6A-4F9F-9B68-55D155046CBB}"/>
    <cellStyle name="Standard 8 3 4 2 5 2" xfId="7863" xr:uid="{02BDA012-72B1-45BB-8267-78FCE78B796E}"/>
    <cellStyle name="Standard 8 3 4 2 5 2 2" xfId="13512" xr:uid="{72793450-33B7-41EE-8732-2870EAC9FD98}"/>
    <cellStyle name="Standard 8 3 4 2 5 2 2 2" xfId="24808" xr:uid="{02BB6F97-32A3-4126-845A-B8CE474722EE}"/>
    <cellStyle name="Standard 8 3 4 2 5 2 2 2 2" xfId="58696" xr:uid="{3BD36E86-9966-48BB-BB0E-1C4B9B77E3C9}"/>
    <cellStyle name="Standard 8 3 4 2 5 2 2 3" xfId="47400" xr:uid="{E180E96A-2C3B-41B0-8DA8-9E4244A4EA19}"/>
    <cellStyle name="Standard 8 3 4 2 5 2 2 4" xfId="36104" xr:uid="{6AA304F6-5E47-4786-BCD9-27CB2FE24DD9}"/>
    <cellStyle name="Standard 8 3 4 2 5 2 3" xfId="19160" xr:uid="{417503BD-DCF6-404A-90AB-A7C65704A48A}"/>
    <cellStyle name="Standard 8 3 4 2 5 2 3 2" xfId="53048" xr:uid="{A9807B32-33F2-415F-A768-5B67A9D8AB6B}"/>
    <cellStyle name="Standard 8 3 4 2 5 2 4" xfId="41752" xr:uid="{F1496072-A456-449A-A595-4B7B8861DFD6}"/>
    <cellStyle name="Standard 8 3 4 2 5 2 5" xfId="30456" xr:uid="{D8FA55CE-F953-4DDD-AFFA-21752ACF914F}"/>
    <cellStyle name="Standard 8 3 4 2 5 3" xfId="10688" xr:uid="{728499CD-9735-41FB-8346-7359A078A049}"/>
    <cellStyle name="Standard 8 3 4 2 5 3 2" xfId="21984" xr:uid="{53F6C1EE-15EC-433D-B016-D56B32C18F16}"/>
    <cellStyle name="Standard 8 3 4 2 5 3 2 2" xfId="55872" xr:uid="{385C5FCF-34DD-4C6D-9169-467AEEA1E387}"/>
    <cellStyle name="Standard 8 3 4 2 5 3 3" xfId="44576" xr:uid="{8DFBBC47-1731-40EC-B8E3-7AAC2D9FC219}"/>
    <cellStyle name="Standard 8 3 4 2 5 3 4" xfId="33280" xr:uid="{9541FBB7-608C-415C-B026-66608CD6D6FD}"/>
    <cellStyle name="Standard 8 3 4 2 5 4" xfId="16336" xr:uid="{599259E5-795F-44BB-88C5-37CCEC87E8C2}"/>
    <cellStyle name="Standard 8 3 4 2 5 4 2" xfId="50224" xr:uid="{14E02669-5627-40C4-8119-C21FF0BBD5B4}"/>
    <cellStyle name="Standard 8 3 4 2 5 5" xfId="38928" xr:uid="{439043E1-91A7-4E8A-A19B-BA6F118B8520}"/>
    <cellStyle name="Standard 8 3 4 2 5 6" xfId="27632" xr:uid="{F1D5A9FB-84A5-402B-8D93-CAA53297211C}"/>
    <cellStyle name="Standard 8 3 4 2 6" xfId="3644" xr:uid="{6846B650-AD69-42C3-97F2-453DA4202BB6}"/>
    <cellStyle name="Standard 8 3 4 2 6 2" xfId="6800" xr:uid="{8EA65EE7-1C99-4821-B2D1-DFDB3ABD5815}"/>
    <cellStyle name="Standard 8 3 4 2 6 2 2" xfId="12449" xr:uid="{C7F998B7-464B-4940-97D5-BCDAECE2D4FE}"/>
    <cellStyle name="Standard 8 3 4 2 6 2 2 2" xfId="23745" xr:uid="{34AAD256-64FB-456A-B2A0-219E1D3C775C}"/>
    <cellStyle name="Standard 8 3 4 2 6 2 2 2 2" xfId="57633" xr:uid="{953783C0-6CCA-4E9F-AA22-D7B9453E5B44}"/>
    <cellStyle name="Standard 8 3 4 2 6 2 2 3" xfId="46337" xr:uid="{083E3825-B237-41D9-AB04-5B3F36408186}"/>
    <cellStyle name="Standard 8 3 4 2 6 2 2 4" xfId="35041" xr:uid="{70FD5255-C054-423E-9492-2D2A5ED77355}"/>
    <cellStyle name="Standard 8 3 4 2 6 2 3" xfId="18097" xr:uid="{FBC5D959-C9A5-4C5A-9D0D-B05F0999C711}"/>
    <cellStyle name="Standard 8 3 4 2 6 2 3 2" xfId="51985" xr:uid="{E0929735-5212-413B-9975-8FE3D9922B1A}"/>
    <cellStyle name="Standard 8 3 4 2 6 2 4" xfId="40689" xr:uid="{3192E62A-1E7B-428E-A3ED-7AC5F515F804}"/>
    <cellStyle name="Standard 8 3 4 2 6 2 5" xfId="29393" xr:uid="{835C955B-2B7A-41E6-9EB4-D0329BAC7FE3}"/>
    <cellStyle name="Standard 8 3 4 2 6 3" xfId="9625" xr:uid="{30916F6E-1FB6-4BCA-83A7-8EE5B1A6D430}"/>
    <cellStyle name="Standard 8 3 4 2 6 3 2" xfId="20921" xr:uid="{33E7AE15-1186-4319-A1D4-76D4AF10F870}"/>
    <cellStyle name="Standard 8 3 4 2 6 3 2 2" xfId="54809" xr:uid="{53ECEF48-C167-48C6-837C-7297E61FD071}"/>
    <cellStyle name="Standard 8 3 4 2 6 3 3" xfId="43513" xr:uid="{E7C72061-AB1E-4CF9-8B84-AEC5B5D2923D}"/>
    <cellStyle name="Standard 8 3 4 2 6 3 4" xfId="32217" xr:uid="{19A0FC41-8588-499D-88D7-90072DD60957}"/>
    <cellStyle name="Standard 8 3 4 2 6 4" xfId="15273" xr:uid="{2B082EE1-AEFA-4F3D-9131-109146C14A33}"/>
    <cellStyle name="Standard 8 3 4 2 6 4 2" xfId="49161" xr:uid="{3427A3CE-0EA0-48F7-A30E-F0A51E8C49C4}"/>
    <cellStyle name="Standard 8 3 4 2 6 5" xfId="37865" xr:uid="{C5C51EA5-0895-4E29-9432-39C1DCB8ED18}"/>
    <cellStyle name="Standard 8 3 4 2 6 6" xfId="26569" xr:uid="{075BE319-6466-459E-B2B0-6D84CD8D6149}"/>
    <cellStyle name="Standard 8 3 4 2 7" xfId="5749" xr:uid="{E1478128-67BD-42DF-BE98-9AE8C3C608EC}"/>
    <cellStyle name="Standard 8 3 4 2 7 2" xfId="11399" xr:uid="{646899F0-65AF-49EA-935B-F1EC5C742B1A}"/>
    <cellStyle name="Standard 8 3 4 2 7 2 2" xfId="22695" xr:uid="{8E2D067D-5D63-4C40-891B-B92E10C0A00B}"/>
    <cellStyle name="Standard 8 3 4 2 7 2 2 2" xfId="56583" xr:uid="{0BC63E88-EE31-46F6-894D-B5F6007A5453}"/>
    <cellStyle name="Standard 8 3 4 2 7 2 3" xfId="45287" xr:uid="{9B594851-E242-4454-8803-CD7D0D1B18FF}"/>
    <cellStyle name="Standard 8 3 4 2 7 2 4" xfId="33991" xr:uid="{D629A6CE-4B8C-43E7-8B71-3DA4004D2DFA}"/>
    <cellStyle name="Standard 8 3 4 2 7 3" xfId="17047" xr:uid="{CCF84A0A-5E13-4120-8C7E-C6E0D54D0528}"/>
    <cellStyle name="Standard 8 3 4 2 7 3 2" xfId="50935" xr:uid="{7D0AAED4-B467-4CF5-A116-79FD67D4B8B7}"/>
    <cellStyle name="Standard 8 3 4 2 7 4" xfId="39639" xr:uid="{3109AEB6-E066-4E3F-B657-77EF05F80D30}"/>
    <cellStyle name="Standard 8 3 4 2 7 5" xfId="28343" xr:uid="{7CA0D72E-04C9-455A-BA9F-3B29E348E960}"/>
    <cellStyle name="Standard 8 3 4 2 8" xfId="8575" xr:uid="{0D688775-C893-45C5-A252-C39CB21962CF}"/>
    <cellStyle name="Standard 8 3 4 2 8 2" xfId="19871" xr:uid="{B236600F-9E3C-4D5D-9460-9EC15950CFD8}"/>
    <cellStyle name="Standard 8 3 4 2 8 2 2" xfId="53759" xr:uid="{76319662-1046-4113-8A60-BEFB775D8612}"/>
    <cellStyle name="Standard 8 3 4 2 8 3" xfId="42463" xr:uid="{BCCA7283-8BF7-40EA-A5B1-AC53E0B83D95}"/>
    <cellStyle name="Standard 8 3 4 2 8 4" xfId="31167" xr:uid="{5C56CF79-E6D4-41F2-B144-EF7063A50E69}"/>
    <cellStyle name="Standard 8 3 4 2 9" xfId="14223" xr:uid="{0627EB75-8A94-42E5-9137-F8346AA0A2ED}"/>
    <cellStyle name="Standard 8 3 4 2 9 2" xfId="48111" xr:uid="{1499994D-07EB-48FE-8CE6-75551E582BBD}"/>
    <cellStyle name="Standard 8 3 4 3" xfId="2690" xr:uid="{15B5C8FD-8496-4264-B48B-59687CAC762E}"/>
    <cellStyle name="Standard 8 3 4 3 2" xfId="3192" xr:uid="{736E26AF-4323-4E00-90E9-F986CE86EE1D}"/>
    <cellStyle name="Standard 8 3 4 3 2 2" xfId="5471" xr:uid="{533BDA08-0D3E-494E-8274-F48B00A62A91}"/>
    <cellStyle name="Standard 8 3 4 3 2 2 2" xfId="8297" xr:uid="{49F1441B-5033-4157-BDE6-208E0AFCFF30}"/>
    <cellStyle name="Standard 8 3 4 3 2 2 2 2" xfId="13946" xr:uid="{94FFC68F-A2E5-43E7-8696-C93DC17790EF}"/>
    <cellStyle name="Standard 8 3 4 3 2 2 2 2 2" xfId="25242" xr:uid="{B7F76793-1836-41B6-87B6-B93EE5B1B39D}"/>
    <cellStyle name="Standard 8 3 4 3 2 2 2 2 2 2" xfId="59130" xr:uid="{888A8A87-58CC-44C3-A708-4DDE68F5B11C}"/>
    <cellStyle name="Standard 8 3 4 3 2 2 2 2 3" xfId="47834" xr:uid="{A3C6A18D-FA05-4B1F-88F9-676A74859472}"/>
    <cellStyle name="Standard 8 3 4 3 2 2 2 2 4" xfId="36538" xr:uid="{88223718-D149-41CF-8D0B-697E359430FF}"/>
    <cellStyle name="Standard 8 3 4 3 2 2 2 3" xfId="19594" xr:uid="{63EFCB0B-0F2D-4AF4-8971-55629FB43D40}"/>
    <cellStyle name="Standard 8 3 4 3 2 2 2 3 2" xfId="53482" xr:uid="{522E67FE-E1AE-44CC-B75E-4D855819DCE1}"/>
    <cellStyle name="Standard 8 3 4 3 2 2 2 4" xfId="42186" xr:uid="{6AB7B862-66D9-4EFE-B9BB-6782A7A2CB87}"/>
    <cellStyle name="Standard 8 3 4 3 2 2 2 5" xfId="30890" xr:uid="{268B75F7-70AF-40E5-B5AE-203C537EBDFD}"/>
    <cellStyle name="Standard 8 3 4 3 2 2 3" xfId="11122" xr:uid="{77F8D7D1-91C3-4330-B799-200CBA653604}"/>
    <cellStyle name="Standard 8 3 4 3 2 2 3 2" xfId="22418" xr:uid="{3CA8FEFB-C7FF-40D0-9D79-81166357161A}"/>
    <cellStyle name="Standard 8 3 4 3 2 2 3 2 2" xfId="56306" xr:uid="{B7304E74-42CA-4707-9DCD-D5DDCD5E97DC}"/>
    <cellStyle name="Standard 8 3 4 3 2 2 3 3" xfId="45010" xr:uid="{8846160A-7303-4D82-9971-B7F40656821C}"/>
    <cellStyle name="Standard 8 3 4 3 2 2 3 4" xfId="33714" xr:uid="{E4FD3B97-CDF3-4DB7-A864-523669A98045}"/>
    <cellStyle name="Standard 8 3 4 3 2 2 4" xfId="16770" xr:uid="{97605583-062F-491F-8FDF-7C37ABDDE795}"/>
    <cellStyle name="Standard 8 3 4 3 2 2 4 2" xfId="50658" xr:uid="{3EAD0ED5-711B-4F68-8791-ABD0D8EDB34B}"/>
    <cellStyle name="Standard 8 3 4 3 2 2 5" xfId="39362" xr:uid="{080AD1BB-3C8D-45E5-B025-9B703752034D}"/>
    <cellStyle name="Standard 8 3 4 3 2 2 6" xfId="28066" xr:uid="{392BFFDB-1369-4251-A32C-FC3EFFCBB94D}"/>
    <cellStyle name="Standard 8 3 4 3 2 3" xfId="6363" xr:uid="{9791122C-1A4E-4304-B274-58316009DAD3}"/>
    <cellStyle name="Standard 8 3 4 3 2 3 2" xfId="12013" xr:uid="{FF145989-5EC8-4FCF-8CD5-759B12A15B26}"/>
    <cellStyle name="Standard 8 3 4 3 2 3 2 2" xfId="23309" xr:uid="{CAD12A18-D78A-432A-9908-84053729B6A1}"/>
    <cellStyle name="Standard 8 3 4 3 2 3 2 2 2" xfId="57197" xr:uid="{3E7A30DA-8D09-4711-BA8C-DDB756E0CB14}"/>
    <cellStyle name="Standard 8 3 4 3 2 3 2 3" xfId="45901" xr:uid="{44221366-9D5C-4317-9A18-BF762B68FD1B}"/>
    <cellStyle name="Standard 8 3 4 3 2 3 2 4" xfId="34605" xr:uid="{296D2079-9195-4B88-B855-9DAA318740C4}"/>
    <cellStyle name="Standard 8 3 4 3 2 3 3" xfId="17661" xr:uid="{886924DC-7040-4EAD-92EF-58E6F366FFE4}"/>
    <cellStyle name="Standard 8 3 4 3 2 3 3 2" xfId="51549" xr:uid="{267AA257-489E-463C-AB68-E4C09F1C454C}"/>
    <cellStyle name="Standard 8 3 4 3 2 3 4" xfId="40253" xr:uid="{377B0D0E-4D2F-4102-878B-EA92CFB29D6B}"/>
    <cellStyle name="Standard 8 3 4 3 2 3 5" xfId="28957" xr:uid="{22C072DD-831B-4770-9A13-FBB414047FDB}"/>
    <cellStyle name="Standard 8 3 4 3 2 4" xfId="9189" xr:uid="{56A33F50-E47F-4AB5-B656-B9CB2E1E43CA}"/>
    <cellStyle name="Standard 8 3 4 3 2 4 2" xfId="20485" xr:uid="{89F9D35C-B1F9-4124-B8EF-EDDC52E38B9E}"/>
    <cellStyle name="Standard 8 3 4 3 2 4 2 2" xfId="54373" xr:uid="{4E88C8DF-4DED-4496-8BC4-467275D5C371}"/>
    <cellStyle name="Standard 8 3 4 3 2 4 3" xfId="43077" xr:uid="{D70C7F05-D3A3-43A2-B6EB-F7E207538EEF}"/>
    <cellStyle name="Standard 8 3 4 3 2 4 4" xfId="31781" xr:uid="{7C40C2FD-E14C-4E20-AEA4-9DC8491327BF}"/>
    <cellStyle name="Standard 8 3 4 3 2 5" xfId="14837" xr:uid="{6E06139E-FF68-44D7-85B5-D846CFC747ED}"/>
    <cellStyle name="Standard 8 3 4 3 2 5 2" xfId="48725" xr:uid="{35516F11-8EFB-40C4-89D4-D3ADEE1423E8}"/>
    <cellStyle name="Standard 8 3 4 3 2 6" xfId="37429" xr:uid="{347AFD2B-1A2B-4C5A-A8FC-C0AB6EF99EF0}"/>
    <cellStyle name="Standard 8 3 4 3 2 7" xfId="26133" xr:uid="{B3D51190-91F0-45A1-8FBE-14ADA21749DA}"/>
    <cellStyle name="Standard 8 3 4 3 3" xfId="4694" xr:uid="{01381F1F-19E6-47AF-86D0-F9EB8FA5FC47}"/>
    <cellStyle name="Standard 8 3 4 3 3 2" xfId="7563" xr:uid="{E779687A-EA40-4018-9B51-7C9C3935C615}"/>
    <cellStyle name="Standard 8 3 4 3 3 2 2" xfId="13212" xr:uid="{BEE4CBFB-AA17-46FC-99CA-7F90077AA28B}"/>
    <cellStyle name="Standard 8 3 4 3 3 2 2 2" xfId="24508" xr:uid="{B826B0A6-35CD-490B-8187-559A2935C782}"/>
    <cellStyle name="Standard 8 3 4 3 3 2 2 2 2" xfId="58396" xr:uid="{6CE08D77-549F-4D39-AD1A-461B5E5A4067}"/>
    <cellStyle name="Standard 8 3 4 3 3 2 2 3" xfId="47100" xr:uid="{BFA43D76-AA3E-466F-A921-8369B5CA7BE9}"/>
    <cellStyle name="Standard 8 3 4 3 3 2 2 4" xfId="35804" xr:uid="{A15F747D-A924-429C-9AAF-4198D50B683D}"/>
    <cellStyle name="Standard 8 3 4 3 3 2 3" xfId="18860" xr:uid="{D14C1436-E6D4-4AF7-A969-480B2C290140}"/>
    <cellStyle name="Standard 8 3 4 3 3 2 3 2" xfId="52748" xr:uid="{9DCA6201-F5C1-4163-A0AF-75BB48784E02}"/>
    <cellStyle name="Standard 8 3 4 3 3 2 4" xfId="41452" xr:uid="{8313A5A8-9E68-41F6-B554-06316F632FFA}"/>
    <cellStyle name="Standard 8 3 4 3 3 2 5" xfId="30156" xr:uid="{7BA7FFFD-BFAA-4ED5-857B-25EB5BC027F4}"/>
    <cellStyle name="Standard 8 3 4 3 3 3" xfId="10388" xr:uid="{DFE212AA-3D11-4F56-9897-BBFA553840D2}"/>
    <cellStyle name="Standard 8 3 4 3 3 3 2" xfId="21684" xr:uid="{3C4367A2-0315-400C-9CBF-0214988CA523}"/>
    <cellStyle name="Standard 8 3 4 3 3 3 2 2" xfId="55572" xr:uid="{DF17DD80-C375-4A04-B36D-9788103FE3F1}"/>
    <cellStyle name="Standard 8 3 4 3 3 3 3" xfId="44276" xr:uid="{249FE9CB-3F58-40B8-8CB4-8A6CFC2F4CB3}"/>
    <cellStyle name="Standard 8 3 4 3 3 3 4" xfId="32980" xr:uid="{4F4F5415-F5EC-430D-B720-B1D018A4AEF7}"/>
    <cellStyle name="Standard 8 3 4 3 3 4" xfId="16036" xr:uid="{63C6EAF7-FD90-4B3E-8E6C-28684C23C31D}"/>
    <cellStyle name="Standard 8 3 4 3 3 4 2" xfId="49924" xr:uid="{A104FA48-98B3-416D-9112-5CD47BFF2003}"/>
    <cellStyle name="Standard 8 3 4 3 3 5" xfId="38628" xr:uid="{003487A1-C2FD-4ACA-9E10-39E07A9B5B4F}"/>
    <cellStyle name="Standard 8 3 4 3 3 6" xfId="27332" xr:uid="{DE1081AF-A757-4512-96C5-9897F397CC86}"/>
    <cellStyle name="Standard 8 3 4 3 4" xfId="5863" xr:uid="{1A017927-3A4D-4359-ABE0-0FEF4EFC5BE6}"/>
    <cellStyle name="Standard 8 3 4 3 4 2" xfId="11513" xr:uid="{1119E94B-0587-4C5E-A753-058B70F7ABF7}"/>
    <cellStyle name="Standard 8 3 4 3 4 2 2" xfId="22809" xr:uid="{7AAF9C98-A8B4-4250-9C1C-440BCCB3A020}"/>
    <cellStyle name="Standard 8 3 4 3 4 2 2 2" xfId="56697" xr:uid="{E1BD453A-D38F-49F1-BA28-851D3D7F52D1}"/>
    <cellStyle name="Standard 8 3 4 3 4 2 3" xfId="45401" xr:uid="{AECF5D52-A235-4943-9DFE-903F145F237C}"/>
    <cellStyle name="Standard 8 3 4 3 4 2 4" xfId="34105" xr:uid="{45487D83-BA28-41CB-BDB4-35487365901B}"/>
    <cellStyle name="Standard 8 3 4 3 4 3" xfId="17161" xr:uid="{0A3CFA0A-FE3E-4BED-A48E-B82AE8672A94}"/>
    <cellStyle name="Standard 8 3 4 3 4 3 2" xfId="51049" xr:uid="{E4C85176-8866-4585-BD80-1E740E1A01AA}"/>
    <cellStyle name="Standard 8 3 4 3 4 4" xfId="39753" xr:uid="{22A6B79C-B295-4410-B7A1-68AA12646782}"/>
    <cellStyle name="Standard 8 3 4 3 4 5" xfId="28457" xr:uid="{A4D0564C-3144-4762-ADE0-1D5C5AFC666D}"/>
    <cellStyle name="Standard 8 3 4 3 5" xfId="8689" xr:uid="{9FB9F141-1DDF-4AFE-AF51-E0034D277AE3}"/>
    <cellStyle name="Standard 8 3 4 3 5 2" xfId="19985" xr:uid="{33345653-3857-477A-87D5-21367E76B724}"/>
    <cellStyle name="Standard 8 3 4 3 5 2 2" xfId="53873" xr:uid="{70F1B9DB-2B1E-49D6-A25F-BD374964CBC4}"/>
    <cellStyle name="Standard 8 3 4 3 5 3" xfId="42577" xr:uid="{8369C9AC-9223-4A1E-A166-DA92418A9CB3}"/>
    <cellStyle name="Standard 8 3 4 3 5 4" xfId="31281" xr:uid="{15E73EB3-660F-4E19-A2C4-E7B273774AC5}"/>
    <cellStyle name="Standard 8 3 4 3 6" xfId="14337" xr:uid="{E30CFEAA-DBB9-4F81-A8A5-1AE77C9C4528}"/>
    <cellStyle name="Standard 8 3 4 3 6 2" xfId="48225" xr:uid="{B79A6B49-E6D6-4467-909C-EFE515B4F6D6}"/>
    <cellStyle name="Standard 8 3 4 3 7" xfId="36929" xr:uid="{B47D707A-7E1C-4CD7-A575-6A9A76932023}"/>
    <cellStyle name="Standard 8 3 4 3 8" xfId="25633" xr:uid="{F6B6EF7F-162D-4C04-BE75-08A30757C3AA}"/>
    <cellStyle name="Standard 8 3 4 4" xfId="2945" xr:uid="{9BEFB707-8EC9-4888-A53C-C747D3E0B43D}"/>
    <cellStyle name="Standard 8 3 4 4 2" xfId="5468" xr:uid="{C49B7958-F7B8-4408-B9B4-2B12D7475AF4}"/>
    <cellStyle name="Standard 8 3 4 4 2 2" xfId="8294" xr:uid="{60D0F1E6-2DD6-4F5D-92A2-8430C5FDBCD1}"/>
    <cellStyle name="Standard 8 3 4 4 2 2 2" xfId="13943" xr:uid="{85BDB15D-418B-44FC-A6EC-A09B47EDE1DD}"/>
    <cellStyle name="Standard 8 3 4 4 2 2 2 2" xfId="25239" xr:uid="{84C35839-0219-4B53-9CAC-CBA3E52CB1B3}"/>
    <cellStyle name="Standard 8 3 4 4 2 2 2 2 2" xfId="59127" xr:uid="{3D612463-BBB5-4997-884F-27BDA2A5D806}"/>
    <cellStyle name="Standard 8 3 4 4 2 2 2 3" xfId="47831" xr:uid="{9C4748CC-8432-4834-835B-EADD76EC902B}"/>
    <cellStyle name="Standard 8 3 4 4 2 2 2 4" xfId="36535" xr:uid="{3A47860D-2C7B-4FAE-BC13-C6E9C5C831D9}"/>
    <cellStyle name="Standard 8 3 4 4 2 2 3" xfId="19591" xr:uid="{CE374D88-9C8F-4114-AA1D-EFBFD129D7CB}"/>
    <cellStyle name="Standard 8 3 4 4 2 2 3 2" xfId="53479" xr:uid="{58662710-A2F9-4419-9F9B-3B80B67D7566}"/>
    <cellStyle name="Standard 8 3 4 4 2 2 4" xfId="42183" xr:uid="{8C37D3A0-1636-4AC0-8926-4C2C007058F6}"/>
    <cellStyle name="Standard 8 3 4 4 2 2 5" xfId="30887" xr:uid="{1485A3F0-0FF8-433E-8E35-D787392D0ED1}"/>
    <cellStyle name="Standard 8 3 4 4 2 3" xfId="11119" xr:uid="{76E2FE80-51F4-45A1-BB48-92A11098E635}"/>
    <cellStyle name="Standard 8 3 4 4 2 3 2" xfId="22415" xr:uid="{6AC0AAEA-5FD2-4AE4-B413-A24672E76F30}"/>
    <cellStyle name="Standard 8 3 4 4 2 3 2 2" xfId="56303" xr:uid="{12A6AA36-C6E1-4E52-8864-8A67C562CCE4}"/>
    <cellStyle name="Standard 8 3 4 4 2 3 3" xfId="45007" xr:uid="{794A2046-6D59-43E9-BD12-BE71D88BB2A3}"/>
    <cellStyle name="Standard 8 3 4 4 2 3 4" xfId="33711" xr:uid="{F466A690-1B77-4CB3-A88F-0A18A1F02C6A}"/>
    <cellStyle name="Standard 8 3 4 4 2 4" xfId="16767" xr:uid="{04374559-E055-4EE9-A3DD-A67F2F50144F}"/>
    <cellStyle name="Standard 8 3 4 4 2 4 2" xfId="50655" xr:uid="{1D79CC3D-1C72-4F23-9C34-6BA7AFB721D8}"/>
    <cellStyle name="Standard 8 3 4 4 2 5" xfId="39359" xr:uid="{FB4B8BBA-2C92-4ED6-BC64-FFFEA032918B}"/>
    <cellStyle name="Standard 8 3 4 4 2 6" xfId="28063" xr:uid="{6776662D-0A79-4CAF-968C-8A577ECA0945}"/>
    <cellStyle name="Standard 8 3 4 4 3" xfId="4691" xr:uid="{F690BB83-B366-4C65-A6CF-F611D6953566}"/>
    <cellStyle name="Standard 8 3 4 4 3 2" xfId="7560" xr:uid="{E625A288-E0BE-46DF-A004-547F0775A679}"/>
    <cellStyle name="Standard 8 3 4 4 3 2 2" xfId="13209" xr:uid="{5150A060-B6BB-488D-947F-52B9A3E18A61}"/>
    <cellStyle name="Standard 8 3 4 4 3 2 2 2" xfId="24505" xr:uid="{596D80D9-C42B-4B53-88F5-D2A198E535DF}"/>
    <cellStyle name="Standard 8 3 4 4 3 2 2 2 2" xfId="58393" xr:uid="{CA13E89D-0E8D-4814-991D-8AB3945180F9}"/>
    <cellStyle name="Standard 8 3 4 4 3 2 2 3" xfId="47097" xr:uid="{592AFF37-F1DF-4E7E-A091-9ACDB2BC540C}"/>
    <cellStyle name="Standard 8 3 4 4 3 2 2 4" xfId="35801" xr:uid="{7B495F29-2F06-47C5-AAF4-7197B3176375}"/>
    <cellStyle name="Standard 8 3 4 4 3 2 3" xfId="18857" xr:uid="{62589DE7-2728-46AB-9EB1-5DAD0444D1D4}"/>
    <cellStyle name="Standard 8 3 4 4 3 2 3 2" xfId="52745" xr:uid="{7CE701DB-A57B-4C0C-BD23-B23E0EE1A4AA}"/>
    <cellStyle name="Standard 8 3 4 4 3 2 4" xfId="41449" xr:uid="{C948D4A3-1D06-4D0E-8480-D68D08AC1325}"/>
    <cellStyle name="Standard 8 3 4 4 3 2 5" xfId="30153" xr:uid="{2659D534-A11C-4DF1-9291-778D39B432A2}"/>
    <cellStyle name="Standard 8 3 4 4 3 3" xfId="10385" xr:uid="{C2C81BF5-5F4B-4AAE-9DFD-2EA6C5B18DB3}"/>
    <cellStyle name="Standard 8 3 4 4 3 3 2" xfId="21681" xr:uid="{54EEA500-B944-468E-BD11-A6FF87948478}"/>
    <cellStyle name="Standard 8 3 4 4 3 3 2 2" xfId="55569" xr:uid="{8B4B8BD4-D092-4D13-8018-E7BA531DDBD6}"/>
    <cellStyle name="Standard 8 3 4 4 3 3 3" xfId="44273" xr:uid="{63EB4421-2952-4EEA-A1F7-8D1EB6B0CA2D}"/>
    <cellStyle name="Standard 8 3 4 4 3 3 4" xfId="32977" xr:uid="{67FEA13F-80AE-4A67-AB11-14EB1F69C661}"/>
    <cellStyle name="Standard 8 3 4 4 3 4" xfId="16033" xr:uid="{8EE76BB1-7C9D-4F11-BF51-FAA52540EF6E}"/>
    <cellStyle name="Standard 8 3 4 4 3 4 2" xfId="49921" xr:uid="{BF36D9C6-D17E-4BA3-AE60-E5E85D0AC317}"/>
    <cellStyle name="Standard 8 3 4 4 3 5" xfId="38625" xr:uid="{248E22DD-2A2F-48BC-B923-DB972D176841}"/>
    <cellStyle name="Standard 8 3 4 4 3 6" xfId="27329" xr:uid="{A0418AF5-92E1-4143-8F58-86C57F8B3E6E}"/>
    <cellStyle name="Standard 8 3 4 4 4" xfId="6116" xr:uid="{2F9202F3-CB17-4638-AB44-94BF57474B9F}"/>
    <cellStyle name="Standard 8 3 4 4 4 2" xfId="11766" xr:uid="{52DD77E9-6178-4F38-94A1-0E68C4329A44}"/>
    <cellStyle name="Standard 8 3 4 4 4 2 2" xfId="23062" xr:uid="{23BB8791-9859-4C93-94A9-382C93854B2B}"/>
    <cellStyle name="Standard 8 3 4 4 4 2 2 2" xfId="56950" xr:uid="{776A58B2-2877-4CA1-91A2-66E9DF410C30}"/>
    <cellStyle name="Standard 8 3 4 4 4 2 3" xfId="45654" xr:uid="{4CACBE80-7A95-4770-9487-A682FC504340}"/>
    <cellStyle name="Standard 8 3 4 4 4 2 4" xfId="34358" xr:uid="{62FBF78F-3A19-427B-BF9A-1CA526944366}"/>
    <cellStyle name="Standard 8 3 4 4 4 3" xfId="17414" xr:uid="{0C853ED9-6FD2-45F7-B8DD-1010F3866AC7}"/>
    <cellStyle name="Standard 8 3 4 4 4 3 2" xfId="51302" xr:uid="{AB4E1958-F279-4A3E-9CFA-3829C91EA48E}"/>
    <cellStyle name="Standard 8 3 4 4 4 4" xfId="40006" xr:uid="{BA4D7D9F-CABA-4CE5-88C5-749A9F001B6C}"/>
    <cellStyle name="Standard 8 3 4 4 4 5" xfId="28710" xr:uid="{EF3FE143-7851-4679-9CC0-F97284E8CCA8}"/>
    <cellStyle name="Standard 8 3 4 4 5" xfId="8942" xr:uid="{E65C45E7-BB03-4252-8216-5302E7A5DFCB}"/>
    <cellStyle name="Standard 8 3 4 4 5 2" xfId="20238" xr:uid="{339C264F-BA1A-4166-97FA-4441B92975D8}"/>
    <cellStyle name="Standard 8 3 4 4 5 2 2" xfId="54126" xr:uid="{D2F3291E-5012-4461-8D61-B8069788814E}"/>
    <cellStyle name="Standard 8 3 4 4 5 3" xfId="42830" xr:uid="{D48C6282-B1DA-4DB2-A26C-938AEB8AD335}"/>
    <cellStyle name="Standard 8 3 4 4 5 4" xfId="31534" xr:uid="{EB52FF0F-0FDE-4ABF-BC3C-0464BAB2532C}"/>
    <cellStyle name="Standard 8 3 4 4 6" xfId="14590" xr:uid="{0B4624CC-C07A-41D5-BB88-5A358C9835AB}"/>
    <cellStyle name="Standard 8 3 4 4 6 2" xfId="48478" xr:uid="{A891C2CA-756D-45CC-969C-477491A1A165}"/>
    <cellStyle name="Standard 8 3 4 4 7" xfId="37182" xr:uid="{127EB9B7-B462-46A0-ADC6-7B439C6639DE}"/>
    <cellStyle name="Standard 8 3 4 4 8" xfId="25886" xr:uid="{4577BACE-A1EE-4B00-B3DA-698E5E014789}"/>
    <cellStyle name="Standard 8 3 4 5" xfId="3826" xr:uid="{F82364F4-B3D2-4268-89BA-FD5E0312D7D5}"/>
    <cellStyle name="Standard 8 3 4 5 2" xfId="6980" xr:uid="{38F8203D-E066-4C97-A750-BF4B83F04894}"/>
    <cellStyle name="Standard 8 3 4 5 2 2" xfId="12629" xr:uid="{E195329B-6FC7-4FA4-A58C-5AB67CCF9BA2}"/>
    <cellStyle name="Standard 8 3 4 5 2 2 2" xfId="23925" xr:uid="{9D03B7BC-D64B-4050-8A0E-33E97B567C52}"/>
    <cellStyle name="Standard 8 3 4 5 2 2 2 2" xfId="57813" xr:uid="{57DB337A-7780-4CC5-90AE-12AFC4760534}"/>
    <cellStyle name="Standard 8 3 4 5 2 2 3" xfId="46517" xr:uid="{DB05AF12-F810-4ED0-A3A0-F04C67E2122E}"/>
    <cellStyle name="Standard 8 3 4 5 2 2 4" xfId="35221" xr:uid="{3956A049-F73E-43C5-99B0-F538909875E5}"/>
    <cellStyle name="Standard 8 3 4 5 2 3" xfId="18277" xr:uid="{8D44DEB0-0164-4AB9-8402-ADF66C8B1A2C}"/>
    <cellStyle name="Standard 8 3 4 5 2 3 2" xfId="52165" xr:uid="{1724A5B9-C059-4461-93FA-0169ADB5040C}"/>
    <cellStyle name="Standard 8 3 4 5 2 4" xfId="40869" xr:uid="{3D8F482C-FED5-49AD-8DB2-622636658659}"/>
    <cellStyle name="Standard 8 3 4 5 2 5" xfId="29573" xr:uid="{C280B124-533A-4126-AEF8-EB05CE21E626}"/>
    <cellStyle name="Standard 8 3 4 5 3" xfId="9805" xr:uid="{E869C7EB-D481-49AE-A940-2E97A7469C11}"/>
    <cellStyle name="Standard 8 3 4 5 3 2" xfId="21101" xr:uid="{542B076E-F59F-4E11-94A7-F825F3A15A5A}"/>
    <cellStyle name="Standard 8 3 4 5 3 2 2" xfId="54989" xr:uid="{BCCDCB8B-FF8C-49E0-94A6-5A34125277EC}"/>
    <cellStyle name="Standard 8 3 4 5 3 3" xfId="43693" xr:uid="{03B9206B-40E7-419D-B1B1-F944A4C1E9F2}"/>
    <cellStyle name="Standard 8 3 4 5 3 4" xfId="32397" xr:uid="{8FE54BC3-054F-40F6-93D8-F6074FE2F5C2}"/>
    <cellStyle name="Standard 8 3 4 5 4" xfId="15453" xr:uid="{3701A673-B591-4279-965F-B1B5B2B6EE7C}"/>
    <cellStyle name="Standard 8 3 4 5 4 2" xfId="49341" xr:uid="{C57281B0-4F42-48D5-AED2-AB2B4BE86012}"/>
    <cellStyle name="Standard 8 3 4 5 5" xfId="38045" xr:uid="{C57B055F-281F-4520-A1B8-631508ADA138}"/>
    <cellStyle name="Standard 8 3 4 5 6" xfId="26749" xr:uid="{BB8751E1-5D76-4359-8B58-6032FFB22718}"/>
    <cellStyle name="Standard 8 3 4 6" xfId="4927" xr:uid="{68176F2F-62B0-498D-B7E9-26E65A369438}"/>
    <cellStyle name="Standard 8 3 4 6 2" xfId="7753" xr:uid="{F3D4E6AC-7B33-495C-AFA6-91907950C9BE}"/>
    <cellStyle name="Standard 8 3 4 6 2 2" xfId="13402" xr:uid="{3DB09EE8-29D9-446A-A607-EA19301F6A7A}"/>
    <cellStyle name="Standard 8 3 4 6 2 2 2" xfId="24698" xr:uid="{1AF23DD4-EF5D-4BEA-8B26-4A068B236B33}"/>
    <cellStyle name="Standard 8 3 4 6 2 2 2 2" xfId="58586" xr:uid="{6CBA201B-D53F-4FA7-8AEF-362626BBBB53}"/>
    <cellStyle name="Standard 8 3 4 6 2 2 3" xfId="47290" xr:uid="{4C296F41-EE84-4763-A0A5-8E0A0CAB9755}"/>
    <cellStyle name="Standard 8 3 4 6 2 2 4" xfId="35994" xr:uid="{97EFD1AB-74AA-4C3C-B7D2-46D3825967D0}"/>
    <cellStyle name="Standard 8 3 4 6 2 3" xfId="19050" xr:uid="{1728FD8C-711B-4BEC-8EAC-85D9B8122FAF}"/>
    <cellStyle name="Standard 8 3 4 6 2 3 2" xfId="52938" xr:uid="{B547D042-0820-4E84-AB7C-5AE6B890FE56}"/>
    <cellStyle name="Standard 8 3 4 6 2 4" xfId="41642" xr:uid="{90428571-F7C3-4214-BE90-507CD9C6D528}"/>
    <cellStyle name="Standard 8 3 4 6 2 5" xfId="30346" xr:uid="{0A3834D9-586C-4541-BC42-34DA2CD87BDC}"/>
    <cellStyle name="Standard 8 3 4 6 3" xfId="10578" xr:uid="{47F59E0C-778A-42E7-ACD5-0B50007A5FF8}"/>
    <cellStyle name="Standard 8 3 4 6 3 2" xfId="21874" xr:uid="{A350F87B-B352-4910-AB88-E41E8F811D45}"/>
    <cellStyle name="Standard 8 3 4 6 3 2 2" xfId="55762" xr:uid="{BDE114AF-1FD1-46B4-8A6F-5E8540B99F8A}"/>
    <cellStyle name="Standard 8 3 4 6 3 3" xfId="44466" xr:uid="{FBE8D3ED-B0F7-46F5-8EBE-A587F26E2758}"/>
    <cellStyle name="Standard 8 3 4 6 3 4" xfId="33170" xr:uid="{0324B37B-D5DE-4EA7-97F7-BCE598811337}"/>
    <cellStyle name="Standard 8 3 4 6 4" xfId="16226" xr:uid="{500F81E5-AEE5-45E9-A2E9-CD79E24D84F4}"/>
    <cellStyle name="Standard 8 3 4 6 4 2" xfId="50114" xr:uid="{DB169773-943B-4875-8369-C2E7F49DF50B}"/>
    <cellStyle name="Standard 8 3 4 6 5" xfId="38818" xr:uid="{9F489326-D422-4B58-83D0-BBFC920B2A26}"/>
    <cellStyle name="Standard 8 3 4 6 6" xfId="27522" xr:uid="{4E97FFEE-CDCC-40D3-A78B-F68A94FD106F}"/>
    <cellStyle name="Standard 8 3 4 7" xfId="3532" xr:uid="{099ED738-8A0C-4FAE-8C93-4D2B0F1232E9}"/>
    <cellStyle name="Standard 8 3 4 7 2" xfId="6688" xr:uid="{5EA35261-015C-4B97-AE7D-D54EAAECEED8}"/>
    <cellStyle name="Standard 8 3 4 7 2 2" xfId="12337" xr:uid="{1358D253-C23C-4E0F-B62A-4CA9E564D2A9}"/>
    <cellStyle name="Standard 8 3 4 7 2 2 2" xfId="23633" xr:uid="{4863F54E-98AF-4C70-A6EA-B44D8F349A12}"/>
    <cellStyle name="Standard 8 3 4 7 2 2 2 2" xfId="57521" xr:uid="{DB73A2A4-C109-4007-8316-7B011DDC98E8}"/>
    <cellStyle name="Standard 8 3 4 7 2 2 3" xfId="46225" xr:uid="{CBC1ECF5-890C-4741-A7F2-9AAE18C3904F}"/>
    <cellStyle name="Standard 8 3 4 7 2 2 4" xfId="34929" xr:uid="{6964C722-FA61-4289-8D67-DEA6A3BE6362}"/>
    <cellStyle name="Standard 8 3 4 7 2 3" xfId="17985" xr:uid="{1D8EE5F9-A693-4ECA-8F19-2D086CC270C3}"/>
    <cellStyle name="Standard 8 3 4 7 2 3 2" xfId="51873" xr:uid="{CA5D1428-EA7A-4766-94EC-193F602529AB}"/>
    <cellStyle name="Standard 8 3 4 7 2 4" xfId="40577" xr:uid="{AF5A8764-30D6-4EFE-8861-4F16EC5C79F8}"/>
    <cellStyle name="Standard 8 3 4 7 2 5" xfId="29281" xr:uid="{8F811349-7DFD-4130-993C-26E8558AE4EE}"/>
    <cellStyle name="Standard 8 3 4 7 3" xfId="9513" xr:uid="{A797FE02-0071-47F5-AA96-896FB2009C81}"/>
    <cellStyle name="Standard 8 3 4 7 3 2" xfId="20809" xr:uid="{78F5006E-38FB-40E8-8CF4-60B6A2887934}"/>
    <cellStyle name="Standard 8 3 4 7 3 2 2" xfId="54697" xr:uid="{437B3BCC-A07A-4EB2-92EC-19A01353F5EC}"/>
    <cellStyle name="Standard 8 3 4 7 3 3" xfId="43401" xr:uid="{7098C536-C006-4980-B4B7-928F6260667F}"/>
    <cellStyle name="Standard 8 3 4 7 3 4" xfId="32105" xr:uid="{7CC656A0-74D1-4ECA-AD14-B6EDB8DBA350}"/>
    <cellStyle name="Standard 8 3 4 7 4" xfId="15161" xr:uid="{9FBB9522-9944-4AA6-8D2B-0484FD58BE77}"/>
    <cellStyle name="Standard 8 3 4 7 4 2" xfId="49049" xr:uid="{648824CD-0A74-4187-8876-2BD812FDAF2B}"/>
    <cellStyle name="Standard 8 3 4 7 5" xfId="37753" xr:uid="{7FE6DEAC-E1CD-474A-B6C8-A49AA018A8C7}"/>
    <cellStyle name="Standard 8 3 4 7 6" xfId="26457" xr:uid="{47B698A3-7068-4834-A196-A3121F0F60B5}"/>
    <cellStyle name="Standard 8 3 4 8" xfId="5616" xr:uid="{38C9AF2E-79DE-4DC8-808D-94DEC609FF9F}"/>
    <cellStyle name="Standard 8 3 4 8 2" xfId="11266" xr:uid="{C00F97D0-FAC8-45CB-A670-F21313B5AC4C}"/>
    <cellStyle name="Standard 8 3 4 8 2 2" xfId="22562" xr:uid="{7844DF0E-9B3F-496D-ACB3-1CC2121C0067}"/>
    <cellStyle name="Standard 8 3 4 8 2 2 2" xfId="56450" xr:uid="{08C8D098-C16B-41FB-B26C-8BCBE39C5B13}"/>
    <cellStyle name="Standard 8 3 4 8 2 3" xfId="45154" xr:uid="{51B069FC-9382-49B8-91B4-A53CCD13E708}"/>
    <cellStyle name="Standard 8 3 4 8 2 4" xfId="33858" xr:uid="{0233C94F-BEFA-4660-8096-EB489C723D1D}"/>
    <cellStyle name="Standard 8 3 4 8 3" xfId="16914" xr:uid="{BF7161A9-0BEA-4FA3-9C18-081A80E1C566}"/>
    <cellStyle name="Standard 8 3 4 8 3 2" xfId="50802" xr:uid="{E243A7EB-E5B9-4EBC-BC64-17E81E1B57AA}"/>
    <cellStyle name="Standard 8 3 4 8 4" xfId="39506" xr:uid="{D2719507-B04C-40E5-AD1C-1F1407FFBDAD}"/>
    <cellStyle name="Standard 8 3 4 8 5" xfId="28210" xr:uid="{51BEF435-4834-4BF9-B37A-7A9E96A06628}"/>
    <cellStyle name="Standard 8 3 4 9" xfId="8442" xr:uid="{6E393CF5-4008-454C-9CD3-4228C8515DAC}"/>
    <cellStyle name="Standard 8 3 4 9 2" xfId="19738" xr:uid="{92B3EE38-9348-485F-9CDA-A9C0E2B5CD17}"/>
    <cellStyle name="Standard 8 3 4 9 2 2" xfId="53626" xr:uid="{27FED5CE-0AC9-434C-A83E-B18B661FF155}"/>
    <cellStyle name="Standard 8 3 4 9 3" xfId="42330" xr:uid="{B8985E47-F2FF-41AF-8475-BA849A3FE55D}"/>
    <cellStyle name="Standard 8 3 4 9 4" xfId="31034" xr:uid="{6C76D79C-173B-41E2-8477-7462D7C7AD35}"/>
    <cellStyle name="Standard 8 3 5" xfId="1568" xr:uid="{BF1D16ED-0246-4DCA-9A36-5FC79CAB34C7}"/>
    <cellStyle name="Standard 8 3 5 10" xfId="36757" xr:uid="{6C9E996C-8848-4D5F-9B4E-B1ADB7BD92DC}"/>
    <cellStyle name="Standard 8 3 5 11" xfId="25461" xr:uid="{C66EBF2B-36AA-4B15-B043-4D28CD38EA62}"/>
    <cellStyle name="Standard 8 3 5 2" xfId="2764" xr:uid="{4D693F72-9AA3-40B0-9276-F025C22D5F4D}"/>
    <cellStyle name="Standard 8 3 5 2 2" xfId="3266" xr:uid="{00E762DB-1C1D-454B-A8C5-0ADA304D8AB6}"/>
    <cellStyle name="Standard 8 3 5 2 2 2" xfId="5473" xr:uid="{03468C35-92DF-45D5-BFBA-928D07C07C73}"/>
    <cellStyle name="Standard 8 3 5 2 2 2 2" xfId="8299" xr:uid="{7437A2CB-92E7-410E-8C75-E7F9A504F023}"/>
    <cellStyle name="Standard 8 3 5 2 2 2 2 2" xfId="13948" xr:uid="{30304F16-9B68-4A56-882F-D6EA75969B6B}"/>
    <cellStyle name="Standard 8 3 5 2 2 2 2 2 2" xfId="25244" xr:uid="{4EFCD690-DFFC-4FA4-90BA-D114084DD7C4}"/>
    <cellStyle name="Standard 8 3 5 2 2 2 2 2 2 2" xfId="59132" xr:uid="{04F15EDC-A9E8-4D3B-9456-12D34ADBC639}"/>
    <cellStyle name="Standard 8 3 5 2 2 2 2 2 3" xfId="47836" xr:uid="{405CBEA3-B1F6-47CF-B619-2406AD53677F}"/>
    <cellStyle name="Standard 8 3 5 2 2 2 2 2 4" xfId="36540" xr:uid="{B7FA3575-36F5-4879-B3BE-F9EA2E25F7C2}"/>
    <cellStyle name="Standard 8 3 5 2 2 2 2 3" xfId="19596" xr:uid="{8848B1A8-309D-41DC-8009-1D049ADDDFFF}"/>
    <cellStyle name="Standard 8 3 5 2 2 2 2 3 2" xfId="53484" xr:uid="{F8D5C898-9943-4621-882B-24866A4506D8}"/>
    <cellStyle name="Standard 8 3 5 2 2 2 2 4" xfId="42188" xr:uid="{71F3A86E-56DF-47E2-A32C-D9D58CB5BAC4}"/>
    <cellStyle name="Standard 8 3 5 2 2 2 2 5" xfId="30892" xr:uid="{B5AD0816-1C76-4CE4-80A1-14C6D22CE9B0}"/>
    <cellStyle name="Standard 8 3 5 2 2 2 3" xfId="11124" xr:uid="{6E80B487-7DE4-449B-BACD-769F9EB65950}"/>
    <cellStyle name="Standard 8 3 5 2 2 2 3 2" xfId="22420" xr:uid="{BD816AA2-A96A-4F40-878D-EDE1C8FF08CE}"/>
    <cellStyle name="Standard 8 3 5 2 2 2 3 2 2" xfId="56308" xr:uid="{166AE551-D45A-4559-9161-B3CF646AEF36}"/>
    <cellStyle name="Standard 8 3 5 2 2 2 3 3" xfId="45012" xr:uid="{DBF439D6-BCD6-4DCB-81AB-8261CCEBBDC6}"/>
    <cellStyle name="Standard 8 3 5 2 2 2 3 4" xfId="33716" xr:uid="{25BB078E-ADAF-4C47-B526-F48486057A76}"/>
    <cellStyle name="Standard 8 3 5 2 2 2 4" xfId="16772" xr:uid="{1911067D-D450-4EEC-ACF9-452D03374C21}"/>
    <cellStyle name="Standard 8 3 5 2 2 2 4 2" xfId="50660" xr:uid="{BBA77ED5-0F5E-4DDD-8EB0-3985234BAB74}"/>
    <cellStyle name="Standard 8 3 5 2 2 2 5" xfId="39364" xr:uid="{9552D01D-DD6B-4FC2-9336-508446ADCD61}"/>
    <cellStyle name="Standard 8 3 5 2 2 2 6" xfId="28068" xr:uid="{51EA45CA-F60D-4683-BFA4-E175BC482D30}"/>
    <cellStyle name="Standard 8 3 5 2 2 3" xfId="6437" xr:uid="{9DB28B79-5806-4026-A1A3-9101110CDC66}"/>
    <cellStyle name="Standard 8 3 5 2 2 3 2" xfId="12087" xr:uid="{48175227-923C-4174-991A-66DBCED401D8}"/>
    <cellStyle name="Standard 8 3 5 2 2 3 2 2" xfId="23383" xr:uid="{7B2C89B9-F056-4729-B3AB-87F48714CB08}"/>
    <cellStyle name="Standard 8 3 5 2 2 3 2 2 2" xfId="57271" xr:uid="{F6170B6C-0188-48BF-97A7-7680DCE606F3}"/>
    <cellStyle name="Standard 8 3 5 2 2 3 2 3" xfId="45975" xr:uid="{2D77D064-8C3D-432F-853D-EA7AE7A91C0D}"/>
    <cellStyle name="Standard 8 3 5 2 2 3 2 4" xfId="34679" xr:uid="{8F291D2D-F403-44B8-B20A-EE628C45921B}"/>
    <cellStyle name="Standard 8 3 5 2 2 3 3" xfId="17735" xr:uid="{52AAFB03-F349-458F-979F-81FE7FCF1D5B}"/>
    <cellStyle name="Standard 8 3 5 2 2 3 3 2" xfId="51623" xr:uid="{E8EC7DA8-C849-408A-9646-4B6EDC4C0D88}"/>
    <cellStyle name="Standard 8 3 5 2 2 3 4" xfId="40327" xr:uid="{80DCC759-3BEE-47F5-8DC8-130D01019DC3}"/>
    <cellStyle name="Standard 8 3 5 2 2 3 5" xfId="29031" xr:uid="{09F84F81-264D-48B7-A8DE-E4FC129F2F35}"/>
    <cellStyle name="Standard 8 3 5 2 2 4" xfId="9263" xr:uid="{5C4482AC-A592-4B33-8288-D5008664F79F}"/>
    <cellStyle name="Standard 8 3 5 2 2 4 2" xfId="20559" xr:uid="{5FB10A50-C521-4AEC-916A-3A2032883DAA}"/>
    <cellStyle name="Standard 8 3 5 2 2 4 2 2" xfId="54447" xr:uid="{487185C2-6DE8-406B-AB57-8AAEF5A8A186}"/>
    <cellStyle name="Standard 8 3 5 2 2 4 3" xfId="43151" xr:uid="{B1C13B59-8A6E-49DB-BA02-1E5D852EE335}"/>
    <cellStyle name="Standard 8 3 5 2 2 4 4" xfId="31855" xr:uid="{3F8B7713-EF07-4EE9-AC79-FCF67A7EA53E}"/>
    <cellStyle name="Standard 8 3 5 2 2 5" xfId="14911" xr:uid="{5927F601-EF69-4280-AD63-13F2A361DE4D}"/>
    <cellStyle name="Standard 8 3 5 2 2 5 2" xfId="48799" xr:uid="{94268812-2372-479E-A8E6-6B9AB19AADD0}"/>
    <cellStyle name="Standard 8 3 5 2 2 6" xfId="37503" xr:uid="{688528BC-F41F-47F6-8097-E346618D0496}"/>
    <cellStyle name="Standard 8 3 5 2 2 7" xfId="26207" xr:uid="{376B6548-B13A-4006-BCF7-A6E23DA4DA2C}"/>
    <cellStyle name="Standard 8 3 5 2 3" xfId="4696" xr:uid="{348C918B-E367-4902-AB99-761AC04B45BA}"/>
    <cellStyle name="Standard 8 3 5 2 3 2" xfId="7565" xr:uid="{175A0A03-FE9C-4C71-BBFE-7AFB74101E41}"/>
    <cellStyle name="Standard 8 3 5 2 3 2 2" xfId="13214" xr:uid="{386C3336-7464-428D-A2AC-4CBB193C2070}"/>
    <cellStyle name="Standard 8 3 5 2 3 2 2 2" xfId="24510" xr:uid="{02074121-335C-495D-BEC4-2CEE880C9227}"/>
    <cellStyle name="Standard 8 3 5 2 3 2 2 2 2" xfId="58398" xr:uid="{0DE8DD19-5871-428B-AD70-0DDE62054975}"/>
    <cellStyle name="Standard 8 3 5 2 3 2 2 3" xfId="47102" xr:uid="{7FA02874-732B-49F5-AD42-46593442753E}"/>
    <cellStyle name="Standard 8 3 5 2 3 2 2 4" xfId="35806" xr:uid="{12A3ABA6-4E40-4426-8F97-FF2F69E9B54C}"/>
    <cellStyle name="Standard 8 3 5 2 3 2 3" xfId="18862" xr:uid="{1A07D983-A360-4D02-911B-754D012D858E}"/>
    <cellStyle name="Standard 8 3 5 2 3 2 3 2" xfId="52750" xr:uid="{286B732B-1CE5-4DC0-9F85-9E90B316F867}"/>
    <cellStyle name="Standard 8 3 5 2 3 2 4" xfId="41454" xr:uid="{6E6FA3B4-5C1F-4278-A81D-CA9094245C26}"/>
    <cellStyle name="Standard 8 3 5 2 3 2 5" xfId="30158" xr:uid="{8AC5FA80-6448-4489-B43C-A83F41F78B6A}"/>
    <cellStyle name="Standard 8 3 5 2 3 3" xfId="10390" xr:uid="{6F2265E5-E550-4F21-BF8C-C4AEA1A9216F}"/>
    <cellStyle name="Standard 8 3 5 2 3 3 2" xfId="21686" xr:uid="{C87ADF48-5654-416C-A9F8-F1C4554FD0BE}"/>
    <cellStyle name="Standard 8 3 5 2 3 3 2 2" xfId="55574" xr:uid="{C78E63A1-D831-46E9-AC05-E087F403BE64}"/>
    <cellStyle name="Standard 8 3 5 2 3 3 3" xfId="44278" xr:uid="{E4A31852-8BEF-4F18-8F74-31C98371F3B3}"/>
    <cellStyle name="Standard 8 3 5 2 3 3 4" xfId="32982" xr:uid="{B5F5F43A-394C-4140-9298-81991B81155C}"/>
    <cellStyle name="Standard 8 3 5 2 3 4" xfId="16038" xr:uid="{A69850D7-E78F-441A-8303-9253C8B7E0AE}"/>
    <cellStyle name="Standard 8 3 5 2 3 4 2" xfId="49926" xr:uid="{87B83D16-6640-4675-9F99-9CB2503F3E0E}"/>
    <cellStyle name="Standard 8 3 5 2 3 5" xfId="38630" xr:uid="{CD4F52E2-A862-468A-895B-556645E544C2}"/>
    <cellStyle name="Standard 8 3 5 2 3 6" xfId="27334" xr:uid="{FA9AD8C3-56CA-4A24-B8C0-C1DFBA7AAB27}"/>
    <cellStyle name="Standard 8 3 5 2 4" xfId="5937" xr:uid="{5A30E33B-8D7B-4FE8-9F26-CEF908907135}"/>
    <cellStyle name="Standard 8 3 5 2 4 2" xfId="11587" xr:uid="{D8E02C1B-BE6B-4034-AEF1-669D701B1DA4}"/>
    <cellStyle name="Standard 8 3 5 2 4 2 2" xfId="22883" xr:uid="{D51FEEE5-B823-4204-9050-57F8E5436DB4}"/>
    <cellStyle name="Standard 8 3 5 2 4 2 2 2" xfId="56771" xr:uid="{57FD0D16-0EC9-48DD-A2E6-603BF767D87C}"/>
    <cellStyle name="Standard 8 3 5 2 4 2 3" xfId="45475" xr:uid="{2D8AB0F0-4ABF-4CAC-AC64-706970C6B05D}"/>
    <cellStyle name="Standard 8 3 5 2 4 2 4" xfId="34179" xr:uid="{BF9FB86E-8BE8-49C0-8E63-9B94B18E2000}"/>
    <cellStyle name="Standard 8 3 5 2 4 3" xfId="17235" xr:uid="{CBE30893-9323-4C99-9AC9-54EF2378D5AC}"/>
    <cellStyle name="Standard 8 3 5 2 4 3 2" xfId="51123" xr:uid="{C5647CA5-60FB-41ED-8391-5226D181B22B}"/>
    <cellStyle name="Standard 8 3 5 2 4 4" xfId="39827" xr:uid="{02751F7C-F97B-4692-8CC7-140A3AC1C7E8}"/>
    <cellStyle name="Standard 8 3 5 2 4 5" xfId="28531" xr:uid="{5DC9E304-81FF-4F8E-9546-23E6F94B98BA}"/>
    <cellStyle name="Standard 8 3 5 2 5" xfId="8763" xr:uid="{20068DC8-731E-449F-84CF-6E1E430FA9B1}"/>
    <cellStyle name="Standard 8 3 5 2 5 2" xfId="20059" xr:uid="{FE62CA1D-B0B3-46A7-A663-A99E9A926592}"/>
    <cellStyle name="Standard 8 3 5 2 5 2 2" xfId="53947" xr:uid="{A9F80568-CE53-4388-84B9-2E31A2353C43}"/>
    <cellStyle name="Standard 8 3 5 2 5 3" xfId="42651" xr:uid="{F8FAE90C-90E5-4C52-B174-D39BC268A5F8}"/>
    <cellStyle name="Standard 8 3 5 2 5 4" xfId="31355" xr:uid="{1E069A11-3D0D-425F-A9FF-9829AD6C5FF9}"/>
    <cellStyle name="Standard 8 3 5 2 6" xfId="14411" xr:uid="{B198F481-BEFA-4F7F-B308-72962D9439AD}"/>
    <cellStyle name="Standard 8 3 5 2 6 2" xfId="48299" xr:uid="{B296452C-1425-4B95-B991-7FE6D8C57D7E}"/>
    <cellStyle name="Standard 8 3 5 2 7" xfId="37003" xr:uid="{AE317D4F-8DF9-416D-9976-511F145CBD52}"/>
    <cellStyle name="Standard 8 3 5 2 8" xfId="25707" xr:uid="{11F7A75C-C898-447A-A7EB-378E04F22283}"/>
    <cellStyle name="Standard 8 3 5 3" xfId="3020" xr:uid="{D5769246-398B-4141-A0B6-BE493F1B6CEF}"/>
    <cellStyle name="Standard 8 3 5 3 2" xfId="5472" xr:uid="{FDC76D18-2970-4D89-A940-C3DE4443ACD3}"/>
    <cellStyle name="Standard 8 3 5 3 2 2" xfId="8298" xr:uid="{1BDEEE75-947D-4CC3-82D9-273AAFEF5522}"/>
    <cellStyle name="Standard 8 3 5 3 2 2 2" xfId="13947" xr:uid="{C513AFA0-4684-4726-90D2-D6355186DB61}"/>
    <cellStyle name="Standard 8 3 5 3 2 2 2 2" xfId="25243" xr:uid="{230B31EA-5EB7-4E6F-9A72-ADCBC5697319}"/>
    <cellStyle name="Standard 8 3 5 3 2 2 2 2 2" xfId="59131" xr:uid="{707969B4-FB9C-48CE-B968-96C1FB2D8ECC}"/>
    <cellStyle name="Standard 8 3 5 3 2 2 2 3" xfId="47835" xr:uid="{D60CAB1C-612B-49D1-8C5B-6582D79E60A3}"/>
    <cellStyle name="Standard 8 3 5 3 2 2 2 4" xfId="36539" xr:uid="{91BBF85F-E710-4C1A-9361-A6EBA5EC6409}"/>
    <cellStyle name="Standard 8 3 5 3 2 2 3" xfId="19595" xr:uid="{C2FF7EE1-A856-46AE-8D55-E5C79D0CB7FA}"/>
    <cellStyle name="Standard 8 3 5 3 2 2 3 2" xfId="53483" xr:uid="{E384C352-032E-4B1E-AD93-CBF596E7B862}"/>
    <cellStyle name="Standard 8 3 5 3 2 2 4" xfId="42187" xr:uid="{EF0A25FB-5123-48A0-8E9B-BD2D2140B957}"/>
    <cellStyle name="Standard 8 3 5 3 2 2 5" xfId="30891" xr:uid="{B8232B79-5058-490D-A568-7421AB430871}"/>
    <cellStyle name="Standard 8 3 5 3 2 3" xfId="11123" xr:uid="{5B0E5ED7-24ED-4CCF-9307-B7047974302C}"/>
    <cellStyle name="Standard 8 3 5 3 2 3 2" xfId="22419" xr:uid="{8ADF99C6-72F4-4CFB-A032-8756B3581886}"/>
    <cellStyle name="Standard 8 3 5 3 2 3 2 2" xfId="56307" xr:uid="{231FF06D-CFF3-482A-94C4-447CD562B887}"/>
    <cellStyle name="Standard 8 3 5 3 2 3 3" xfId="45011" xr:uid="{FE9B6AAD-3B7A-4421-92D8-9D2113E73F28}"/>
    <cellStyle name="Standard 8 3 5 3 2 3 4" xfId="33715" xr:uid="{9DC5BD06-2A78-4466-8CC5-EEF3F3E0B572}"/>
    <cellStyle name="Standard 8 3 5 3 2 4" xfId="16771" xr:uid="{773538BE-A4FB-4B00-AED1-DB4588AFFF0A}"/>
    <cellStyle name="Standard 8 3 5 3 2 4 2" xfId="50659" xr:uid="{3D3DF7D6-C287-402D-A972-CD9AA06FD563}"/>
    <cellStyle name="Standard 8 3 5 3 2 5" xfId="39363" xr:uid="{5376F2DE-78DF-459C-9C1B-9C5BE73EF1ED}"/>
    <cellStyle name="Standard 8 3 5 3 2 6" xfId="28067" xr:uid="{6C71DC83-28DC-4EDB-95E4-7CD376F63239}"/>
    <cellStyle name="Standard 8 3 5 3 3" xfId="4695" xr:uid="{60931430-E020-4ED9-BF0F-8A6BEE0CC9DE}"/>
    <cellStyle name="Standard 8 3 5 3 3 2" xfId="7564" xr:uid="{BC51A544-2B0C-4464-AD88-46486C9B6075}"/>
    <cellStyle name="Standard 8 3 5 3 3 2 2" xfId="13213" xr:uid="{CA03AC94-B617-41EA-AF68-CD60D7DECA5A}"/>
    <cellStyle name="Standard 8 3 5 3 3 2 2 2" xfId="24509" xr:uid="{EBE9896D-EF88-4DE6-9133-2D434F765E4D}"/>
    <cellStyle name="Standard 8 3 5 3 3 2 2 2 2" xfId="58397" xr:uid="{B248BDD6-EF77-488B-A271-43C633753612}"/>
    <cellStyle name="Standard 8 3 5 3 3 2 2 3" xfId="47101" xr:uid="{4AB57FAC-AC65-4149-984F-745B53B352FD}"/>
    <cellStyle name="Standard 8 3 5 3 3 2 2 4" xfId="35805" xr:uid="{3EBAFB09-614B-4382-87B7-1D474E612A57}"/>
    <cellStyle name="Standard 8 3 5 3 3 2 3" xfId="18861" xr:uid="{4DCFD144-F7F7-44D5-96A0-9A538EEFC9B1}"/>
    <cellStyle name="Standard 8 3 5 3 3 2 3 2" xfId="52749" xr:uid="{1A5094D9-C930-424C-85F4-3C2FE1B01D09}"/>
    <cellStyle name="Standard 8 3 5 3 3 2 4" xfId="41453" xr:uid="{A2C95DB6-EB78-43CD-9720-610D00F0A25F}"/>
    <cellStyle name="Standard 8 3 5 3 3 2 5" xfId="30157" xr:uid="{0D4BA300-6DF9-4E81-8591-414E3C13F55C}"/>
    <cellStyle name="Standard 8 3 5 3 3 3" xfId="10389" xr:uid="{DDD0068C-0AC3-47ED-A00D-1C427FE7AC86}"/>
    <cellStyle name="Standard 8 3 5 3 3 3 2" xfId="21685" xr:uid="{9D23F670-DDD4-4725-8E15-3990BAE56CD6}"/>
    <cellStyle name="Standard 8 3 5 3 3 3 2 2" xfId="55573" xr:uid="{6D39FD8C-6C7C-440F-B8E7-2C5132C679D7}"/>
    <cellStyle name="Standard 8 3 5 3 3 3 3" xfId="44277" xr:uid="{4D986B41-4C0E-4940-AD50-AFD8C18CE9B9}"/>
    <cellStyle name="Standard 8 3 5 3 3 3 4" xfId="32981" xr:uid="{6E6982A2-F298-4CDD-AC0F-38054880E4E9}"/>
    <cellStyle name="Standard 8 3 5 3 3 4" xfId="16037" xr:uid="{47AF33D9-F5B3-47B1-A1F9-CCB83E670FC4}"/>
    <cellStyle name="Standard 8 3 5 3 3 4 2" xfId="49925" xr:uid="{980B0C1B-C37F-41B7-8B5E-59737DAC3FB2}"/>
    <cellStyle name="Standard 8 3 5 3 3 5" xfId="38629" xr:uid="{AF128044-C6B7-4FCE-BF0C-D2D1E68CA177}"/>
    <cellStyle name="Standard 8 3 5 3 3 6" xfId="27333" xr:uid="{B27720F3-822A-4CAE-843E-E0F01AB9BC92}"/>
    <cellStyle name="Standard 8 3 5 3 4" xfId="6191" xr:uid="{E5BBDBBD-7496-44D6-9AA2-60C066C9A0BC}"/>
    <cellStyle name="Standard 8 3 5 3 4 2" xfId="11841" xr:uid="{4176E99B-C8AF-44C8-90ED-BEE3D1BC3784}"/>
    <cellStyle name="Standard 8 3 5 3 4 2 2" xfId="23137" xr:uid="{826170FA-768F-4AAD-9870-7ABEBD457FBC}"/>
    <cellStyle name="Standard 8 3 5 3 4 2 2 2" xfId="57025" xr:uid="{524AE9CA-EFCF-4D0C-92F6-889F3754F98A}"/>
    <cellStyle name="Standard 8 3 5 3 4 2 3" xfId="45729" xr:uid="{B52F2781-6FD2-4BEB-B495-42F7C9F5EA98}"/>
    <cellStyle name="Standard 8 3 5 3 4 2 4" xfId="34433" xr:uid="{A0C514A7-2CA3-47DA-BF05-7DD478EA8D1B}"/>
    <cellStyle name="Standard 8 3 5 3 4 3" xfId="17489" xr:uid="{517EFFEC-4D46-4BB3-8605-BC7D6F9D8A29}"/>
    <cellStyle name="Standard 8 3 5 3 4 3 2" xfId="51377" xr:uid="{4CB47F0C-67E2-4C60-B84A-90ED6B6AA713}"/>
    <cellStyle name="Standard 8 3 5 3 4 4" xfId="40081" xr:uid="{8E5CB68F-7154-4BB6-8745-595220E44AE4}"/>
    <cellStyle name="Standard 8 3 5 3 4 5" xfId="28785" xr:uid="{32AD57C8-90C3-4806-817F-41B8E0501D47}"/>
    <cellStyle name="Standard 8 3 5 3 5" xfId="9017" xr:uid="{D845B0CF-0164-4677-97AE-D5FC02375A91}"/>
    <cellStyle name="Standard 8 3 5 3 5 2" xfId="20313" xr:uid="{1C289992-99C0-418E-B502-08F0C6AB7756}"/>
    <cellStyle name="Standard 8 3 5 3 5 2 2" xfId="54201" xr:uid="{E87AE898-9FC9-4E06-8CDC-9C5C7E29A105}"/>
    <cellStyle name="Standard 8 3 5 3 5 3" xfId="42905" xr:uid="{2210B7BE-4CDB-4AA8-9B55-425A3EB4A8FB}"/>
    <cellStyle name="Standard 8 3 5 3 5 4" xfId="31609" xr:uid="{34B8F146-4345-40BC-A2EB-2514FA2DE435}"/>
    <cellStyle name="Standard 8 3 5 3 6" xfId="14665" xr:uid="{5D2A97EB-A9FE-41FB-8640-533C784C8C91}"/>
    <cellStyle name="Standard 8 3 5 3 6 2" xfId="48553" xr:uid="{A6B20FDF-0221-4C5E-A112-159596C1D77E}"/>
    <cellStyle name="Standard 8 3 5 3 7" xfId="37257" xr:uid="{0C78D0B2-250A-4F17-BABA-E6D6D7546F4C}"/>
    <cellStyle name="Standard 8 3 5 3 8" xfId="25961" xr:uid="{3CCD84B3-9398-4FB5-B858-3A62EAA0893B}"/>
    <cellStyle name="Standard 8 3 5 4" xfId="3879" xr:uid="{CDD58AF9-57A2-4EB8-A006-4574722F9AB4}"/>
    <cellStyle name="Standard 8 3 5 4 2" xfId="7033" xr:uid="{976F17D1-0256-4631-8D83-060A4E1C4CAD}"/>
    <cellStyle name="Standard 8 3 5 4 2 2" xfId="12682" xr:uid="{FC4622D4-DBCC-4629-AF56-F6B688D41C8C}"/>
    <cellStyle name="Standard 8 3 5 4 2 2 2" xfId="23978" xr:uid="{401F4064-3CFB-4DF4-9B0C-36B8B7BF13B7}"/>
    <cellStyle name="Standard 8 3 5 4 2 2 2 2" xfId="57866" xr:uid="{9069FD01-B50D-4865-A876-B125D221314E}"/>
    <cellStyle name="Standard 8 3 5 4 2 2 3" xfId="46570" xr:uid="{929D658E-A1CD-460C-AB8C-F32FF7437097}"/>
    <cellStyle name="Standard 8 3 5 4 2 2 4" xfId="35274" xr:uid="{032005C9-3411-42A3-B868-1E990279E655}"/>
    <cellStyle name="Standard 8 3 5 4 2 3" xfId="18330" xr:uid="{210D445D-B307-4617-AD6E-AE2BF6456125}"/>
    <cellStyle name="Standard 8 3 5 4 2 3 2" xfId="52218" xr:uid="{EDB502F5-0F42-4861-B0B0-CA9B39B12ABB}"/>
    <cellStyle name="Standard 8 3 5 4 2 4" xfId="40922" xr:uid="{57CA8D97-0E65-455A-874E-D5E5A20FAC8C}"/>
    <cellStyle name="Standard 8 3 5 4 2 5" xfId="29626" xr:uid="{1784F1FB-8A29-44FD-B24D-B29C7062BD75}"/>
    <cellStyle name="Standard 8 3 5 4 3" xfId="9858" xr:uid="{E36EF5CE-CCB3-4DB8-9002-07CBA00777DA}"/>
    <cellStyle name="Standard 8 3 5 4 3 2" xfId="21154" xr:uid="{35EF132E-BB59-4D18-907F-8B2FC1436F41}"/>
    <cellStyle name="Standard 8 3 5 4 3 2 2" xfId="55042" xr:uid="{B6E4BA96-DCD7-4719-B331-C71DFBA6E1BB}"/>
    <cellStyle name="Standard 8 3 5 4 3 3" xfId="43746" xr:uid="{09AF2FD6-2FFE-41F2-B38E-8828650CB3E2}"/>
    <cellStyle name="Standard 8 3 5 4 3 4" xfId="32450" xr:uid="{DBD97736-88F7-421F-B28E-11C50A1A9E13}"/>
    <cellStyle name="Standard 8 3 5 4 4" xfId="15506" xr:uid="{1ACEEAD2-E180-4CCF-B9D9-46767E649C9A}"/>
    <cellStyle name="Standard 8 3 5 4 4 2" xfId="49394" xr:uid="{564352AB-A5A6-4DC1-B3D8-92A53B8300C6}"/>
    <cellStyle name="Standard 8 3 5 4 5" xfId="38098" xr:uid="{2C8E3535-D5DE-4B30-8712-D8DE71052082}"/>
    <cellStyle name="Standard 8 3 5 4 6" xfId="26802" xr:uid="{CFBAF8B1-B0D1-434D-81DE-6B93721B9E6B}"/>
    <cellStyle name="Standard 8 3 5 5" xfId="4980" xr:uid="{62A23488-6A76-4CAF-9D72-CE0D24212701}"/>
    <cellStyle name="Standard 8 3 5 5 2" xfId="7806" xr:uid="{73341FEE-0396-4760-81C8-5744C51DF1C4}"/>
    <cellStyle name="Standard 8 3 5 5 2 2" xfId="13455" xr:uid="{E35CDEB3-D4A5-47DD-8236-5285111D42E6}"/>
    <cellStyle name="Standard 8 3 5 5 2 2 2" xfId="24751" xr:uid="{EB36CB60-E9D6-4705-9638-33037E426DDB}"/>
    <cellStyle name="Standard 8 3 5 5 2 2 2 2" xfId="58639" xr:uid="{FEA91042-0760-4AF0-A13E-F76EAB6DCB73}"/>
    <cellStyle name="Standard 8 3 5 5 2 2 3" xfId="47343" xr:uid="{9BAAAD2D-9077-4CCE-A638-EA50217648A2}"/>
    <cellStyle name="Standard 8 3 5 5 2 2 4" xfId="36047" xr:uid="{C3EB4372-5EF3-4693-838C-3EC20B2190AF}"/>
    <cellStyle name="Standard 8 3 5 5 2 3" xfId="19103" xr:uid="{BE6A7CF4-CAD6-4285-8825-2624A9660A79}"/>
    <cellStyle name="Standard 8 3 5 5 2 3 2" xfId="52991" xr:uid="{E4FAD8D4-FEA4-477F-BC2C-16980954A3F2}"/>
    <cellStyle name="Standard 8 3 5 5 2 4" xfId="41695" xr:uid="{EFB0A9B4-6AAD-41B3-B7BE-CF6C3C5C376E}"/>
    <cellStyle name="Standard 8 3 5 5 2 5" xfId="30399" xr:uid="{3D72D976-666F-4F47-87E9-A5EB1F8CA2B5}"/>
    <cellStyle name="Standard 8 3 5 5 3" xfId="10631" xr:uid="{FAB290A0-3117-46C6-8DAB-3CEEFDA03A25}"/>
    <cellStyle name="Standard 8 3 5 5 3 2" xfId="21927" xr:uid="{A7EE9508-184C-4935-8650-3325FC7BDEE9}"/>
    <cellStyle name="Standard 8 3 5 5 3 2 2" xfId="55815" xr:uid="{C019224E-20F6-4082-823F-EB3A4E04A09A}"/>
    <cellStyle name="Standard 8 3 5 5 3 3" xfId="44519" xr:uid="{76986942-96CD-4100-A8DC-7C4A1F9E5E26}"/>
    <cellStyle name="Standard 8 3 5 5 3 4" xfId="33223" xr:uid="{E789449D-64BE-40CE-AA63-366E874EE23A}"/>
    <cellStyle name="Standard 8 3 5 5 4" xfId="16279" xr:uid="{AE924D2A-7385-45D5-9047-CBA50CED7EF6}"/>
    <cellStyle name="Standard 8 3 5 5 4 2" xfId="50167" xr:uid="{94A694A1-F39C-4C91-B416-69F5352FDB79}"/>
    <cellStyle name="Standard 8 3 5 5 5" xfId="38871" xr:uid="{037F2678-F586-4CE1-8E13-48384B91D6E1}"/>
    <cellStyle name="Standard 8 3 5 5 6" xfId="27575" xr:uid="{CAA17A97-6E37-4215-8043-33CEEF9808E8}"/>
    <cellStyle name="Standard 8 3 5 6" xfId="3586" xr:uid="{FFC4B013-7AA4-484C-BC99-CD28BB495F2A}"/>
    <cellStyle name="Standard 8 3 5 6 2" xfId="6742" xr:uid="{C0BFA890-764C-4CC1-AADD-B7D1ABE72E14}"/>
    <cellStyle name="Standard 8 3 5 6 2 2" xfId="12391" xr:uid="{94E2ADDE-CB29-4A05-89E0-847338D0DC6D}"/>
    <cellStyle name="Standard 8 3 5 6 2 2 2" xfId="23687" xr:uid="{A6778789-B63B-44DF-9844-9B3ABADD609B}"/>
    <cellStyle name="Standard 8 3 5 6 2 2 2 2" xfId="57575" xr:uid="{4D9BDDE8-EF54-4F51-AA7B-802355C489B0}"/>
    <cellStyle name="Standard 8 3 5 6 2 2 3" xfId="46279" xr:uid="{550B6437-2DDD-4240-8EF9-EB6DE79C0B09}"/>
    <cellStyle name="Standard 8 3 5 6 2 2 4" xfId="34983" xr:uid="{29B3583E-0731-42CA-989E-8F916CA8636A}"/>
    <cellStyle name="Standard 8 3 5 6 2 3" xfId="18039" xr:uid="{FAD92536-5A4F-4A1A-9FE5-F80B6D99C1CA}"/>
    <cellStyle name="Standard 8 3 5 6 2 3 2" xfId="51927" xr:uid="{B7302EF7-225B-49E7-BD6F-A580AED92640}"/>
    <cellStyle name="Standard 8 3 5 6 2 4" xfId="40631" xr:uid="{AB8DF538-3945-41EC-A64E-6E9920C6364F}"/>
    <cellStyle name="Standard 8 3 5 6 2 5" xfId="29335" xr:uid="{DD4C3B9A-F7FD-4EB6-A064-A8700E662C39}"/>
    <cellStyle name="Standard 8 3 5 6 3" xfId="9567" xr:uid="{E92DAE4C-C4A2-4F51-B2BC-4F002FFD25DF}"/>
    <cellStyle name="Standard 8 3 5 6 3 2" xfId="20863" xr:uid="{07DEABC3-1E7F-4DFD-9E90-371D7EC8C9E1}"/>
    <cellStyle name="Standard 8 3 5 6 3 2 2" xfId="54751" xr:uid="{613430FE-F290-43A1-AD49-3DF045412852}"/>
    <cellStyle name="Standard 8 3 5 6 3 3" xfId="43455" xr:uid="{A98AC7B8-5C02-46B4-A1B3-C6CF66AD65FD}"/>
    <cellStyle name="Standard 8 3 5 6 3 4" xfId="32159" xr:uid="{E6AFFCF6-3F72-4772-8D49-8FE29E914B72}"/>
    <cellStyle name="Standard 8 3 5 6 4" xfId="15215" xr:uid="{F6EF8288-E365-445F-BC1F-1F6759A42A49}"/>
    <cellStyle name="Standard 8 3 5 6 4 2" xfId="49103" xr:uid="{EC9645FE-7710-4DE9-8CE2-630C8C0DF093}"/>
    <cellStyle name="Standard 8 3 5 6 5" xfId="37807" xr:uid="{0F68EAEB-DD68-468B-8DC7-2071F6597D9E}"/>
    <cellStyle name="Standard 8 3 5 6 6" xfId="26511" xr:uid="{54C77829-92BA-4BED-ADA2-D067645C4F5E}"/>
    <cellStyle name="Standard 8 3 5 7" xfId="5691" xr:uid="{441CD864-40D4-4F87-9A13-56935D445A47}"/>
    <cellStyle name="Standard 8 3 5 7 2" xfId="11341" xr:uid="{39D76B78-589B-45B1-A32E-027184F98F1F}"/>
    <cellStyle name="Standard 8 3 5 7 2 2" xfId="22637" xr:uid="{24E72BF7-ADD5-42A3-AE87-EDD1797D6056}"/>
    <cellStyle name="Standard 8 3 5 7 2 2 2" xfId="56525" xr:uid="{36F230FB-8B6F-4CC1-8CCE-8B315FF51BCA}"/>
    <cellStyle name="Standard 8 3 5 7 2 3" xfId="45229" xr:uid="{76D3BFDF-A5C8-4947-BB51-CB417A30CE8E}"/>
    <cellStyle name="Standard 8 3 5 7 2 4" xfId="33933" xr:uid="{FF8B7041-7389-493A-AC53-F9D0A0832E70}"/>
    <cellStyle name="Standard 8 3 5 7 3" xfId="16989" xr:uid="{24119333-0409-4A82-AF3E-13D07767D3A5}"/>
    <cellStyle name="Standard 8 3 5 7 3 2" xfId="50877" xr:uid="{40BF0C50-2395-4C8E-9CDA-CEE133604CCD}"/>
    <cellStyle name="Standard 8 3 5 7 4" xfId="39581" xr:uid="{87700CB0-EAB8-4630-AD85-1657C00A85FC}"/>
    <cellStyle name="Standard 8 3 5 7 5" xfId="28285" xr:uid="{6F7A0BCD-F9DC-4C5B-A3A4-E3E5CE446AD2}"/>
    <cellStyle name="Standard 8 3 5 8" xfId="8517" xr:uid="{5A39BDA0-C936-4BEA-871C-7342A85AF83C}"/>
    <cellStyle name="Standard 8 3 5 8 2" xfId="19813" xr:uid="{8E1FFC9E-8A14-405B-8724-45781D183DC3}"/>
    <cellStyle name="Standard 8 3 5 8 2 2" xfId="53701" xr:uid="{9EB0EF9F-651F-4A01-AF0C-D12FA8261736}"/>
    <cellStyle name="Standard 8 3 5 8 3" xfId="42405" xr:uid="{B555062F-1ED1-40EA-99DB-2F4FF0181C57}"/>
    <cellStyle name="Standard 8 3 5 8 4" xfId="31109" xr:uid="{5D5C26EE-8F60-4A76-BBA0-C9B09AD29727}"/>
    <cellStyle name="Standard 8 3 5 9" xfId="14165" xr:uid="{CCA3DF43-09D6-4DDF-84FF-D39739CA4983}"/>
    <cellStyle name="Standard 8 3 5 9 2" xfId="48053" xr:uid="{3C75A0E5-35C6-4AE0-B165-5DD304223244}"/>
    <cellStyle name="Standard 8 3 6" xfId="2633" xr:uid="{47067276-0DC8-47D2-B6E9-9A50A690E1D4}"/>
    <cellStyle name="Standard 8 3 6 10" xfId="25576" xr:uid="{3B3A4DDA-122D-44E1-BE7F-BD5AA5233BFB}"/>
    <cellStyle name="Standard 8 3 6 2" xfId="3135" xr:uid="{1C1288D7-8C1C-4285-9D61-7150E054F87E}"/>
    <cellStyle name="Standard 8 3 6 2 2" xfId="5474" xr:uid="{D1C7E207-12D4-43D8-B430-377045F43FF8}"/>
    <cellStyle name="Standard 8 3 6 2 2 2" xfId="8300" xr:uid="{4B5269A6-F347-4F00-AB3D-598889C06B93}"/>
    <cellStyle name="Standard 8 3 6 2 2 2 2" xfId="13949" xr:uid="{955254A9-EE56-4404-94F2-46F4FF6EB166}"/>
    <cellStyle name="Standard 8 3 6 2 2 2 2 2" xfId="25245" xr:uid="{473821A7-E8A1-43EE-A23B-9FED3F773870}"/>
    <cellStyle name="Standard 8 3 6 2 2 2 2 2 2" xfId="59133" xr:uid="{384BD0A9-ADCB-4E14-A886-32D080FA7A4C}"/>
    <cellStyle name="Standard 8 3 6 2 2 2 2 3" xfId="47837" xr:uid="{E344AD78-BC01-4233-93D1-CDE3BB374F96}"/>
    <cellStyle name="Standard 8 3 6 2 2 2 2 4" xfId="36541" xr:uid="{A92BC686-9112-422C-9638-778CCA65BE01}"/>
    <cellStyle name="Standard 8 3 6 2 2 2 3" xfId="19597" xr:uid="{57F3EA3D-DF34-4F47-A6C5-54288BC6E9AA}"/>
    <cellStyle name="Standard 8 3 6 2 2 2 3 2" xfId="53485" xr:uid="{2458AD2D-7D97-4F9F-BCEF-3AB734AAE39E}"/>
    <cellStyle name="Standard 8 3 6 2 2 2 4" xfId="42189" xr:uid="{97E6E5B3-BA25-4D7E-A855-16E9FA408EC5}"/>
    <cellStyle name="Standard 8 3 6 2 2 2 5" xfId="30893" xr:uid="{4B1DC504-B308-4D63-BAB7-F9B86C6B36B5}"/>
    <cellStyle name="Standard 8 3 6 2 2 3" xfId="11125" xr:uid="{7283C73E-4F13-42C7-8A5A-8825597320C1}"/>
    <cellStyle name="Standard 8 3 6 2 2 3 2" xfId="22421" xr:uid="{27479891-F347-449E-98B4-A3A3345E55D8}"/>
    <cellStyle name="Standard 8 3 6 2 2 3 2 2" xfId="56309" xr:uid="{A81997D0-ECD4-4689-844E-D9A5B4AF156E}"/>
    <cellStyle name="Standard 8 3 6 2 2 3 3" xfId="45013" xr:uid="{535066E5-10B4-40BC-A291-C47F37CCAD29}"/>
    <cellStyle name="Standard 8 3 6 2 2 3 4" xfId="33717" xr:uid="{5CDA8698-386F-48CA-9A56-F62F775BFD3A}"/>
    <cellStyle name="Standard 8 3 6 2 2 4" xfId="16773" xr:uid="{3418E558-0258-4045-9D59-850A8413B5F3}"/>
    <cellStyle name="Standard 8 3 6 2 2 4 2" xfId="50661" xr:uid="{7439BDFE-5C5B-41F7-840D-B57C95D3EB3D}"/>
    <cellStyle name="Standard 8 3 6 2 2 5" xfId="39365" xr:uid="{7C8E30EC-FAE4-4772-8A26-224929812D30}"/>
    <cellStyle name="Standard 8 3 6 2 2 6" xfId="28069" xr:uid="{85CE56DC-E23F-484F-8945-D521C14F4664}"/>
    <cellStyle name="Standard 8 3 6 2 3" xfId="4697" xr:uid="{50305CFE-BF5B-4FD3-92E6-BD6FDC3F3249}"/>
    <cellStyle name="Standard 8 3 6 2 3 2" xfId="7566" xr:uid="{0DADC534-410A-4C5A-B6F0-6EBE28B6FC14}"/>
    <cellStyle name="Standard 8 3 6 2 3 2 2" xfId="13215" xr:uid="{42A5CD21-39B8-4154-8AB5-02FBDE8E1718}"/>
    <cellStyle name="Standard 8 3 6 2 3 2 2 2" xfId="24511" xr:uid="{BA5B4D30-C104-4E6B-8CE4-1395DE4AADCD}"/>
    <cellStyle name="Standard 8 3 6 2 3 2 2 2 2" xfId="58399" xr:uid="{918763C8-1F7D-42F1-A073-509D061B7753}"/>
    <cellStyle name="Standard 8 3 6 2 3 2 2 3" xfId="47103" xr:uid="{6D0B0978-C5E7-4BE9-8865-630624019711}"/>
    <cellStyle name="Standard 8 3 6 2 3 2 2 4" xfId="35807" xr:uid="{A59CD173-16DD-413E-BC78-5310A6174840}"/>
    <cellStyle name="Standard 8 3 6 2 3 2 3" xfId="18863" xr:uid="{9246FDC5-D584-48A6-BFD6-80D953769CB1}"/>
    <cellStyle name="Standard 8 3 6 2 3 2 3 2" xfId="52751" xr:uid="{7C4BC879-4796-443B-AB0A-88161F6A65E0}"/>
    <cellStyle name="Standard 8 3 6 2 3 2 4" xfId="41455" xr:uid="{BD77BC7B-29D0-4A4D-A465-5B399645EEE0}"/>
    <cellStyle name="Standard 8 3 6 2 3 2 5" xfId="30159" xr:uid="{FE43DD41-3A5F-4AAC-BBF2-3FC82359FDFC}"/>
    <cellStyle name="Standard 8 3 6 2 3 3" xfId="10391" xr:uid="{9BA638C0-82F3-4752-AE8C-6E73B08D138F}"/>
    <cellStyle name="Standard 8 3 6 2 3 3 2" xfId="21687" xr:uid="{47862DA6-4A4D-41C5-8531-FD0165DB08AA}"/>
    <cellStyle name="Standard 8 3 6 2 3 3 2 2" xfId="55575" xr:uid="{B6A50B84-EC83-4B74-ACDF-2160DE66FF8D}"/>
    <cellStyle name="Standard 8 3 6 2 3 3 3" xfId="44279" xr:uid="{BD48E01E-D8F8-405E-B0E0-DB8B287D303D}"/>
    <cellStyle name="Standard 8 3 6 2 3 3 4" xfId="32983" xr:uid="{4009CEF2-AABD-4C02-BFA1-FFAEB9E76F19}"/>
    <cellStyle name="Standard 8 3 6 2 3 4" xfId="16039" xr:uid="{86B017D1-348F-4820-94A4-9EE2BC38D3B6}"/>
    <cellStyle name="Standard 8 3 6 2 3 4 2" xfId="49927" xr:uid="{4D26FF00-4522-4C8C-86FC-40DE4428AE52}"/>
    <cellStyle name="Standard 8 3 6 2 3 5" xfId="38631" xr:uid="{1E7081A9-8579-4FED-9153-57377CF42A70}"/>
    <cellStyle name="Standard 8 3 6 2 3 6" xfId="27335" xr:uid="{06BBA159-C0CC-406A-9052-6E6A6F3CA065}"/>
    <cellStyle name="Standard 8 3 6 2 4" xfId="6306" xr:uid="{B5A744BA-2959-47E9-BD25-457DC902DE80}"/>
    <cellStyle name="Standard 8 3 6 2 4 2" xfId="11956" xr:uid="{118CECF1-CAC4-4B69-8064-E9A63340CC60}"/>
    <cellStyle name="Standard 8 3 6 2 4 2 2" xfId="23252" xr:uid="{1D2D3ABD-7285-4863-925F-1EFD6A889826}"/>
    <cellStyle name="Standard 8 3 6 2 4 2 2 2" xfId="57140" xr:uid="{68129EBE-6A65-4499-ACA9-8453E2B9B1F4}"/>
    <cellStyle name="Standard 8 3 6 2 4 2 3" xfId="45844" xr:uid="{B3BE77CD-1AE6-45FC-B149-99642CCA07B8}"/>
    <cellStyle name="Standard 8 3 6 2 4 2 4" xfId="34548" xr:uid="{D88B79E9-8E05-422F-88B8-66B9B3EF054B}"/>
    <cellStyle name="Standard 8 3 6 2 4 3" xfId="17604" xr:uid="{3D71837F-6D3B-4B23-AC51-DC2D01F825D2}"/>
    <cellStyle name="Standard 8 3 6 2 4 3 2" xfId="51492" xr:uid="{4AE7683A-B037-4494-964A-1D136BFA0994}"/>
    <cellStyle name="Standard 8 3 6 2 4 4" xfId="40196" xr:uid="{E8B9D278-98AB-4174-8C71-C044618F8D7A}"/>
    <cellStyle name="Standard 8 3 6 2 4 5" xfId="28900" xr:uid="{254CD363-A3F6-4DE5-8050-0C51E860B49D}"/>
    <cellStyle name="Standard 8 3 6 2 5" xfId="9132" xr:uid="{2176EB7E-80F1-4F05-BBBB-92D45D321DF5}"/>
    <cellStyle name="Standard 8 3 6 2 5 2" xfId="20428" xr:uid="{7968FE88-DDA1-4EAB-8E42-123E486BB3B2}"/>
    <cellStyle name="Standard 8 3 6 2 5 2 2" xfId="54316" xr:uid="{3833EDF1-109F-4B76-8030-43D1E0BDC108}"/>
    <cellStyle name="Standard 8 3 6 2 5 3" xfId="43020" xr:uid="{76FCA350-3596-48FC-937F-A0A75EFAE389}"/>
    <cellStyle name="Standard 8 3 6 2 5 4" xfId="31724" xr:uid="{4D9AFAEF-6DE1-41A7-BBDA-17D6D0FD2A40}"/>
    <cellStyle name="Standard 8 3 6 2 6" xfId="14780" xr:uid="{833DFD95-A355-4BE1-B3F5-D655F2AA55D4}"/>
    <cellStyle name="Standard 8 3 6 2 6 2" xfId="48668" xr:uid="{92BACA36-DF5A-4668-AE35-8EC7E5B67E11}"/>
    <cellStyle name="Standard 8 3 6 2 7" xfId="37372" xr:uid="{72AAF4FD-C4A4-408D-AE0C-4F5D7DCF8B68}"/>
    <cellStyle name="Standard 8 3 6 2 8" xfId="26076" xr:uid="{ABEE88C8-0E3A-4CCF-A960-018D596119A6}"/>
    <cellStyle name="Standard 8 3 6 3" xfId="3769" xr:uid="{701E02AE-E55E-4980-B91C-94C1010C64D6}"/>
    <cellStyle name="Standard 8 3 6 3 2" xfId="6923" xr:uid="{2521D796-1184-4FC4-B12E-A635702FC16D}"/>
    <cellStyle name="Standard 8 3 6 3 2 2" xfId="12572" xr:uid="{A7385557-CCCD-444C-A323-C706E748C719}"/>
    <cellStyle name="Standard 8 3 6 3 2 2 2" xfId="23868" xr:uid="{21F6742F-33FA-4637-AE66-DD6FAA4B6230}"/>
    <cellStyle name="Standard 8 3 6 3 2 2 2 2" xfId="57756" xr:uid="{EFE04A21-AF06-4505-B1FE-4D23EBB4A63E}"/>
    <cellStyle name="Standard 8 3 6 3 2 2 3" xfId="46460" xr:uid="{E20F8B34-9716-47C3-93DE-FBED26C03268}"/>
    <cellStyle name="Standard 8 3 6 3 2 2 4" xfId="35164" xr:uid="{8AE2D6DE-40B1-408D-BBD4-06A1BD920F81}"/>
    <cellStyle name="Standard 8 3 6 3 2 3" xfId="18220" xr:uid="{3594CE71-3839-4D79-8044-74B65CEF5DD6}"/>
    <cellStyle name="Standard 8 3 6 3 2 3 2" xfId="52108" xr:uid="{F58C9CCA-2DCD-4F08-A4BD-6F12AB90C667}"/>
    <cellStyle name="Standard 8 3 6 3 2 4" xfId="40812" xr:uid="{B5320920-65E8-4FD7-9656-74B60D9BA27B}"/>
    <cellStyle name="Standard 8 3 6 3 2 5" xfId="29516" xr:uid="{5A06DCEE-C960-435A-A5B4-CD14998384D4}"/>
    <cellStyle name="Standard 8 3 6 3 3" xfId="9748" xr:uid="{8D326853-10E8-4082-A2B4-2B4703A2A342}"/>
    <cellStyle name="Standard 8 3 6 3 3 2" xfId="21044" xr:uid="{A5228E3A-8CD6-4435-A23A-87350AAE458A}"/>
    <cellStyle name="Standard 8 3 6 3 3 2 2" xfId="54932" xr:uid="{D8D433AC-4BA0-4E58-9A8B-35FD3BEF9E71}"/>
    <cellStyle name="Standard 8 3 6 3 3 3" xfId="43636" xr:uid="{469CE023-214F-4AD3-B9DC-08AF794B0652}"/>
    <cellStyle name="Standard 8 3 6 3 3 4" xfId="32340" xr:uid="{567AE401-80E3-4E0A-A920-39034CC03B59}"/>
    <cellStyle name="Standard 8 3 6 3 4" xfId="15396" xr:uid="{E06AB4AE-0A26-4602-AAE6-DB91E75F1D81}"/>
    <cellStyle name="Standard 8 3 6 3 4 2" xfId="49284" xr:uid="{06EB660A-0598-4BF4-A62D-8E249E917F28}"/>
    <cellStyle name="Standard 8 3 6 3 5" xfId="37988" xr:uid="{E1C790EB-FA9C-4346-90FA-34D7251E8D48}"/>
    <cellStyle name="Standard 8 3 6 3 6" xfId="26692" xr:uid="{F8D70583-8E4C-4E91-971B-6D46924A48D4}"/>
    <cellStyle name="Standard 8 3 6 4" xfId="4870" xr:uid="{2BB73C0E-44DE-40AF-BF6D-1D336C9434E2}"/>
    <cellStyle name="Standard 8 3 6 4 2" xfId="7696" xr:uid="{B09B40B6-409F-4416-9721-A6846B4B38B9}"/>
    <cellStyle name="Standard 8 3 6 4 2 2" xfId="13345" xr:uid="{4B535254-2913-446F-86B3-2D4CF87E0BE3}"/>
    <cellStyle name="Standard 8 3 6 4 2 2 2" xfId="24641" xr:uid="{9D6EB801-0655-48FF-BBE0-3B2E34DF9138}"/>
    <cellStyle name="Standard 8 3 6 4 2 2 2 2" xfId="58529" xr:uid="{E8C97A07-DB21-4967-9A73-822F8FC3BB19}"/>
    <cellStyle name="Standard 8 3 6 4 2 2 3" xfId="47233" xr:uid="{08B669D2-6980-435B-8181-1F03DE591184}"/>
    <cellStyle name="Standard 8 3 6 4 2 2 4" xfId="35937" xr:uid="{88B33151-875B-422A-8100-C05623671BDD}"/>
    <cellStyle name="Standard 8 3 6 4 2 3" xfId="18993" xr:uid="{676E0F19-C749-4A45-80FB-166A65DDED9B}"/>
    <cellStyle name="Standard 8 3 6 4 2 3 2" xfId="52881" xr:uid="{DC685E66-CCAB-4680-9F78-B9C306650379}"/>
    <cellStyle name="Standard 8 3 6 4 2 4" xfId="41585" xr:uid="{80339DFA-86A7-4E31-A264-C498132FCD29}"/>
    <cellStyle name="Standard 8 3 6 4 2 5" xfId="30289" xr:uid="{9D2E61FA-B6FB-4C29-A86D-B61ED4570E2B}"/>
    <cellStyle name="Standard 8 3 6 4 3" xfId="10521" xr:uid="{BAE9E4A2-5A33-429F-9F28-A746A22F787D}"/>
    <cellStyle name="Standard 8 3 6 4 3 2" xfId="21817" xr:uid="{B757CD3C-87A2-41BF-82DC-3A1C67E1469C}"/>
    <cellStyle name="Standard 8 3 6 4 3 2 2" xfId="55705" xr:uid="{E858DF61-A359-48B7-BA13-AAC74E53C36D}"/>
    <cellStyle name="Standard 8 3 6 4 3 3" xfId="44409" xr:uid="{D2629607-2718-412C-B4F5-E022447AC855}"/>
    <cellStyle name="Standard 8 3 6 4 3 4" xfId="33113" xr:uid="{FCAD2450-E8DF-46A6-8748-77310F5D454D}"/>
    <cellStyle name="Standard 8 3 6 4 4" xfId="16169" xr:uid="{CE026077-0D87-4E70-9597-1D0CEA482E37}"/>
    <cellStyle name="Standard 8 3 6 4 4 2" xfId="50057" xr:uid="{1410C668-DFBE-49A7-B1F9-6D9EA2A1F15B}"/>
    <cellStyle name="Standard 8 3 6 4 5" xfId="38761" xr:uid="{3066DEC1-F4B6-4068-A647-46E83C1FF542}"/>
    <cellStyle name="Standard 8 3 6 4 6" xfId="27465" xr:uid="{55766288-B366-45D5-8AE0-7B953471A932}"/>
    <cellStyle name="Standard 8 3 6 5" xfId="3472" xr:uid="{4D157E1E-2775-4631-8DC1-ACA5BCFEE444}"/>
    <cellStyle name="Standard 8 3 6 5 2" xfId="6630" xr:uid="{860847E4-0766-4AD3-B548-BBFB58627B2F}"/>
    <cellStyle name="Standard 8 3 6 5 2 2" xfId="12279" xr:uid="{81C130B0-22BB-4A22-9DE8-59FEF87478C3}"/>
    <cellStyle name="Standard 8 3 6 5 2 2 2" xfId="23575" xr:uid="{5FA7AF71-DE4E-42CE-B2F2-6C07945E1B8E}"/>
    <cellStyle name="Standard 8 3 6 5 2 2 2 2" xfId="57463" xr:uid="{21B4B29B-F298-409F-9712-662CF86EF927}"/>
    <cellStyle name="Standard 8 3 6 5 2 2 3" xfId="46167" xr:uid="{6D833EAD-AE57-407F-9D87-D0CBACA42FB8}"/>
    <cellStyle name="Standard 8 3 6 5 2 2 4" xfId="34871" xr:uid="{949F2440-74DA-4F95-8D65-090FD7DC9496}"/>
    <cellStyle name="Standard 8 3 6 5 2 3" xfId="17927" xr:uid="{60A61890-9FB9-48D6-AE8C-2C29DB118BE5}"/>
    <cellStyle name="Standard 8 3 6 5 2 3 2" xfId="51815" xr:uid="{EBE46ED2-CF21-4408-80CC-9FF554EEA935}"/>
    <cellStyle name="Standard 8 3 6 5 2 4" xfId="40519" xr:uid="{01208F9A-411C-4506-9CF5-B9F0163E81A1}"/>
    <cellStyle name="Standard 8 3 6 5 2 5" xfId="29223" xr:uid="{3F31BF24-45A5-4056-8B81-32C6278A5BBF}"/>
    <cellStyle name="Standard 8 3 6 5 3" xfId="9455" xr:uid="{04B56079-6706-43EF-B3C0-9CFCC37E77C0}"/>
    <cellStyle name="Standard 8 3 6 5 3 2" xfId="20751" xr:uid="{9C9A781F-8FB3-442B-8B8F-90DB2829F051}"/>
    <cellStyle name="Standard 8 3 6 5 3 2 2" xfId="54639" xr:uid="{1C5B79F6-E23A-40D7-991C-EE40A9D38DAD}"/>
    <cellStyle name="Standard 8 3 6 5 3 3" xfId="43343" xr:uid="{12C0684D-EF8A-46E5-BC4B-15C0F87420BC}"/>
    <cellStyle name="Standard 8 3 6 5 3 4" xfId="32047" xr:uid="{03EE8766-A9FF-457B-B337-8C30E4C25831}"/>
    <cellStyle name="Standard 8 3 6 5 4" xfId="15103" xr:uid="{6DBC4822-A606-49E3-9D89-395C29452853}"/>
    <cellStyle name="Standard 8 3 6 5 4 2" xfId="48991" xr:uid="{9F43A9CC-8855-41CD-8D5E-5DFE6D347354}"/>
    <cellStyle name="Standard 8 3 6 5 5" xfId="37695" xr:uid="{7DE20204-AD7D-4F30-9FEF-C091738BC8FC}"/>
    <cellStyle name="Standard 8 3 6 5 6" xfId="26399" xr:uid="{7667BEEA-CE32-408E-B8CB-ED1BC65CA13A}"/>
    <cellStyle name="Standard 8 3 6 6" xfId="5806" xr:uid="{3AC53D01-B75E-4D44-AABB-1A3685BE8DA2}"/>
    <cellStyle name="Standard 8 3 6 6 2" xfId="11456" xr:uid="{18717E2B-19D4-4C40-95B2-DB7130B13CD1}"/>
    <cellStyle name="Standard 8 3 6 6 2 2" xfId="22752" xr:uid="{10F291BB-971D-4E42-B31D-A4EEC0983F9F}"/>
    <cellStyle name="Standard 8 3 6 6 2 2 2" xfId="56640" xr:uid="{332DAEF5-B6F1-4894-95E7-9AA2C10A4DB8}"/>
    <cellStyle name="Standard 8 3 6 6 2 3" xfId="45344" xr:uid="{621A546B-F780-431B-A92F-0C2177AB0DDB}"/>
    <cellStyle name="Standard 8 3 6 6 2 4" xfId="34048" xr:uid="{CB72BA57-CFB0-4E5D-A217-0AD007492898}"/>
    <cellStyle name="Standard 8 3 6 6 3" xfId="17104" xr:uid="{6F709922-FD2B-4F93-BFC9-0F5AF4C3B8D4}"/>
    <cellStyle name="Standard 8 3 6 6 3 2" xfId="50992" xr:uid="{9368C0E8-E8AE-4018-919C-41DD3429D2AE}"/>
    <cellStyle name="Standard 8 3 6 6 4" xfId="39696" xr:uid="{A36B14DA-58F4-4425-8BC9-60D4B9C9AFCE}"/>
    <cellStyle name="Standard 8 3 6 6 5" xfId="28400" xr:uid="{0FEF25EF-3FA3-48DF-9D1D-32EBBE79BBA6}"/>
    <cellStyle name="Standard 8 3 6 7" xfId="8632" xr:uid="{E5541392-8877-4149-B17C-10211E3F23EA}"/>
    <cellStyle name="Standard 8 3 6 7 2" xfId="19928" xr:uid="{2FC6DB1C-BB1C-4526-83A5-354DAD46C19E}"/>
    <cellStyle name="Standard 8 3 6 7 2 2" xfId="53816" xr:uid="{5D2183BB-517D-4BFD-AEF4-5FD271F31B75}"/>
    <cellStyle name="Standard 8 3 6 7 3" xfId="42520" xr:uid="{304585EC-ABA7-4B0C-8987-F8145A80F434}"/>
    <cellStyle name="Standard 8 3 6 7 4" xfId="31224" xr:uid="{EF7520A5-792B-4424-B165-C6A8D86597D8}"/>
    <cellStyle name="Standard 8 3 6 8" xfId="14280" xr:uid="{D4787F88-3E0B-4622-9A31-AB91A7A907B1}"/>
    <cellStyle name="Standard 8 3 6 8 2" xfId="48168" xr:uid="{42D17CE1-BBF4-40C1-8FC5-A271B368FE85}"/>
    <cellStyle name="Standard 8 3 6 9" xfId="36872" xr:uid="{5DE2F54A-A7B1-4E1D-8F57-0B9AA05650AB}"/>
    <cellStyle name="Standard 8 3 7" xfId="2887" xr:uid="{A340499B-EAF0-432A-8E54-2D691376B503}"/>
    <cellStyle name="Standard 8 3 7 2" xfId="5455" xr:uid="{BB8DC37F-946D-42A9-AB1D-6A3341651751}"/>
    <cellStyle name="Standard 8 3 7 2 2" xfId="8281" xr:uid="{85FD7C70-AC39-47FF-9F4F-CA0AF27381E6}"/>
    <cellStyle name="Standard 8 3 7 2 2 2" xfId="13930" xr:uid="{C7442FB2-F6D0-4908-B648-F821DFC9EF58}"/>
    <cellStyle name="Standard 8 3 7 2 2 2 2" xfId="25226" xr:uid="{A421527D-06AF-4017-A175-D5C60F80BE60}"/>
    <cellStyle name="Standard 8 3 7 2 2 2 2 2" xfId="59114" xr:uid="{B06CB844-0F61-4B63-81FB-778FA589CECA}"/>
    <cellStyle name="Standard 8 3 7 2 2 2 3" xfId="47818" xr:uid="{6E5A4059-1BEB-4FC4-AC58-9EF8943D5D49}"/>
    <cellStyle name="Standard 8 3 7 2 2 2 4" xfId="36522" xr:uid="{C88FE3CB-0148-4452-99F4-81C4DC9FC11D}"/>
    <cellStyle name="Standard 8 3 7 2 2 3" xfId="19578" xr:uid="{BC7072F8-ECA5-48BC-9DC7-C1F2CB0336F6}"/>
    <cellStyle name="Standard 8 3 7 2 2 3 2" xfId="53466" xr:uid="{C5413358-75A4-4740-9681-5BF159E8A2C1}"/>
    <cellStyle name="Standard 8 3 7 2 2 4" xfId="42170" xr:uid="{4838B162-E777-439E-A663-9827B5199CE2}"/>
    <cellStyle name="Standard 8 3 7 2 2 5" xfId="30874" xr:uid="{60EDCAC4-8DEF-4D52-B898-D7D98064D708}"/>
    <cellStyle name="Standard 8 3 7 2 3" xfId="11106" xr:uid="{58AAFFD0-967D-476A-B0EC-F551044CBD65}"/>
    <cellStyle name="Standard 8 3 7 2 3 2" xfId="22402" xr:uid="{08C938A4-8DF2-4759-99FE-A34087B0C817}"/>
    <cellStyle name="Standard 8 3 7 2 3 2 2" xfId="56290" xr:uid="{3C8D219F-9E51-4E18-BD73-ED7056704653}"/>
    <cellStyle name="Standard 8 3 7 2 3 3" xfId="44994" xr:uid="{33F67167-B926-4576-BAF8-F06D556FF9C1}"/>
    <cellStyle name="Standard 8 3 7 2 3 4" xfId="33698" xr:uid="{62EB5E5A-088F-4E12-82EB-3024B5604B73}"/>
    <cellStyle name="Standard 8 3 7 2 4" xfId="16754" xr:uid="{B6E3AA32-C71F-4F90-8666-FBF4B179E50A}"/>
    <cellStyle name="Standard 8 3 7 2 4 2" xfId="50642" xr:uid="{37300789-776A-476E-844B-6386AB4A5B6B}"/>
    <cellStyle name="Standard 8 3 7 2 5" xfId="39346" xr:uid="{61ADC585-3E24-4992-9EF2-CC9D746CEC9F}"/>
    <cellStyle name="Standard 8 3 7 2 6" xfId="28050" xr:uid="{4860F580-312D-4956-BB46-228F19E65466}"/>
    <cellStyle name="Standard 8 3 7 3" xfId="4678" xr:uid="{3D6169DB-A392-4091-AA12-CB85F0749B58}"/>
    <cellStyle name="Standard 8 3 7 3 2" xfId="7547" xr:uid="{83254850-4C7D-48D8-9CF1-058DD94FEE2E}"/>
    <cellStyle name="Standard 8 3 7 3 2 2" xfId="13196" xr:uid="{0F013758-422D-4797-A22F-E611E368B18F}"/>
    <cellStyle name="Standard 8 3 7 3 2 2 2" xfId="24492" xr:uid="{422F2CE8-870D-41D7-A8E5-D0EC854395D9}"/>
    <cellStyle name="Standard 8 3 7 3 2 2 2 2" xfId="58380" xr:uid="{649B2E83-E9B6-4DD5-98F7-6DD251D9CCCA}"/>
    <cellStyle name="Standard 8 3 7 3 2 2 3" xfId="47084" xr:uid="{E5F07F27-B37C-4591-AB86-CD502FD7C9B2}"/>
    <cellStyle name="Standard 8 3 7 3 2 2 4" xfId="35788" xr:uid="{25954D3A-98A0-4DC8-9AA3-67972AA18841}"/>
    <cellStyle name="Standard 8 3 7 3 2 3" xfId="18844" xr:uid="{B7EB1D6F-163A-4E97-B7B1-0041B58FBBCC}"/>
    <cellStyle name="Standard 8 3 7 3 2 3 2" xfId="52732" xr:uid="{78364AE1-F37A-4C98-9508-78524A670956}"/>
    <cellStyle name="Standard 8 3 7 3 2 4" xfId="41436" xr:uid="{0C5B2408-BA72-4B1F-ACF3-F97D51FA9084}"/>
    <cellStyle name="Standard 8 3 7 3 2 5" xfId="30140" xr:uid="{30047E6B-ACD2-41C1-A8F7-D914D5B35136}"/>
    <cellStyle name="Standard 8 3 7 3 3" xfId="10372" xr:uid="{CB81A411-50F3-4A04-AFF0-DA795F6DF23A}"/>
    <cellStyle name="Standard 8 3 7 3 3 2" xfId="21668" xr:uid="{C8EED877-FD3B-47EC-A61F-54A5EA254BBF}"/>
    <cellStyle name="Standard 8 3 7 3 3 2 2" xfId="55556" xr:uid="{93D60166-E246-4E42-A938-7B914E36D6D7}"/>
    <cellStyle name="Standard 8 3 7 3 3 3" xfId="44260" xr:uid="{2E451818-47F1-4E8E-B34E-C69639887989}"/>
    <cellStyle name="Standard 8 3 7 3 3 4" xfId="32964" xr:uid="{A9644215-DF4D-4321-98F7-93C56A2904C5}"/>
    <cellStyle name="Standard 8 3 7 3 4" xfId="16020" xr:uid="{98E37D3A-A373-48D2-AF67-32FAA784556F}"/>
    <cellStyle name="Standard 8 3 7 3 4 2" xfId="49908" xr:uid="{5D4B3C37-9ACC-4284-AA08-A3EBC5C9997F}"/>
    <cellStyle name="Standard 8 3 7 3 5" xfId="38612" xr:uid="{E7BF5C36-0CB2-42E0-9368-6BBB5425C02A}"/>
    <cellStyle name="Standard 8 3 7 3 6" xfId="27316" xr:uid="{8BDEAEB6-F022-4E15-961B-BF9F03FCB6A1}"/>
    <cellStyle name="Standard 8 3 7 4" xfId="6058" xr:uid="{607718CA-4C2B-4FD9-9B18-52103FF2F506}"/>
    <cellStyle name="Standard 8 3 7 4 2" xfId="11708" xr:uid="{5D54552E-1D08-4F87-96DD-FD2EB5494E7A}"/>
    <cellStyle name="Standard 8 3 7 4 2 2" xfId="23004" xr:uid="{FBC56127-28C0-4893-905A-02DD960BFA4D}"/>
    <cellStyle name="Standard 8 3 7 4 2 2 2" xfId="56892" xr:uid="{3DC99AE8-4FF4-478D-A80B-859253A4E655}"/>
    <cellStyle name="Standard 8 3 7 4 2 3" xfId="45596" xr:uid="{E5D7C196-B926-4590-BAA2-A49900271119}"/>
    <cellStyle name="Standard 8 3 7 4 2 4" xfId="34300" xr:uid="{74E56054-5B70-4BD6-9206-B1D7A0690D8B}"/>
    <cellStyle name="Standard 8 3 7 4 3" xfId="17356" xr:uid="{08D4F43E-ED25-4F86-97F5-50D2F9B4150C}"/>
    <cellStyle name="Standard 8 3 7 4 3 2" xfId="51244" xr:uid="{27F875A8-DF01-44CA-921E-E2B388965183}"/>
    <cellStyle name="Standard 8 3 7 4 4" xfId="39948" xr:uid="{E5F9AAEE-3C97-4E99-8094-1F0904B148D6}"/>
    <cellStyle name="Standard 8 3 7 4 5" xfId="28652" xr:uid="{158ED9CE-2DBB-47B8-8FB7-276696F0DCFF}"/>
    <cellStyle name="Standard 8 3 7 5" xfId="8884" xr:uid="{2086AE98-3B32-4577-8F7A-1FA0A10C4910}"/>
    <cellStyle name="Standard 8 3 7 5 2" xfId="20180" xr:uid="{7A9D2245-2A5E-4BD3-AF5A-C326FC74CFFC}"/>
    <cellStyle name="Standard 8 3 7 5 2 2" xfId="54068" xr:uid="{EFE86934-C87A-4EB3-86A1-C2775F51AB2B}"/>
    <cellStyle name="Standard 8 3 7 5 3" xfId="42772" xr:uid="{0127B506-A58D-493F-BE9C-6F90FC434579}"/>
    <cellStyle name="Standard 8 3 7 5 4" xfId="31476" xr:uid="{0437575F-3649-45C6-AF8B-D934D4BEC122}"/>
    <cellStyle name="Standard 8 3 7 6" xfId="14532" xr:uid="{DAFFAFE0-4623-4A92-AEC3-531E041BFB9B}"/>
    <cellStyle name="Standard 8 3 7 6 2" xfId="48420" xr:uid="{0EEDD26A-EF37-4070-8088-75E87AEF003D}"/>
    <cellStyle name="Standard 8 3 7 7" xfId="37124" xr:uid="{E474ED0E-681D-4294-8854-5A28975B322A}"/>
    <cellStyle name="Standard 8 3 7 8" xfId="25828" xr:uid="{F46969EE-6E1D-40D6-BCA9-E23FB8DA3C4F}"/>
    <cellStyle name="Standard 8 3 8" xfId="3722" xr:uid="{00A03682-97CF-47D2-B37A-5C72F2226CAA}"/>
    <cellStyle name="Standard 8 3 8 2" xfId="6876" xr:uid="{5FDF9EEB-CE14-43CA-9AE9-1E6E716B8537}"/>
    <cellStyle name="Standard 8 3 8 2 2" xfId="12525" xr:uid="{DF4CCABD-C9C2-4D5B-8D75-3A974E195BB4}"/>
    <cellStyle name="Standard 8 3 8 2 2 2" xfId="23821" xr:uid="{7D42E1A3-4FEC-4B5C-B1D9-C8EFA633ECD6}"/>
    <cellStyle name="Standard 8 3 8 2 2 2 2" xfId="57709" xr:uid="{A39CBCF7-11D8-4749-A9CE-7DE3B4D75E09}"/>
    <cellStyle name="Standard 8 3 8 2 2 3" xfId="46413" xr:uid="{81B4E31A-0D86-4CBE-9907-B4A1F760E489}"/>
    <cellStyle name="Standard 8 3 8 2 2 4" xfId="35117" xr:uid="{4B7AB3F9-B27A-43FF-B0BA-7B4164DBF800}"/>
    <cellStyle name="Standard 8 3 8 2 3" xfId="18173" xr:uid="{91F68076-59CA-47F1-B671-4892D0046DBC}"/>
    <cellStyle name="Standard 8 3 8 2 3 2" xfId="52061" xr:uid="{2DE4B874-48E9-4157-B1E2-CCE4ED370FD1}"/>
    <cellStyle name="Standard 8 3 8 2 4" xfId="40765" xr:uid="{A376F379-6351-4BBA-B258-7BFA2495CE4B}"/>
    <cellStyle name="Standard 8 3 8 2 5" xfId="29469" xr:uid="{506ECD73-1CC1-4A7C-80FD-E94610842C18}"/>
    <cellStyle name="Standard 8 3 8 3" xfId="9701" xr:uid="{EB9A5F89-FAF5-4727-A292-2981A63B919C}"/>
    <cellStyle name="Standard 8 3 8 3 2" xfId="20997" xr:uid="{3575492A-01B0-4099-94E0-C47B92CE11D1}"/>
    <cellStyle name="Standard 8 3 8 3 2 2" xfId="54885" xr:uid="{B4A5BCC4-A339-441D-B171-68022020BC95}"/>
    <cellStyle name="Standard 8 3 8 3 3" xfId="43589" xr:uid="{CBCD29B4-D1B0-4AA1-99CE-3073F7165533}"/>
    <cellStyle name="Standard 8 3 8 3 4" xfId="32293" xr:uid="{A53B5560-266A-44AF-A1C5-5C4232A04790}"/>
    <cellStyle name="Standard 8 3 8 4" xfId="15349" xr:uid="{450218EF-6911-495E-A5BF-6BED01888876}"/>
    <cellStyle name="Standard 8 3 8 4 2" xfId="49237" xr:uid="{D8769F76-4CB0-49E6-B521-F34C158DC1D8}"/>
    <cellStyle name="Standard 8 3 8 5" xfId="37941" xr:uid="{22E946FD-107B-4DF7-B8EC-2B95AF808A49}"/>
    <cellStyle name="Standard 8 3 8 6" xfId="26645" xr:uid="{27DB5A39-522F-4CA4-99E9-D8B01C00698B}"/>
    <cellStyle name="Standard 8 3 9" xfId="4823" xr:uid="{6064472A-8DED-4F93-B57B-116433BB23DC}"/>
    <cellStyle name="Standard 8 3 9 2" xfId="7649" xr:uid="{17D67D35-C56C-402C-9803-1F83D2A42BBE}"/>
    <cellStyle name="Standard 8 3 9 2 2" xfId="13298" xr:uid="{37BA7E76-B98B-47F0-8872-25CD31DAE2A9}"/>
    <cellStyle name="Standard 8 3 9 2 2 2" xfId="24594" xr:uid="{53A6D6DB-CF94-4BA9-9BBA-1841F7350FC5}"/>
    <cellStyle name="Standard 8 3 9 2 2 2 2" xfId="58482" xr:uid="{EBAD2D9D-7768-447A-B867-80ABD057806B}"/>
    <cellStyle name="Standard 8 3 9 2 2 3" xfId="47186" xr:uid="{67DC509A-9376-4A92-BFB1-88D5868A7945}"/>
    <cellStyle name="Standard 8 3 9 2 2 4" xfId="35890" xr:uid="{31A72DA9-E1C9-4A61-B533-5C35BC84A68A}"/>
    <cellStyle name="Standard 8 3 9 2 3" xfId="18946" xr:uid="{D61D3F32-7506-465B-91E6-DE55C7C54C49}"/>
    <cellStyle name="Standard 8 3 9 2 3 2" xfId="52834" xr:uid="{1AD3C8D4-6B6A-4FDF-B788-9A93D8A0E6CD}"/>
    <cellStyle name="Standard 8 3 9 2 4" xfId="41538" xr:uid="{6BFD9415-A14E-41ED-8B3E-A6D77E763058}"/>
    <cellStyle name="Standard 8 3 9 2 5" xfId="30242" xr:uid="{389A6E50-B652-4348-9627-897688766251}"/>
    <cellStyle name="Standard 8 3 9 3" xfId="10474" xr:uid="{41BBB60C-AF7D-4BB3-8619-9C615FB708CF}"/>
    <cellStyle name="Standard 8 3 9 3 2" xfId="21770" xr:uid="{4AF3934D-0BA4-4E06-B666-A504BF021A34}"/>
    <cellStyle name="Standard 8 3 9 3 2 2" xfId="55658" xr:uid="{0911CBD5-6778-494F-9F52-4CDF17458F52}"/>
    <cellStyle name="Standard 8 3 9 3 3" xfId="44362" xr:uid="{3C809068-DD75-4BAA-A4D4-E91CB2EB0547}"/>
    <cellStyle name="Standard 8 3 9 3 4" xfId="33066" xr:uid="{F4A5FCC7-F5A6-45B8-A74C-91E6CE872BB4}"/>
    <cellStyle name="Standard 8 3 9 4" xfId="16122" xr:uid="{34F69942-A806-4D75-99CF-BBB9A56BE37D}"/>
    <cellStyle name="Standard 8 3 9 4 2" xfId="50010" xr:uid="{A552B6BB-A985-46B7-B274-74B09F57EBC7}"/>
    <cellStyle name="Standard 8 3 9 5" xfId="38714" xr:uid="{074FF620-5D12-44E3-83CF-BB53D2B8E072}"/>
    <cellStyle name="Standard 8 3 9 6" xfId="27418" xr:uid="{79F9DBFD-8782-4B29-BB57-6A35E1120F63}"/>
    <cellStyle name="Standard 8 4" xfId="306" xr:uid="{299FE77B-0FBA-40DA-85E1-D8C65C016ABB}"/>
    <cellStyle name="Standard 8 4 10" xfId="8413" xr:uid="{F9596559-8788-46D1-BD8D-FA544B9FD0B6}"/>
    <cellStyle name="Standard 8 4 10 2" xfId="19709" xr:uid="{6A504D45-B24F-4466-9A04-64D276F822B3}"/>
    <cellStyle name="Standard 8 4 10 2 2" xfId="53597" xr:uid="{2D9019B5-F63A-48FD-B6BD-37B3FA7105F1}"/>
    <cellStyle name="Standard 8 4 10 3" xfId="42301" xr:uid="{D82036DB-181C-49BB-864D-797E19D9DA1F}"/>
    <cellStyle name="Standard 8 4 10 4" xfId="31005" xr:uid="{89620829-C0AA-4DFB-BBF6-3B9BF329C73E}"/>
    <cellStyle name="Standard 8 4 11" xfId="14061" xr:uid="{3B5308CC-1F18-482F-8D6F-52F5220C89F3}"/>
    <cellStyle name="Standard 8 4 11 2" xfId="47949" xr:uid="{D1759C0C-74A2-4922-8AA0-98F9FA535A88}"/>
    <cellStyle name="Standard 8 4 12" xfId="36653" xr:uid="{B99E15B9-8DEF-44D4-926F-51E638FFEE44}"/>
    <cellStyle name="Standard 8 4 13" xfId="25357" xr:uid="{DCBFF4DC-5297-45FE-9FF5-62D90793DE3E}"/>
    <cellStyle name="Standard 8 4 2" xfId="709" xr:uid="{5C690874-5FBD-4AEF-AA43-F4B57D206670}"/>
    <cellStyle name="Standard 8 4 2 10" xfId="14105" xr:uid="{211853EE-F50A-46C2-99B3-9A850452FD25}"/>
    <cellStyle name="Standard 8 4 2 10 2" xfId="47993" xr:uid="{8F626A9D-FCBA-423F-88D2-59017B5DEBCC}"/>
    <cellStyle name="Standard 8 4 2 11" xfId="36697" xr:uid="{F82550FF-28F4-4C88-8302-5F22F280C91F}"/>
    <cellStyle name="Standard 8 4 2 12" xfId="25401" xr:uid="{D2FA57C0-4EE9-47F0-AB64-50832360DE26}"/>
    <cellStyle name="Standard 8 4 2 2" xfId="1945" xr:uid="{9F2CF281-71CA-4B3E-928F-FFB38E7816D5}"/>
    <cellStyle name="Standard 8 4 2 2 10" xfId="36830" xr:uid="{D84CACFD-9A2C-4F62-8E1D-3A8B97A93034}"/>
    <cellStyle name="Standard 8 4 2 2 11" xfId="25534" xr:uid="{E0BC146C-0E58-41E0-8163-F6E694137C7D}"/>
    <cellStyle name="Standard 8 4 2 2 2" xfId="2837" xr:uid="{5EB6604C-D387-4417-98C4-8671E2699098}"/>
    <cellStyle name="Standard 8 4 2 2 2 2" xfId="3339" xr:uid="{EDBBEEC5-CF0C-40F0-957C-0790B8D6BE25}"/>
    <cellStyle name="Standard 8 4 2 2 2 2 2" xfId="5478" xr:uid="{161E9EA2-4605-4E40-B123-44304A1D5C60}"/>
    <cellStyle name="Standard 8 4 2 2 2 2 2 2" xfId="8304" xr:uid="{E3BB6942-DCFA-4916-A9E1-856094835242}"/>
    <cellStyle name="Standard 8 4 2 2 2 2 2 2 2" xfId="13953" xr:uid="{4A9F7DD5-85AB-4D3C-94E2-8FA513D8A301}"/>
    <cellStyle name="Standard 8 4 2 2 2 2 2 2 2 2" xfId="25249" xr:uid="{E41F05F0-D729-49E3-84E6-2F3A70FA3037}"/>
    <cellStyle name="Standard 8 4 2 2 2 2 2 2 2 2 2" xfId="59137" xr:uid="{87100C42-E387-452C-BFD7-808442339483}"/>
    <cellStyle name="Standard 8 4 2 2 2 2 2 2 2 3" xfId="47841" xr:uid="{8F3B3762-E1EF-4386-8835-95D90CFF0FBA}"/>
    <cellStyle name="Standard 8 4 2 2 2 2 2 2 2 4" xfId="36545" xr:uid="{A06E251C-3B5F-48E2-8A99-A0DB20EBC947}"/>
    <cellStyle name="Standard 8 4 2 2 2 2 2 2 3" xfId="19601" xr:uid="{10BBD458-0879-48A0-B76E-AC23B10D2E45}"/>
    <cellStyle name="Standard 8 4 2 2 2 2 2 2 3 2" xfId="53489" xr:uid="{7574E22F-A0CE-4BDD-B28D-EC37438CDA95}"/>
    <cellStyle name="Standard 8 4 2 2 2 2 2 2 4" xfId="42193" xr:uid="{6F747A06-6692-4D60-8BC3-64629D413182}"/>
    <cellStyle name="Standard 8 4 2 2 2 2 2 2 5" xfId="30897" xr:uid="{DDDD959F-BDAA-4891-B0A6-0A09D6D88EDE}"/>
    <cellStyle name="Standard 8 4 2 2 2 2 2 3" xfId="11129" xr:uid="{9F2FD34A-59A1-4F41-8CB8-CE39DA21FCAB}"/>
    <cellStyle name="Standard 8 4 2 2 2 2 2 3 2" xfId="22425" xr:uid="{46BC7331-6DF8-4E23-B425-A8157D5C7F1A}"/>
    <cellStyle name="Standard 8 4 2 2 2 2 2 3 2 2" xfId="56313" xr:uid="{DE73D7DF-169F-4502-9DD1-BD7CEB563EF1}"/>
    <cellStyle name="Standard 8 4 2 2 2 2 2 3 3" xfId="45017" xr:uid="{092B04C3-1630-4722-9E45-2A0838BC9461}"/>
    <cellStyle name="Standard 8 4 2 2 2 2 2 3 4" xfId="33721" xr:uid="{54DD61DF-5205-456D-A651-959D7291E342}"/>
    <cellStyle name="Standard 8 4 2 2 2 2 2 4" xfId="16777" xr:uid="{14A78451-D324-4F8B-B08C-143B0512C34F}"/>
    <cellStyle name="Standard 8 4 2 2 2 2 2 4 2" xfId="50665" xr:uid="{17EAEF94-6694-471B-8A37-45D5544C3B7D}"/>
    <cellStyle name="Standard 8 4 2 2 2 2 2 5" xfId="39369" xr:uid="{26B4D04C-4917-4905-92CE-AB1C7E2E384E}"/>
    <cellStyle name="Standard 8 4 2 2 2 2 2 6" xfId="28073" xr:uid="{119F4C74-3AD0-407C-AF1C-85822BAF3C95}"/>
    <cellStyle name="Standard 8 4 2 2 2 2 3" xfId="6510" xr:uid="{A3059ED9-3371-49C8-B589-0F343D3D1A1E}"/>
    <cellStyle name="Standard 8 4 2 2 2 2 3 2" xfId="12160" xr:uid="{CFCE4003-72D5-481C-B8C8-0A4827544A50}"/>
    <cellStyle name="Standard 8 4 2 2 2 2 3 2 2" xfId="23456" xr:uid="{0CF0EEBC-E1A1-4E9C-823C-D69114467082}"/>
    <cellStyle name="Standard 8 4 2 2 2 2 3 2 2 2" xfId="57344" xr:uid="{EDD783D1-D96D-4E5D-998A-C50F00A8F19C}"/>
    <cellStyle name="Standard 8 4 2 2 2 2 3 2 3" xfId="46048" xr:uid="{FFB0FEDE-A3A7-49FA-B555-4FDDEB0767BB}"/>
    <cellStyle name="Standard 8 4 2 2 2 2 3 2 4" xfId="34752" xr:uid="{8CAA8C5B-0B5A-439B-8FA6-FD01277509B0}"/>
    <cellStyle name="Standard 8 4 2 2 2 2 3 3" xfId="17808" xr:uid="{42AB2D35-7CAA-4FC2-96B1-F65E8BF80AE3}"/>
    <cellStyle name="Standard 8 4 2 2 2 2 3 3 2" xfId="51696" xr:uid="{8C9FA5B8-ED53-4834-95E7-E3EF15070D1B}"/>
    <cellStyle name="Standard 8 4 2 2 2 2 3 4" xfId="40400" xr:uid="{9B3838ED-ECFB-46DB-A57D-E0DD39A061EB}"/>
    <cellStyle name="Standard 8 4 2 2 2 2 3 5" xfId="29104" xr:uid="{17A9B432-814F-41D3-902C-6CF66AD8FBA9}"/>
    <cellStyle name="Standard 8 4 2 2 2 2 4" xfId="9336" xr:uid="{F154C9EF-0468-4B55-9338-B7CDCC1E4565}"/>
    <cellStyle name="Standard 8 4 2 2 2 2 4 2" xfId="20632" xr:uid="{06D15100-CBE0-44DA-A208-5D1404B4CED9}"/>
    <cellStyle name="Standard 8 4 2 2 2 2 4 2 2" xfId="54520" xr:uid="{EDEEE61F-CCAC-49FD-9E42-CA82A581B576}"/>
    <cellStyle name="Standard 8 4 2 2 2 2 4 3" xfId="43224" xr:uid="{4D62C500-8BA7-46D8-919E-36F0ECD4BEA5}"/>
    <cellStyle name="Standard 8 4 2 2 2 2 4 4" xfId="31928" xr:uid="{7D7A5908-37A7-4743-A3B1-1917EBBCD630}"/>
    <cellStyle name="Standard 8 4 2 2 2 2 5" xfId="14984" xr:uid="{CAD57175-5CF7-4B3A-B6BC-583A517D645F}"/>
    <cellStyle name="Standard 8 4 2 2 2 2 5 2" xfId="48872" xr:uid="{F1CA25DB-F867-4785-BE15-849A8050AC70}"/>
    <cellStyle name="Standard 8 4 2 2 2 2 6" xfId="37576" xr:uid="{B0EF34A1-BCB4-483F-B867-779BA184F40A}"/>
    <cellStyle name="Standard 8 4 2 2 2 2 7" xfId="26280" xr:uid="{E298617A-55C9-4E26-BC8F-A499BB42DB4F}"/>
    <cellStyle name="Standard 8 4 2 2 2 3" xfId="4701" xr:uid="{9A08D367-3EA2-449B-85BA-01A8B121CB76}"/>
    <cellStyle name="Standard 8 4 2 2 2 3 2" xfId="7570" xr:uid="{2E9501FD-8CCA-416D-848B-B02CA383C8E4}"/>
    <cellStyle name="Standard 8 4 2 2 2 3 2 2" xfId="13219" xr:uid="{042A0985-2447-41E1-AA3C-33B52615EAAB}"/>
    <cellStyle name="Standard 8 4 2 2 2 3 2 2 2" xfId="24515" xr:uid="{EC6A4884-3D0C-48EC-A4A1-89B1763CAFF8}"/>
    <cellStyle name="Standard 8 4 2 2 2 3 2 2 2 2" xfId="58403" xr:uid="{176B6643-6668-42B5-AA00-3DD844AFB9D8}"/>
    <cellStyle name="Standard 8 4 2 2 2 3 2 2 3" xfId="47107" xr:uid="{21CD798B-4D66-4228-94CA-CCF73CCAF279}"/>
    <cellStyle name="Standard 8 4 2 2 2 3 2 2 4" xfId="35811" xr:uid="{65D320A4-DB40-4528-8E7D-BF4E7725CDBD}"/>
    <cellStyle name="Standard 8 4 2 2 2 3 2 3" xfId="18867" xr:uid="{78A82E01-2A72-4508-B9EA-1E0DCF0427FE}"/>
    <cellStyle name="Standard 8 4 2 2 2 3 2 3 2" xfId="52755" xr:uid="{79AD0C5D-FBF3-4ED1-A0BE-385E83BE7E43}"/>
    <cellStyle name="Standard 8 4 2 2 2 3 2 4" xfId="41459" xr:uid="{CC432125-0379-4F3B-B5FA-3A3145215A7A}"/>
    <cellStyle name="Standard 8 4 2 2 2 3 2 5" xfId="30163" xr:uid="{ED28C519-8D32-4A46-BE1F-FA2F7E6B0251}"/>
    <cellStyle name="Standard 8 4 2 2 2 3 3" xfId="10395" xr:uid="{361A4B5D-7D5F-4FE6-9780-A0575E0F1AFD}"/>
    <cellStyle name="Standard 8 4 2 2 2 3 3 2" xfId="21691" xr:uid="{88A356EF-E86A-4170-97F6-DBC5544C3693}"/>
    <cellStyle name="Standard 8 4 2 2 2 3 3 2 2" xfId="55579" xr:uid="{384FE86D-A489-478F-BB40-053138C1C914}"/>
    <cellStyle name="Standard 8 4 2 2 2 3 3 3" xfId="44283" xr:uid="{03473C48-813B-4549-9101-324CEE3093A9}"/>
    <cellStyle name="Standard 8 4 2 2 2 3 3 4" xfId="32987" xr:uid="{B791779F-BC97-4E74-AB7D-56A0EE54E44C}"/>
    <cellStyle name="Standard 8 4 2 2 2 3 4" xfId="16043" xr:uid="{B9FECE0F-73C0-4E91-ADBF-A76E2238E96E}"/>
    <cellStyle name="Standard 8 4 2 2 2 3 4 2" xfId="49931" xr:uid="{C0B26AE3-5AD5-4FD2-86C1-4FA51A570F5C}"/>
    <cellStyle name="Standard 8 4 2 2 2 3 5" xfId="38635" xr:uid="{CDF110C3-A2A0-4008-A207-B14488B19D66}"/>
    <cellStyle name="Standard 8 4 2 2 2 3 6" xfId="27339" xr:uid="{F1FB597B-4DF4-4333-BB65-11598DF111DE}"/>
    <cellStyle name="Standard 8 4 2 2 2 4" xfId="6010" xr:uid="{2A1DDA53-D260-4EED-ACF8-38B8FCC1DE2B}"/>
    <cellStyle name="Standard 8 4 2 2 2 4 2" xfId="11660" xr:uid="{CB72C222-19AA-4137-AB4C-6BA95D37E4CE}"/>
    <cellStyle name="Standard 8 4 2 2 2 4 2 2" xfId="22956" xr:uid="{D3B85839-AD78-47CC-BB6A-75999CD98A85}"/>
    <cellStyle name="Standard 8 4 2 2 2 4 2 2 2" xfId="56844" xr:uid="{BB6AEB5F-4EE8-44F6-B8A1-C3B5D3C42F81}"/>
    <cellStyle name="Standard 8 4 2 2 2 4 2 3" xfId="45548" xr:uid="{AEAFB111-1021-4285-ADB3-C2D134D7C423}"/>
    <cellStyle name="Standard 8 4 2 2 2 4 2 4" xfId="34252" xr:uid="{5D796032-3548-4CAB-B955-CDF075A3C087}"/>
    <cellStyle name="Standard 8 4 2 2 2 4 3" xfId="17308" xr:uid="{352E2266-55AF-4637-B89C-8B05086970A5}"/>
    <cellStyle name="Standard 8 4 2 2 2 4 3 2" xfId="51196" xr:uid="{6C9CCB71-A3A9-4176-A89F-6CE5B317D434}"/>
    <cellStyle name="Standard 8 4 2 2 2 4 4" xfId="39900" xr:uid="{84B73EF1-9F4F-4C65-9FE0-551D4C9F7640}"/>
    <cellStyle name="Standard 8 4 2 2 2 4 5" xfId="28604" xr:uid="{FFAF9A12-E151-432D-9BC9-999DC721C4E9}"/>
    <cellStyle name="Standard 8 4 2 2 2 5" xfId="8836" xr:uid="{59ED8CB3-EC7C-496D-949C-18DB7BD2D7BE}"/>
    <cellStyle name="Standard 8 4 2 2 2 5 2" xfId="20132" xr:uid="{63E37BCE-39E6-4B99-BC6D-5DDFE243EB1B}"/>
    <cellStyle name="Standard 8 4 2 2 2 5 2 2" xfId="54020" xr:uid="{81FBA9C0-5565-43CB-99C7-4F0B655963DD}"/>
    <cellStyle name="Standard 8 4 2 2 2 5 3" xfId="42724" xr:uid="{ADCC2464-5368-4CDF-8533-3145155E7D6A}"/>
    <cellStyle name="Standard 8 4 2 2 2 5 4" xfId="31428" xr:uid="{6CCA743B-6A03-4984-B02C-4633B724AE8D}"/>
    <cellStyle name="Standard 8 4 2 2 2 6" xfId="14484" xr:uid="{816A6623-18EC-4D29-81C8-176ABE639AE3}"/>
    <cellStyle name="Standard 8 4 2 2 2 6 2" xfId="48372" xr:uid="{E7EDF754-9580-4730-AC62-BE4C14E31319}"/>
    <cellStyle name="Standard 8 4 2 2 2 7" xfId="37076" xr:uid="{1DCF0D30-BACE-4136-A8BA-77B3B32D849B}"/>
    <cellStyle name="Standard 8 4 2 2 2 8" xfId="25780" xr:uid="{B846524E-F40D-4ECA-BA77-C2D009ACC430}"/>
    <cellStyle name="Standard 8 4 2 2 3" xfId="3093" xr:uid="{4DBD5F35-F43E-49BA-88E6-A1C9381B3A07}"/>
    <cellStyle name="Standard 8 4 2 2 3 2" xfId="5477" xr:uid="{EEB2EFCA-3172-43D6-B133-323BA451EB0E}"/>
    <cellStyle name="Standard 8 4 2 2 3 2 2" xfId="8303" xr:uid="{409A3FD5-2D86-46E8-A03F-456C858E24A8}"/>
    <cellStyle name="Standard 8 4 2 2 3 2 2 2" xfId="13952" xr:uid="{B5885454-C3D4-41D2-BA0E-E42522378DA7}"/>
    <cellStyle name="Standard 8 4 2 2 3 2 2 2 2" xfId="25248" xr:uid="{436C005B-56BE-46E9-AE6B-EF4363F82F43}"/>
    <cellStyle name="Standard 8 4 2 2 3 2 2 2 2 2" xfId="59136" xr:uid="{B13F5677-A26B-467B-8C7F-F4B1D77F8BD4}"/>
    <cellStyle name="Standard 8 4 2 2 3 2 2 2 3" xfId="47840" xr:uid="{B07EF088-3B45-4E24-A0BE-89E5D5667775}"/>
    <cellStyle name="Standard 8 4 2 2 3 2 2 2 4" xfId="36544" xr:uid="{E0680482-67B4-4473-B0D6-B7E9EB0C71DC}"/>
    <cellStyle name="Standard 8 4 2 2 3 2 2 3" xfId="19600" xr:uid="{EE10686E-6230-49E3-93AB-BA536C850B1B}"/>
    <cellStyle name="Standard 8 4 2 2 3 2 2 3 2" xfId="53488" xr:uid="{1FAA6987-7E74-4BEF-809E-51FF34A149C5}"/>
    <cellStyle name="Standard 8 4 2 2 3 2 2 4" xfId="42192" xr:uid="{8A656054-D32E-4675-AEE8-8E39BF06978E}"/>
    <cellStyle name="Standard 8 4 2 2 3 2 2 5" xfId="30896" xr:uid="{8C65022E-5DA2-4222-8948-7A9ABC591926}"/>
    <cellStyle name="Standard 8 4 2 2 3 2 3" xfId="11128" xr:uid="{DEB5F790-02B7-46C9-A838-32B332CDBD8E}"/>
    <cellStyle name="Standard 8 4 2 2 3 2 3 2" xfId="22424" xr:uid="{3C237ADD-530E-4AAB-B731-BC193B9AC516}"/>
    <cellStyle name="Standard 8 4 2 2 3 2 3 2 2" xfId="56312" xr:uid="{B0CFF2E9-A8F4-4091-8E17-774B27E72FFF}"/>
    <cellStyle name="Standard 8 4 2 2 3 2 3 3" xfId="45016" xr:uid="{C7BAF37D-91F4-4971-B144-A909DDAE1A70}"/>
    <cellStyle name="Standard 8 4 2 2 3 2 3 4" xfId="33720" xr:uid="{C102D39E-7984-4B90-B4BA-D584A196AE7F}"/>
    <cellStyle name="Standard 8 4 2 2 3 2 4" xfId="16776" xr:uid="{72EB7F69-FC68-4982-9116-C76A260D9E34}"/>
    <cellStyle name="Standard 8 4 2 2 3 2 4 2" xfId="50664" xr:uid="{AC9F8D05-4423-49F0-9113-12289CDC2FF1}"/>
    <cellStyle name="Standard 8 4 2 2 3 2 5" xfId="39368" xr:uid="{D897FBE9-6AE3-4DC3-9D48-78F235B79ABF}"/>
    <cellStyle name="Standard 8 4 2 2 3 2 6" xfId="28072" xr:uid="{F0E09232-7245-4B15-B641-0745765ADEF3}"/>
    <cellStyle name="Standard 8 4 2 2 3 3" xfId="4700" xr:uid="{F2C91898-39F7-436D-AC82-1B16650E58AA}"/>
    <cellStyle name="Standard 8 4 2 2 3 3 2" xfId="7569" xr:uid="{BD773409-70B9-4EAF-9769-9155B9C8AE22}"/>
    <cellStyle name="Standard 8 4 2 2 3 3 2 2" xfId="13218" xr:uid="{F889AA7C-18BB-4FB8-8D04-C034CDB56F7E}"/>
    <cellStyle name="Standard 8 4 2 2 3 3 2 2 2" xfId="24514" xr:uid="{697D6F32-1064-44DD-A601-39FAD92FE196}"/>
    <cellStyle name="Standard 8 4 2 2 3 3 2 2 2 2" xfId="58402" xr:uid="{C3132047-32B5-4636-83E3-4A155379F274}"/>
    <cellStyle name="Standard 8 4 2 2 3 3 2 2 3" xfId="47106" xr:uid="{CB25828A-38F3-473A-8A97-361938FA7B7D}"/>
    <cellStyle name="Standard 8 4 2 2 3 3 2 2 4" xfId="35810" xr:uid="{719409D0-C77E-483E-AD89-EC0EFC41BDAA}"/>
    <cellStyle name="Standard 8 4 2 2 3 3 2 3" xfId="18866" xr:uid="{9A4070BA-706B-412E-8605-57AFB47C5370}"/>
    <cellStyle name="Standard 8 4 2 2 3 3 2 3 2" xfId="52754" xr:uid="{73B6236F-4DD8-4D82-AE1E-AF3101296BFE}"/>
    <cellStyle name="Standard 8 4 2 2 3 3 2 4" xfId="41458" xr:uid="{0ADE79B2-04BF-4EDB-9FA2-1AB829729E50}"/>
    <cellStyle name="Standard 8 4 2 2 3 3 2 5" xfId="30162" xr:uid="{1C866E05-45AF-4B89-A7B0-699CFB02D87F}"/>
    <cellStyle name="Standard 8 4 2 2 3 3 3" xfId="10394" xr:uid="{1BDA4ED1-F69D-4CCA-A38A-07F51E6DA5BF}"/>
    <cellStyle name="Standard 8 4 2 2 3 3 3 2" xfId="21690" xr:uid="{263DD5DD-64EA-4158-BB8E-01AB64BD78FF}"/>
    <cellStyle name="Standard 8 4 2 2 3 3 3 2 2" xfId="55578" xr:uid="{9E01AE60-100D-4770-BB06-6F49A3B63F5E}"/>
    <cellStyle name="Standard 8 4 2 2 3 3 3 3" xfId="44282" xr:uid="{2D608525-31F9-40A9-A43A-10510D45B635}"/>
    <cellStyle name="Standard 8 4 2 2 3 3 3 4" xfId="32986" xr:uid="{6C770CB9-73BB-4A00-9CB6-DD53DCA78C88}"/>
    <cellStyle name="Standard 8 4 2 2 3 3 4" xfId="16042" xr:uid="{2E97E0D0-F4AE-4E2F-B071-48FE1EFA4219}"/>
    <cellStyle name="Standard 8 4 2 2 3 3 4 2" xfId="49930" xr:uid="{0B8D6DEF-78C4-4EBB-9AE5-3E6BD4458948}"/>
    <cellStyle name="Standard 8 4 2 2 3 3 5" xfId="38634" xr:uid="{7B200EEA-2301-4BE2-A29A-02226D0C56D8}"/>
    <cellStyle name="Standard 8 4 2 2 3 3 6" xfId="27338" xr:uid="{06BE4D80-6DA6-4A15-A7CA-9AB3C0D4D5D3}"/>
    <cellStyle name="Standard 8 4 2 2 3 4" xfId="6264" xr:uid="{28814AE3-ECE7-449F-BD26-E1BF889F1D4D}"/>
    <cellStyle name="Standard 8 4 2 2 3 4 2" xfId="11914" xr:uid="{E701E05C-4253-434F-8779-7B44C883017C}"/>
    <cellStyle name="Standard 8 4 2 2 3 4 2 2" xfId="23210" xr:uid="{F235A703-5D1E-4454-89DD-4F58203F3526}"/>
    <cellStyle name="Standard 8 4 2 2 3 4 2 2 2" xfId="57098" xr:uid="{B7382013-FAF6-44D2-A878-0825380D2109}"/>
    <cellStyle name="Standard 8 4 2 2 3 4 2 3" xfId="45802" xr:uid="{562EA0C3-736D-4E0F-9536-4E14CCCB2410}"/>
    <cellStyle name="Standard 8 4 2 2 3 4 2 4" xfId="34506" xr:uid="{5BE9FBAD-CAE8-4C84-BB22-2C86C0C0A7EF}"/>
    <cellStyle name="Standard 8 4 2 2 3 4 3" xfId="17562" xr:uid="{E2D8B568-A179-469C-83D8-A97A1D58D37C}"/>
    <cellStyle name="Standard 8 4 2 2 3 4 3 2" xfId="51450" xr:uid="{0F078943-74A6-44D1-9B3D-B56191822378}"/>
    <cellStyle name="Standard 8 4 2 2 3 4 4" xfId="40154" xr:uid="{D3ACDD7E-9871-485E-B1FC-2EF5167E645A}"/>
    <cellStyle name="Standard 8 4 2 2 3 4 5" xfId="28858" xr:uid="{BC9C3799-F021-4996-8C96-4F1E83FECAE5}"/>
    <cellStyle name="Standard 8 4 2 2 3 5" xfId="9090" xr:uid="{1852FF99-4964-424E-A7A5-4A01E48DA64C}"/>
    <cellStyle name="Standard 8 4 2 2 3 5 2" xfId="20386" xr:uid="{852A5227-288B-4DA7-BAA6-604DEA49B55C}"/>
    <cellStyle name="Standard 8 4 2 2 3 5 2 2" xfId="54274" xr:uid="{38F4482F-DDE5-4AE1-84E4-81CB6E2D440B}"/>
    <cellStyle name="Standard 8 4 2 2 3 5 3" xfId="42978" xr:uid="{630A9B5C-565A-4B2E-ACFF-FA70716DF42B}"/>
    <cellStyle name="Standard 8 4 2 2 3 5 4" xfId="31682" xr:uid="{F49C0DDB-40E2-425E-96C8-C2B2D7E46ACB}"/>
    <cellStyle name="Standard 8 4 2 2 3 6" xfId="14738" xr:uid="{01552C92-40D4-4396-A02D-F55A5789867C}"/>
    <cellStyle name="Standard 8 4 2 2 3 6 2" xfId="48626" xr:uid="{0B3E66A4-59F8-4070-A385-D9CAD65A0EA0}"/>
    <cellStyle name="Standard 8 4 2 2 3 7" xfId="37330" xr:uid="{6CBD7E05-AB64-4836-9D27-94E14C01AEF8}"/>
    <cellStyle name="Standard 8 4 2 2 3 8" xfId="26034" xr:uid="{2457230E-890F-4B0F-8EE4-B5A58E77E671}"/>
    <cellStyle name="Standard 8 4 2 2 4" xfId="3951" xr:uid="{115A0A14-FFE3-4BDC-AF2D-14C95645AE22}"/>
    <cellStyle name="Standard 8 4 2 2 4 2" xfId="7105" xr:uid="{EADEE6FF-9602-463B-A349-1E03964F8823}"/>
    <cellStyle name="Standard 8 4 2 2 4 2 2" xfId="12754" xr:uid="{8EF9C1A9-9A9F-4C95-B0F5-2141ACA2EDE2}"/>
    <cellStyle name="Standard 8 4 2 2 4 2 2 2" xfId="24050" xr:uid="{51DA69D1-C45E-45AA-A9B2-29717CC434AD}"/>
    <cellStyle name="Standard 8 4 2 2 4 2 2 2 2" xfId="57938" xr:uid="{48AA402C-DF9C-4D0E-9F0C-9935BC6298A8}"/>
    <cellStyle name="Standard 8 4 2 2 4 2 2 3" xfId="46642" xr:uid="{82D42F4C-9294-439E-857D-1A73A09447A7}"/>
    <cellStyle name="Standard 8 4 2 2 4 2 2 4" xfId="35346" xr:uid="{70242FBC-35CD-4C02-A76D-6FCF023AB99D}"/>
    <cellStyle name="Standard 8 4 2 2 4 2 3" xfId="18402" xr:uid="{AC6F2A5A-3927-4640-9F1E-8B0E7E544320}"/>
    <cellStyle name="Standard 8 4 2 2 4 2 3 2" xfId="52290" xr:uid="{DC17F085-5598-4888-96A1-DFDF5627711C}"/>
    <cellStyle name="Standard 8 4 2 2 4 2 4" xfId="40994" xr:uid="{B893B6F4-C3DA-4BD2-885C-DCB825D73198}"/>
    <cellStyle name="Standard 8 4 2 2 4 2 5" xfId="29698" xr:uid="{85F49A40-28C3-4B04-AA22-5659E8E11BE9}"/>
    <cellStyle name="Standard 8 4 2 2 4 3" xfId="9930" xr:uid="{531D9004-FD06-4931-9EB6-3DF181A7A809}"/>
    <cellStyle name="Standard 8 4 2 2 4 3 2" xfId="21226" xr:uid="{9BF011F0-EF7A-4219-AE53-613CA7D40FFB}"/>
    <cellStyle name="Standard 8 4 2 2 4 3 2 2" xfId="55114" xr:uid="{14FDC3B7-FEFA-4B92-82DD-A4B8AA23D71B}"/>
    <cellStyle name="Standard 8 4 2 2 4 3 3" xfId="43818" xr:uid="{E80D3E98-EE47-44D5-B793-BA32E6F58397}"/>
    <cellStyle name="Standard 8 4 2 2 4 3 4" xfId="32522" xr:uid="{2BE1A389-6CB8-4E41-9502-76BC678AC553}"/>
    <cellStyle name="Standard 8 4 2 2 4 4" xfId="15578" xr:uid="{2B1D6259-F9C0-494E-8C05-2CA1C85121AE}"/>
    <cellStyle name="Standard 8 4 2 2 4 4 2" xfId="49466" xr:uid="{4FD417C4-8637-4519-A25D-E9FC3902CABA}"/>
    <cellStyle name="Standard 8 4 2 2 4 5" xfId="38170" xr:uid="{0B6175CD-9CB6-46F0-9FD9-59781E273656}"/>
    <cellStyle name="Standard 8 4 2 2 4 6" xfId="26874" xr:uid="{C8F6B4C5-9B8A-4935-8B30-4CB0445114ED}"/>
    <cellStyle name="Standard 8 4 2 2 5" xfId="5052" xr:uid="{2933083B-3EF4-45B2-B0B9-F891904C413F}"/>
    <cellStyle name="Standard 8 4 2 2 5 2" xfId="7878" xr:uid="{BA0E3496-AD9A-4DCB-B21F-2EDC14700FDD}"/>
    <cellStyle name="Standard 8 4 2 2 5 2 2" xfId="13527" xr:uid="{33F13500-8B8B-4CFE-A105-E20BB70A92C9}"/>
    <cellStyle name="Standard 8 4 2 2 5 2 2 2" xfId="24823" xr:uid="{B64CDC37-921D-49AB-A0CA-FD8FCBD68046}"/>
    <cellStyle name="Standard 8 4 2 2 5 2 2 2 2" xfId="58711" xr:uid="{6E47F390-2E56-49B9-BBA8-D8E21323FD30}"/>
    <cellStyle name="Standard 8 4 2 2 5 2 2 3" xfId="47415" xr:uid="{A6A0364E-37A4-4A9B-84F1-2611E0F8219B}"/>
    <cellStyle name="Standard 8 4 2 2 5 2 2 4" xfId="36119" xr:uid="{66A05C8B-359A-4359-8476-155CF2A52475}"/>
    <cellStyle name="Standard 8 4 2 2 5 2 3" xfId="19175" xr:uid="{BBB49E71-9C94-43A1-86D7-59FF398DE75E}"/>
    <cellStyle name="Standard 8 4 2 2 5 2 3 2" xfId="53063" xr:uid="{19F5D6F7-D11A-43E1-8038-F1A5E7CD4C06}"/>
    <cellStyle name="Standard 8 4 2 2 5 2 4" xfId="41767" xr:uid="{4885BB33-7588-4FCA-84A7-A49646C40F10}"/>
    <cellStyle name="Standard 8 4 2 2 5 2 5" xfId="30471" xr:uid="{27FE942F-500E-4621-A7D4-B24D56199060}"/>
    <cellStyle name="Standard 8 4 2 2 5 3" xfId="10703" xr:uid="{6A6BBB48-6AEA-4DE5-B7FD-0D2A5270FA24}"/>
    <cellStyle name="Standard 8 4 2 2 5 3 2" xfId="21999" xr:uid="{8317A2E1-3862-4494-A27E-A2FBA1B26D4C}"/>
    <cellStyle name="Standard 8 4 2 2 5 3 2 2" xfId="55887" xr:uid="{4016389D-9834-4416-9CC2-43398792248C}"/>
    <cellStyle name="Standard 8 4 2 2 5 3 3" xfId="44591" xr:uid="{45FA1CA5-5990-41CB-A5DD-94CEDDFB24C5}"/>
    <cellStyle name="Standard 8 4 2 2 5 3 4" xfId="33295" xr:uid="{A7C685E1-1F40-4D15-9481-3E63124BEFFC}"/>
    <cellStyle name="Standard 8 4 2 2 5 4" xfId="16351" xr:uid="{9F3CBD5B-ACFA-4A74-990E-AD74FA7AFAB5}"/>
    <cellStyle name="Standard 8 4 2 2 5 4 2" xfId="50239" xr:uid="{DF69F0F0-F9BE-455C-91A4-F010DB48FE51}"/>
    <cellStyle name="Standard 8 4 2 2 5 5" xfId="38943" xr:uid="{5349A21E-48C4-443B-9FC1-3DDA9AC55AEE}"/>
    <cellStyle name="Standard 8 4 2 2 5 6" xfId="27647" xr:uid="{0AD152D0-0BD1-4943-9E85-E8F3D68835A5}"/>
    <cellStyle name="Standard 8 4 2 2 6" xfId="3659" xr:uid="{76221CA8-51FA-4A46-B954-C0CAC7FA37E4}"/>
    <cellStyle name="Standard 8 4 2 2 6 2" xfId="6815" xr:uid="{3CBB3304-C975-49FA-93B3-5D1F463832C9}"/>
    <cellStyle name="Standard 8 4 2 2 6 2 2" xfId="12464" xr:uid="{CE6085F9-6D46-4F5F-8E4E-44B607510091}"/>
    <cellStyle name="Standard 8 4 2 2 6 2 2 2" xfId="23760" xr:uid="{B67B555F-607C-4240-9D31-7DAE4FEA286E}"/>
    <cellStyle name="Standard 8 4 2 2 6 2 2 2 2" xfId="57648" xr:uid="{1C981939-6801-49EE-80F7-1D7138672BC9}"/>
    <cellStyle name="Standard 8 4 2 2 6 2 2 3" xfId="46352" xr:uid="{F9C3ECE6-32AB-4046-AF3C-63D6AD7AAF6F}"/>
    <cellStyle name="Standard 8 4 2 2 6 2 2 4" xfId="35056" xr:uid="{CEC41030-1655-417C-A010-066A3052EF1A}"/>
    <cellStyle name="Standard 8 4 2 2 6 2 3" xfId="18112" xr:uid="{119027DE-26AA-41CC-9CB1-E1D6D24DF2BC}"/>
    <cellStyle name="Standard 8 4 2 2 6 2 3 2" xfId="52000" xr:uid="{95A06778-3B90-4C8E-B34A-DEC0D343FE7D}"/>
    <cellStyle name="Standard 8 4 2 2 6 2 4" xfId="40704" xr:uid="{7A3126DF-047D-43F3-AEB3-8A342853E88A}"/>
    <cellStyle name="Standard 8 4 2 2 6 2 5" xfId="29408" xr:uid="{988B9315-7C76-4A9C-94B3-ABBD1BF50FC2}"/>
    <cellStyle name="Standard 8 4 2 2 6 3" xfId="9640" xr:uid="{53717377-6629-4E84-8F1C-D95DF403664C}"/>
    <cellStyle name="Standard 8 4 2 2 6 3 2" xfId="20936" xr:uid="{1E9A6AA4-2073-47D2-A8E3-617B601CF0F8}"/>
    <cellStyle name="Standard 8 4 2 2 6 3 2 2" xfId="54824" xr:uid="{FE584E4B-0CDB-43B9-AD5F-926FA584AC44}"/>
    <cellStyle name="Standard 8 4 2 2 6 3 3" xfId="43528" xr:uid="{85A4A441-93A8-4AD5-AB97-774A32A16D9C}"/>
    <cellStyle name="Standard 8 4 2 2 6 3 4" xfId="32232" xr:uid="{C0A3FB67-DD58-45D0-B729-3115ED7EC3B4}"/>
    <cellStyle name="Standard 8 4 2 2 6 4" xfId="15288" xr:uid="{F0C8832C-FF4C-4806-A18C-6D6DEB2759FE}"/>
    <cellStyle name="Standard 8 4 2 2 6 4 2" xfId="49176" xr:uid="{AFDA94DF-96B3-4121-A0BC-C281788D2B67}"/>
    <cellStyle name="Standard 8 4 2 2 6 5" xfId="37880" xr:uid="{B05E9D10-AE2C-4566-A5B8-F8E95BD6B4AF}"/>
    <cellStyle name="Standard 8 4 2 2 6 6" xfId="26584" xr:uid="{FCD7D55B-8A5B-4EC9-AD19-DAC5CE83C5A8}"/>
    <cellStyle name="Standard 8 4 2 2 7" xfId="5764" xr:uid="{C062A7C5-A51A-4641-A0EC-13F467706CB7}"/>
    <cellStyle name="Standard 8 4 2 2 7 2" xfId="11414" xr:uid="{5DAD5483-FB7E-460E-9EB4-7AF2C946AB0F}"/>
    <cellStyle name="Standard 8 4 2 2 7 2 2" xfId="22710" xr:uid="{BE88EC25-8C31-4FC3-BBC2-ABFB13C877D3}"/>
    <cellStyle name="Standard 8 4 2 2 7 2 2 2" xfId="56598" xr:uid="{C1DA7709-CC25-415A-BE5E-C43FBFDEAE8B}"/>
    <cellStyle name="Standard 8 4 2 2 7 2 3" xfId="45302" xr:uid="{75865B47-DDF5-48E6-82B2-79762CE7BBA6}"/>
    <cellStyle name="Standard 8 4 2 2 7 2 4" xfId="34006" xr:uid="{CC010AE1-95F8-4CAD-8EEC-02D4832AF232}"/>
    <cellStyle name="Standard 8 4 2 2 7 3" xfId="17062" xr:uid="{2A63DE47-F478-42E7-8E65-6D9A2F9B8879}"/>
    <cellStyle name="Standard 8 4 2 2 7 3 2" xfId="50950" xr:uid="{7FC18D7D-9089-4896-A0CC-A97A03E78EAF}"/>
    <cellStyle name="Standard 8 4 2 2 7 4" xfId="39654" xr:uid="{0D3CC99E-75A5-4995-807A-747D69C4FB3D}"/>
    <cellStyle name="Standard 8 4 2 2 7 5" xfId="28358" xr:uid="{4CAAAEBA-955F-45DC-A5B0-09E95274508D}"/>
    <cellStyle name="Standard 8 4 2 2 8" xfId="8590" xr:uid="{ABCC83E2-2AF8-4C0A-9656-52605C234DAF}"/>
    <cellStyle name="Standard 8 4 2 2 8 2" xfId="19886" xr:uid="{81334721-0895-4409-A1AD-2AFF1AC9C0C7}"/>
    <cellStyle name="Standard 8 4 2 2 8 2 2" xfId="53774" xr:uid="{F615B2E9-C08D-4BA5-A600-3309E32FDBD1}"/>
    <cellStyle name="Standard 8 4 2 2 8 3" xfId="42478" xr:uid="{6C54AC7B-3E4F-4714-BA54-BD532CCA0B1C}"/>
    <cellStyle name="Standard 8 4 2 2 8 4" xfId="31182" xr:uid="{79FA4965-D436-41E2-B69D-ADDD7DDEA7A2}"/>
    <cellStyle name="Standard 8 4 2 2 9" xfId="14238" xr:uid="{B403ED05-E3FF-4C32-AD94-9E16EFB9842F}"/>
    <cellStyle name="Standard 8 4 2 2 9 2" xfId="48126" xr:uid="{60D6A367-6ECD-4583-AD61-8CE4932C8057}"/>
    <cellStyle name="Standard 8 4 2 3" xfId="2705" xr:uid="{8A444110-9BBD-42B4-90E5-72F75CB5D93A}"/>
    <cellStyle name="Standard 8 4 2 3 10" xfId="25648" xr:uid="{FE299FFA-E35B-4224-ABAF-8FFCE491E0E2}"/>
    <cellStyle name="Standard 8 4 2 3 2" xfId="3207" xr:uid="{55DBD3CF-A470-4A78-A02A-411F2FAC69CA}"/>
    <cellStyle name="Standard 8 4 2 3 2 2" xfId="5479" xr:uid="{24C017C2-48A4-4619-9084-FE591A59B6A5}"/>
    <cellStyle name="Standard 8 4 2 3 2 2 2" xfId="8305" xr:uid="{EF6D6F3F-7561-48E5-BB02-0013A3CD0EF3}"/>
    <cellStyle name="Standard 8 4 2 3 2 2 2 2" xfId="13954" xr:uid="{B8D5928C-726B-4F64-B869-933877A170A8}"/>
    <cellStyle name="Standard 8 4 2 3 2 2 2 2 2" xfId="25250" xr:uid="{9F3E7C35-AA3F-4EE4-BD7C-46B9F7529D4B}"/>
    <cellStyle name="Standard 8 4 2 3 2 2 2 2 2 2" xfId="59138" xr:uid="{0F24F40F-E0B6-45B4-AF74-7837E2C9CB25}"/>
    <cellStyle name="Standard 8 4 2 3 2 2 2 2 3" xfId="47842" xr:uid="{9B241FD3-CD74-41E9-9E29-F8A1C7F44FB5}"/>
    <cellStyle name="Standard 8 4 2 3 2 2 2 2 4" xfId="36546" xr:uid="{D879C930-D647-4FCD-9D87-296F9B97C530}"/>
    <cellStyle name="Standard 8 4 2 3 2 2 2 3" xfId="19602" xr:uid="{0C2A51F8-5B31-4E92-8E4F-DEC22DA08AB4}"/>
    <cellStyle name="Standard 8 4 2 3 2 2 2 3 2" xfId="53490" xr:uid="{2DE1F4E4-75BD-4C63-99A8-0EE94810127D}"/>
    <cellStyle name="Standard 8 4 2 3 2 2 2 4" xfId="42194" xr:uid="{BC7AF419-0053-4C26-85A7-322FE51F11D9}"/>
    <cellStyle name="Standard 8 4 2 3 2 2 2 5" xfId="30898" xr:uid="{354FBD2C-C4FF-43B9-9211-2DE0826D043D}"/>
    <cellStyle name="Standard 8 4 2 3 2 2 3" xfId="11130" xr:uid="{4F66F50D-317A-4360-8B10-10255670ABF2}"/>
    <cellStyle name="Standard 8 4 2 3 2 2 3 2" xfId="22426" xr:uid="{17C1DA38-2F72-4CB5-B50C-BB294EB75FB3}"/>
    <cellStyle name="Standard 8 4 2 3 2 2 3 2 2" xfId="56314" xr:uid="{279F5BB4-D661-477B-8239-E513954E1676}"/>
    <cellStyle name="Standard 8 4 2 3 2 2 3 3" xfId="45018" xr:uid="{56F03679-133C-4E69-AC1D-2CEE8440EEA2}"/>
    <cellStyle name="Standard 8 4 2 3 2 2 3 4" xfId="33722" xr:uid="{4605E84A-2ECC-4E47-B1CF-1CB569D3E0D1}"/>
    <cellStyle name="Standard 8 4 2 3 2 2 4" xfId="16778" xr:uid="{B6FBCCF5-EF47-4D6B-9F55-57030C1295F4}"/>
    <cellStyle name="Standard 8 4 2 3 2 2 4 2" xfId="50666" xr:uid="{05CED519-342E-40B2-90EF-45A695224AFF}"/>
    <cellStyle name="Standard 8 4 2 3 2 2 5" xfId="39370" xr:uid="{6F33C7E9-133A-441A-B012-33835733E7A1}"/>
    <cellStyle name="Standard 8 4 2 3 2 2 6" xfId="28074" xr:uid="{E4903A7F-9205-4181-AC05-0A3604129A4F}"/>
    <cellStyle name="Standard 8 4 2 3 2 3" xfId="4702" xr:uid="{D3A0CDD7-2EC6-4734-B9AC-E1B8B270A09C}"/>
    <cellStyle name="Standard 8 4 2 3 2 3 2" xfId="7571" xr:uid="{C8E61D67-F46D-4797-A874-377FE3E559C8}"/>
    <cellStyle name="Standard 8 4 2 3 2 3 2 2" xfId="13220" xr:uid="{31DCE7F1-A748-4CB4-B9EF-CB54F6C9833D}"/>
    <cellStyle name="Standard 8 4 2 3 2 3 2 2 2" xfId="24516" xr:uid="{067E5181-E248-49B1-8FCE-B03059FB5942}"/>
    <cellStyle name="Standard 8 4 2 3 2 3 2 2 2 2" xfId="58404" xr:uid="{B90CDB3A-430D-4215-A1A9-E8650E4A08CA}"/>
    <cellStyle name="Standard 8 4 2 3 2 3 2 2 3" xfId="47108" xr:uid="{CFE5E8C5-256E-4F5A-9F67-54F7816308A9}"/>
    <cellStyle name="Standard 8 4 2 3 2 3 2 2 4" xfId="35812" xr:uid="{11E59542-0478-4B11-90E3-820BE04DFA04}"/>
    <cellStyle name="Standard 8 4 2 3 2 3 2 3" xfId="18868" xr:uid="{C3FB8F83-A7CD-4FCB-B73F-AEAFE9C7C95F}"/>
    <cellStyle name="Standard 8 4 2 3 2 3 2 3 2" xfId="52756" xr:uid="{BD4D7B17-7E16-487C-A5BF-7ADC61B6999D}"/>
    <cellStyle name="Standard 8 4 2 3 2 3 2 4" xfId="41460" xr:uid="{80B7929B-4BAE-49C8-B9DD-2CAD5D118426}"/>
    <cellStyle name="Standard 8 4 2 3 2 3 2 5" xfId="30164" xr:uid="{FAA5C8CA-53B0-44CE-B57D-8771F460DEC6}"/>
    <cellStyle name="Standard 8 4 2 3 2 3 3" xfId="10396" xr:uid="{E7E91083-2F18-4A56-9829-BCA6679E35EE}"/>
    <cellStyle name="Standard 8 4 2 3 2 3 3 2" xfId="21692" xr:uid="{D3E1C2ED-BA1E-4525-B7E6-0D1949A8AA4F}"/>
    <cellStyle name="Standard 8 4 2 3 2 3 3 2 2" xfId="55580" xr:uid="{BF6078CB-276C-426B-83D3-B47D2693A885}"/>
    <cellStyle name="Standard 8 4 2 3 2 3 3 3" xfId="44284" xr:uid="{A73AE4E5-1D73-4979-B5FC-4B8C069868D8}"/>
    <cellStyle name="Standard 8 4 2 3 2 3 3 4" xfId="32988" xr:uid="{C258F45D-6847-4C18-9E29-23FBE1CCB0FF}"/>
    <cellStyle name="Standard 8 4 2 3 2 3 4" xfId="16044" xr:uid="{6A6858CB-EAB9-4EF2-9CE7-147C8020F709}"/>
    <cellStyle name="Standard 8 4 2 3 2 3 4 2" xfId="49932" xr:uid="{61FB9431-1C41-49BD-BDEE-078EE392DA20}"/>
    <cellStyle name="Standard 8 4 2 3 2 3 5" xfId="38636" xr:uid="{EF0537E7-9EEC-4FDD-87D0-DF02FE15CCC2}"/>
    <cellStyle name="Standard 8 4 2 3 2 3 6" xfId="27340" xr:uid="{52ECBFDA-2A5A-4FFC-B6BE-830F2128A339}"/>
    <cellStyle name="Standard 8 4 2 3 2 4" xfId="6378" xr:uid="{4C01858F-A1DF-4C6D-A4CC-8EE65BF439EF}"/>
    <cellStyle name="Standard 8 4 2 3 2 4 2" xfId="12028" xr:uid="{8B4FE5C4-A62D-48B2-A857-72C155F2CCC2}"/>
    <cellStyle name="Standard 8 4 2 3 2 4 2 2" xfId="23324" xr:uid="{A58AADEB-B2D4-48C8-BA97-A70E3CD36D15}"/>
    <cellStyle name="Standard 8 4 2 3 2 4 2 2 2" xfId="57212" xr:uid="{44B01B3C-1F4A-4DF7-87C0-66E98F9C9130}"/>
    <cellStyle name="Standard 8 4 2 3 2 4 2 3" xfId="45916" xr:uid="{110F4ACC-9E3C-48FA-8949-9BF34AA48DAD}"/>
    <cellStyle name="Standard 8 4 2 3 2 4 2 4" xfId="34620" xr:uid="{62D8D224-BA46-4868-AF65-FC971CC50495}"/>
    <cellStyle name="Standard 8 4 2 3 2 4 3" xfId="17676" xr:uid="{D41595D6-702D-4E3B-B29E-0885BC34C300}"/>
    <cellStyle name="Standard 8 4 2 3 2 4 3 2" xfId="51564" xr:uid="{7C9F8BCE-F8E3-4ACF-AC0C-782769FD8799}"/>
    <cellStyle name="Standard 8 4 2 3 2 4 4" xfId="40268" xr:uid="{0B4F1049-F89E-4104-B00C-17F08A0B473A}"/>
    <cellStyle name="Standard 8 4 2 3 2 4 5" xfId="28972" xr:uid="{EEDA7F22-4CCF-4F6B-9EE4-DEA44559D98E}"/>
    <cellStyle name="Standard 8 4 2 3 2 5" xfId="9204" xr:uid="{B1D309B0-19D1-4F74-9B47-B702F536EA8D}"/>
    <cellStyle name="Standard 8 4 2 3 2 5 2" xfId="20500" xr:uid="{62F1318E-A4C6-4445-9C0D-65CE92C68F98}"/>
    <cellStyle name="Standard 8 4 2 3 2 5 2 2" xfId="54388" xr:uid="{B1015F94-955D-4656-AB8D-D563F947612D}"/>
    <cellStyle name="Standard 8 4 2 3 2 5 3" xfId="43092" xr:uid="{1AA1EB62-433F-4A91-8E7D-57CDB0D43B1E}"/>
    <cellStyle name="Standard 8 4 2 3 2 5 4" xfId="31796" xr:uid="{B0DC3B90-4DB5-43B4-8114-3E5ACAECA627}"/>
    <cellStyle name="Standard 8 4 2 3 2 6" xfId="14852" xr:uid="{C81AE839-614A-4576-99D8-B55719F7473A}"/>
    <cellStyle name="Standard 8 4 2 3 2 6 2" xfId="48740" xr:uid="{215477BD-A6A8-41CE-82E3-2AA4A46D48FB}"/>
    <cellStyle name="Standard 8 4 2 3 2 7" xfId="37444" xr:uid="{505B2464-2295-45F7-B044-0365821F04A3}"/>
    <cellStyle name="Standard 8 4 2 3 2 8" xfId="26148" xr:uid="{1C00AE8B-BB4C-4F0F-B3DA-A924820A425A}"/>
    <cellStyle name="Standard 8 4 2 3 3" xfId="3841" xr:uid="{DD68AE43-4175-4DB4-BB46-6D532E288FC3}"/>
    <cellStyle name="Standard 8 4 2 3 3 2" xfId="6995" xr:uid="{ADB95238-E996-48D2-A726-4093A89F30A9}"/>
    <cellStyle name="Standard 8 4 2 3 3 2 2" xfId="12644" xr:uid="{C5949BB8-7D4C-4DE0-BCD9-B9A4C7448618}"/>
    <cellStyle name="Standard 8 4 2 3 3 2 2 2" xfId="23940" xr:uid="{1B7F7565-BDAD-4050-8F28-CD3CCCCEDDB3}"/>
    <cellStyle name="Standard 8 4 2 3 3 2 2 2 2" xfId="57828" xr:uid="{5D78AA50-091E-4BE4-9CAB-5CB982D27B80}"/>
    <cellStyle name="Standard 8 4 2 3 3 2 2 3" xfId="46532" xr:uid="{5FD5FE89-69B3-4AD8-878C-49379B3465EF}"/>
    <cellStyle name="Standard 8 4 2 3 3 2 2 4" xfId="35236" xr:uid="{00A13ADC-0207-4E79-9B9C-C9EE2A23BFD5}"/>
    <cellStyle name="Standard 8 4 2 3 3 2 3" xfId="18292" xr:uid="{2E41B157-A582-4630-901F-5AB7BA10D996}"/>
    <cellStyle name="Standard 8 4 2 3 3 2 3 2" xfId="52180" xr:uid="{1227330E-C0E2-45BA-960E-32D6DE84D9F5}"/>
    <cellStyle name="Standard 8 4 2 3 3 2 4" xfId="40884" xr:uid="{74D27BCD-3A9E-44EA-A2A8-6CE1B016D034}"/>
    <cellStyle name="Standard 8 4 2 3 3 2 5" xfId="29588" xr:uid="{11F5F4EC-7F29-4D5D-A80E-DCCC91966123}"/>
    <cellStyle name="Standard 8 4 2 3 3 3" xfId="9820" xr:uid="{4E7E929B-C519-4D0F-987A-7B763C8F2B4A}"/>
    <cellStyle name="Standard 8 4 2 3 3 3 2" xfId="21116" xr:uid="{2A7186B4-014A-4E8D-A78B-482DBC8539DF}"/>
    <cellStyle name="Standard 8 4 2 3 3 3 2 2" xfId="55004" xr:uid="{A22AD172-B801-4873-8C0E-43887066E9E3}"/>
    <cellStyle name="Standard 8 4 2 3 3 3 3" xfId="43708" xr:uid="{FA571DD1-AD74-42DE-8AB3-424D3F835E53}"/>
    <cellStyle name="Standard 8 4 2 3 3 3 4" xfId="32412" xr:uid="{5FF757D5-BC16-453D-AA63-C5FF745C8ABD}"/>
    <cellStyle name="Standard 8 4 2 3 3 4" xfId="15468" xr:uid="{CAF94C20-1206-4F71-AB0F-86E4796988BD}"/>
    <cellStyle name="Standard 8 4 2 3 3 4 2" xfId="49356" xr:uid="{508EA7E5-045D-4530-82AF-27D229B31E2D}"/>
    <cellStyle name="Standard 8 4 2 3 3 5" xfId="38060" xr:uid="{66379469-7E86-4BF5-BF99-30CA082B70B5}"/>
    <cellStyle name="Standard 8 4 2 3 3 6" xfId="26764" xr:uid="{69ABCD2A-31EC-43FB-923A-3E8B44543DF9}"/>
    <cellStyle name="Standard 8 4 2 3 4" xfId="4942" xr:uid="{D95F62FE-30B2-4D98-ADA2-F86BDC97EDA9}"/>
    <cellStyle name="Standard 8 4 2 3 4 2" xfId="7768" xr:uid="{4C8215F5-CE0C-4F66-B082-61188CD6F6FF}"/>
    <cellStyle name="Standard 8 4 2 3 4 2 2" xfId="13417" xr:uid="{6E081DAC-93DB-4FCB-8121-2124E032EB6D}"/>
    <cellStyle name="Standard 8 4 2 3 4 2 2 2" xfId="24713" xr:uid="{4FEE5720-6509-4F75-89F3-4C9884FB0E8C}"/>
    <cellStyle name="Standard 8 4 2 3 4 2 2 2 2" xfId="58601" xr:uid="{1DC5FD99-C73E-451C-9BAE-26C922F69513}"/>
    <cellStyle name="Standard 8 4 2 3 4 2 2 3" xfId="47305" xr:uid="{F843013E-F5DD-443E-A828-307308CB2F68}"/>
    <cellStyle name="Standard 8 4 2 3 4 2 2 4" xfId="36009" xr:uid="{C91F9251-E915-40A7-8ECC-C9F13F1179B3}"/>
    <cellStyle name="Standard 8 4 2 3 4 2 3" xfId="19065" xr:uid="{D0E2875B-14A4-4282-9371-FF154A74FA51}"/>
    <cellStyle name="Standard 8 4 2 3 4 2 3 2" xfId="52953" xr:uid="{BB0A3450-B4CD-443A-84C2-87B8FBADA7DA}"/>
    <cellStyle name="Standard 8 4 2 3 4 2 4" xfId="41657" xr:uid="{1B9E8FFC-EF72-46B2-91AF-FD45F231ABD2}"/>
    <cellStyle name="Standard 8 4 2 3 4 2 5" xfId="30361" xr:uid="{3B6F9130-76BC-40D7-A1B9-392123BA7192}"/>
    <cellStyle name="Standard 8 4 2 3 4 3" xfId="10593" xr:uid="{9670944D-AD12-43B4-9E7B-5A22769CC84A}"/>
    <cellStyle name="Standard 8 4 2 3 4 3 2" xfId="21889" xr:uid="{10174ADB-87AB-43B5-AEE4-3A4FC3DE8275}"/>
    <cellStyle name="Standard 8 4 2 3 4 3 2 2" xfId="55777" xr:uid="{EE694F18-A684-4D24-971D-555FC8F9EC97}"/>
    <cellStyle name="Standard 8 4 2 3 4 3 3" xfId="44481" xr:uid="{8EB3DB2C-27C2-4D67-8465-1A453B04FC04}"/>
    <cellStyle name="Standard 8 4 2 3 4 3 4" xfId="33185" xr:uid="{ABDB39A1-2710-49BA-9CEF-B3EFE9E1F8E0}"/>
    <cellStyle name="Standard 8 4 2 3 4 4" xfId="16241" xr:uid="{4BE9DB60-36D6-49D1-ADE3-90E926E47FC8}"/>
    <cellStyle name="Standard 8 4 2 3 4 4 2" xfId="50129" xr:uid="{5887D3F1-907D-4670-A0BB-1F6208DF2FD7}"/>
    <cellStyle name="Standard 8 4 2 3 4 5" xfId="38833" xr:uid="{4873BFFB-D795-47AB-BA33-070DCE3BD7B4}"/>
    <cellStyle name="Standard 8 4 2 3 4 6" xfId="27537" xr:uid="{1469A795-3E74-4F3C-B3FE-5FF71F8648FB}"/>
    <cellStyle name="Standard 8 4 2 3 5" xfId="3547" xr:uid="{9B585442-13E4-44B2-B3BF-12FCAA966BFD}"/>
    <cellStyle name="Standard 8 4 2 3 5 2" xfId="6703" xr:uid="{B8E4C26C-C3EF-4416-B31E-DFFB0C75D232}"/>
    <cellStyle name="Standard 8 4 2 3 5 2 2" xfId="12352" xr:uid="{40A5B6BF-2226-468A-8E2C-3553FF512E3C}"/>
    <cellStyle name="Standard 8 4 2 3 5 2 2 2" xfId="23648" xr:uid="{F6C46080-CA75-46B4-B441-557881F868BB}"/>
    <cellStyle name="Standard 8 4 2 3 5 2 2 2 2" xfId="57536" xr:uid="{862F04B5-7CEF-4CBF-B6C3-0E725D1C84E9}"/>
    <cellStyle name="Standard 8 4 2 3 5 2 2 3" xfId="46240" xr:uid="{9BC0855D-6812-4255-B399-51D7864D21C2}"/>
    <cellStyle name="Standard 8 4 2 3 5 2 2 4" xfId="34944" xr:uid="{3B82F35C-B6CF-4B4D-B97E-369784A521FD}"/>
    <cellStyle name="Standard 8 4 2 3 5 2 3" xfId="18000" xr:uid="{58361600-E327-4EE1-A246-E00F9B227A8B}"/>
    <cellStyle name="Standard 8 4 2 3 5 2 3 2" xfId="51888" xr:uid="{8EA2E3AA-3FF6-4558-9018-E43CBC7D13E3}"/>
    <cellStyle name="Standard 8 4 2 3 5 2 4" xfId="40592" xr:uid="{7B0420CC-9693-44A9-9D7E-1803E4209221}"/>
    <cellStyle name="Standard 8 4 2 3 5 2 5" xfId="29296" xr:uid="{1A59E34C-1F35-4789-92D1-9A3A06DA1D65}"/>
    <cellStyle name="Standard 8 4 2 3 5 3" xfId="9528" xr:uid="{9F0614E4-784F-410D-BA16-C5BA6B9D9D0A}"/>
    <cellStyle name="Standard 8 4 2 3 5 3 2" xfId="20824" xr:uid="{56E73213-34DF-4BB7-840E-589DF6CD238D}"/>
    <cellStyle name="Standard 8 4 2 3 5 3 2 2" xfId="54712" xr:uid="{16C06014-9CDF-4238-BED6-8F8AC4F2B0DF}"/>
    <cellStyle name="Standard 8 4 2 3 5 3 3" xfId="43416" xr:uid="{6D0A995B-1B6C-4B06-9B86-8E4F5AC8617A}"/>
    <cellStyle name="Standard 8 4 2 3 5 3 4" xfId="32120" xr:uid="{E873E82B-3DFA-4A65-B6A5-495B6580EFFC}"/>
    <cellStyle name="Standard 8 4 2 3 5 4" xfId="15176" xr:uid="{768D0198-1D73-48EB-A64C-506620F49299}"/>
    <cellStyle name="Standard 8 4 2 3 5 4 2" xfId="49064" xr:uid="{82797F7D-AB10-4C01-AF81-B9A279FFF2DD}"/>
    <cellStyle name="Standard 8 4 2 3 5 5" xfId="37768" xr:uid="{B3EDA450-4437-44B7-B593-2A7AED6850B4}"/>
    <cellStyle name="Standard 8 4 2 3 5 6" xfId="26472" xr:uid="{210129B3-EF28-4D89-9B41-A73E710BCC4F}"/>
    <cellStyle name="Standard 8 4 2 3 6" xfId="5878" xr:uid="{4613060F-035C-426D-B884-123ADAD0239F}"/>
    <cellStyle name="Standard 8 4 2 3 6 2" xfId="11528" xr:uid="{3FEB7A46-187F-445D-AA5E-4DDDFB949475}"/>
    <cellStyle name="Standard 8 4 2 3 6 2 2" xfId="22824" xr:uid="{B11CCB41-A644-47AC-97FE-1CBA1BBC6703}"/>
    <cellStyle name="Standard 8 4 2 3 6 2 2 2" xfId="56712" xr:uid="{25E95135-5C90-4D7F-863A-CFBA3854855E}"/>
    <cellStyle name="Standard 8 4 2 3 6 2 3" xfId="45416" xr:uid="{B3D076A2-1011-4442-A5E2-17223E50EE91}"/>
    <cellStyle name="Standard 8 4 2 3 6 2 4" xfId="34120" xr:uid="{41449083-9BD4-49A0-9A82-4C74710BAF97}"/>
    <cellStyle name="Standard 8 4 2 3 6 3" xfId="17176" xr:uid="{3038BDF5-BF36-42F1-99B3-CF2E16A76CE1}"/>
    <cellStyle name="Standard 8 4 2 3 6 3 2" xfId="51064" xr:uid="{69E871BE-70A7-4C48-9E91-28294150CE63}"/>
    <cellStyle name="Standard 8 4 2 3 6 4" xfId="39768" xr:uid="{62623E57-4BAD-4D1A-AC88-A8BC8C7BE28E}"/>
    <cellStyle name="Standard 8 4 2 3 6 5" xfId="28472" xr:uid="{9FCD3C42-1DE9-47AC-9226-82BE0F84DA6F}"/>
    <cellStyle name="Standard 8 4 2 3 7" xfId="8704" xr:uid="{0B7A6F01-C8D4-4E91-8E35-E442944648CB}"/>
    <cellStyle name="Standard 8 4 2 3 7 2" xfId="20000" xr:uid="{C2944E6E-3D63-4714-924D-DF9EF0C3CE52}"/>
    <cellStyle name="Standard 8 4 2 3 7 2 2" xfId="53888" xr:uid="{1658F937-68DB-4304-BE89-F0D2DC6E154F}"/>
    <cellStyle name="Standard 8 4 2 3 7 3" xfId="42592" xr:uid="{D4445B09-F3EC-469D-873E-2036456440AA}"/>
    <cellStyle name="Standard 8 4 2 3 7 4" xfId="31296" xr:uid="{AAC22109-F7A3-4B8F-99B4-350FB6386218}"/>
    <cellStyle name="Standard 8 4 2 3 8" xfId="14352" xr:uid="{5B76A415-2E56-4962-A548-F0ED329C343D}"/>
    <cellStyle name="Standard 8 4 2 3 8 2" xfId="48240" xr:uid="{AB108673-F778-4A77-9FC1-F9CE5E7136E8}"/>
    <cellStyle name="Standard 8 4 2 3 9" xfId="36944" xr:uid="{5DC1E899-8AB9-4D9E-938F-414E3BC8CDE2}"/>
    <cellStyle name="Standard 8 4 2 4" xfId="2960" xr:uid="{EF63F590-16FE-44E8-8727-E8D7123E4165}"/>
    <cellStyle name="Standard 8 4 2 4 2" xfId="5476" xr:uid="{AE2DB239-0B14-4235-8030-61DCF06DB496}"/>
    <cellStyle name="Standard 8 4 2 4 2 2" xfId="8302" xr:uid="{573F79D3-EF9B-4521-97F5-3F5C496CE3FD}"/>
    <cellStyle name="Standard 8 4 2 4 2 2 2" xfId="13951" xr:uid="{46411A2D-4147-49BD-8005-1C1FA277054D}"/>
    <cellStyle name="Standard 8 4 2 4 2 2 2 2" xfId="25247" xr:uid="{DEC09549-0B20-4BD2-97F4-FD85E8D9088D}"/>
    <cellStyle name="Standard 8 4 2 4 2 2 2 2 2" xfId="59135" xr:uid="{C0F685FB-1359-4515-9FDC-8FC151D33703}"/>
    <cellStyle name="Standard 8 4 2 4 2 2 2 3" xfId="47839" xr:uid="{E08E9A31-7CD3-46C4-A6B0-BC5663367E4D}"/>
    <cellStyle name="Standard 8 4 2 4 2 2 2 4" xfId="36543" xr:uid="{07689568-9186-493E-96A3-CBCF950BF8A6}"/>
    <cellStyle name="Standard 8 4 2 4 2 2 3" xfId="19599" xr:uid="{B41DDAE0-C59C-4AAD-868F-6E947ABABC27}"/>
    <cellStyle name="Standard 8 4 2 4 2 2 3 2" xfId="53487" xr:uid="{40BEC6C1-B501-4E01-B58D-90B9AEA239B3}"/>
    <cellStyle name="Standard 8 4 2 4 2 2 4" xfId="42191" xr:uid="{762CD4C9-B6DE-4AE4-95A5-803B602FA4DE}"/>
    <cellStyle name="Standard 8 4 2 4 2 2 5" xfId="30895" xr:uid="{091710C2-299C-4D53-839A-EEF303519233}"/>
    <cellStyle name="Standard 8 4 2 4 2 3" xfId="11127" xr:uid="{C0975DFD-7820-4316-B588-BD360588140C}"/>
    <cellStyle name="Standard 8 4 2 4 2 3 2" xfId="22423" xr:uid="{D970809E-B28F-451C-86B7-10F77C8E6570}"/>
    <cellStyle name="Standard 8 4 2 4 2 3 2 2" xfId="56311" xr:uid="{68C67FB4-D4E3-4B91-BBB4-14CD2D0F965D}"/>
    <cellStyle name="Standard 8 4 2 4 2 3 3" xfId="45015" xr:uid="{3C2B556D-71B2-4169-A2F1-B0F57F4622A9}"/>
    <cellStyle name="Standard 8 4 2 4 2 3 4" xfId="33719" xr:uid="{A728FDFB-EB3F-4E58-9070-C8D9FC528D30}"/>
    <cellStyle name="Standard 8 4 2 4 2 4" xfId="16775" xr:uid="{8141BF58-8667-45FE-8D3D-D52C2305F115}"/>
    <cellStyle name="Standard 8 4 2 4 2 4 2" xfId="50663" xr:uid="{7A102F7E-4A58-4C98-AED8-FE47BE1C562E}"/>
    <cellStyle name="Standard 8 4 2 4 2 5" xfId="39367" xr:uid="{6BA6C01A-46FC-4761-BD8F-8B3C4EF06FF9}"/>
    <cellStyle name="Standard 8 4 2 4 2 6" xfId="28071" xr:uid="{39A2D642-B39C-40F6-BF1E-BF2C3B1A94B7}"/>
    <cellStyle name="Standard 8 4 2 4 3" xfId="4699" xr:uid="{0C465D9A-8E38-4303-BF64-97921DF895F2}"/>
    <cellStyle name="Standard 8 4 2 4 3 2" xfId="7568" xr:uid="{CC679119-460E-42B8-971F-F80C8E608A11}"/>
    <cellStyle name="Standard 8 4 2 4 3 2 2" xfId="13217" xr:uid="{A3361BAA-FE1F-492D-A1D6-3810D276FAA4}"/>
    <cellStyle name="Standard 8 4 2 4 3 2 2 2" xfId="24513" xr:uid="{C26B2BC5-64A5-454B-9465-6A87A12F1A1E}"/>
    <cellStyle name="Standard 8 4 2 4 3 2 2 2 2" xfId="58401" xr:uid="{6EF94B39-B8CC-416A-8D4F-F473FE96DD48}"/>
    <cellStyle name="Standard 8 4 2 4 3 2 2 3" xfId="47105" xr:uid="{81F16A9D-AF07-4A04-A93A-12D1123D7D02}"/>
    <cellStyle name="Standard 8 4 2 4 3 2 2 4" xfId="35809" xr:uid="{47BF242E-CD9C-4F04-9B1E-E5D0C5D93267}"/>
    <cellStyle name="Standard 8 4 2 4 3 2 3" xfId="18865" xr:uid="{A73E2510-6629-407B-9DED-728EBD261D74}"/>
    <cellStyle name="Standard 8 4 2 4 3 2 3 2" xfId="52753" xr:uid="{8FA98CB0-8EDB-4912-9D57-370E44E74368}"/>
    <cellStyle name="Standard 8 4 2 4 3 2 4" xfId="41457" xr:uid="{6A1DB94C-1371-430E-AEE6-9EBC8743573B}"/>
    <cellStyle name="Standard 8 4 2 4 3 2 5" xfId="30161" xr:uid="{DAFD4B57-CE41-4C29-9296-BE246E88305A}"/>
    <cellStyle name="Standard 8 4 2 4 3 3" xfId="10393" xr:uid="{12ED5E2B-0B87-4C48-B349-AF9EB878E995}"/>
    <cellStyle name="Standard 8 4 2 4 3 3 2" xfId="21689" xr:uid="{9E783ED8-FE61-4D73-A2E8-4D4E4AA0EE55}"/>
    <cellStyle name="Standard 8 4 2 4 3 3 2 2" xfId="55577" xr:uid="{CC581911-2DB7-460B-AF5D-0D7471446F4E}"/>
    <cellStyle name="Standard 8 4 2 4 3 3 3" xfId="44281" xr:uid="{91DA10F2-A42F-403E-9C67-079F79547ABE}"/>
    <cellStyle name="Standard 8 4 2 4 3 3 4" xfId="32985" xr:uid="{92777B8E-84FE-4C05-9B21-244488B4BABA}"/>
    <cellStyle name="Standard 8 4 2 4 3 4" xfId="16041" xr:uid="{A6979FBC-A5F7-42D4-BD3B-67405EE4E583}"/>
    <cellStyle name="Standard 8 4 2 4 3 4 2" xfId="49929" xr:uid="{EAA8AAC9-60D4-46A9-83EE-16F240C04E4D}"/>
    <cellStyle name="Standard 8 4 2 4 3 5" xfId="38633" xr:uid="{675A3ED2-5124-4274-8524-D651494A4B63}"/>
    <cellStyle name="Standard 8 4 2 4 3 6" xfId="27337" xr:uid="{818738AD-0281-41B2-AC32-EBEC853A006F}"/>
    <cellStyle name="Standard 8 4 2 4 4" xfId="6131" xr:uid="{BC329943-B301-4454-B6FB-F509E48D214A}"/>
    <cellStyle name="Standard 8 4 2 4 4 2" xfId="11781" xr:uid="{170C25B1-2F49-42ED-8F7A-9E4985534E5D}"/>
    <cellStyle name="Standard 8 4 2 4 4 2 2" xfId="23077" xr:uid="{A6F6755D-7FB5-4354-954B-FD607438EEEE}"/>
    <cellStyle name="Standard 8 4 2 4 4 2 2 2" xfId="56965" xr:uid="{BC17A2E1-DA25-49DE-A585-89289F3EABAD}"/>
    <cellStyle name="Standard 8 4 2 4 4 2 3" xfId="45669" xr:uid="{4053F27B-D42F-488A-925F-2C78B4029513}"/>
    <cellStyle name="Standard 8 4 2 4 4 2 4" xfId="34373" xr:uid="{11EAD0B8-F3EB-43DB-AF13-2ADD662C6ED4}"/>
    <cellStyle name="Standard 8 4 2 4 4 3" xfId="17429" xr:uid="{F0F8B0E1-6040-4DC5-8560-A9AD9BBC9FF7}"/>
    <cellStyle name="Standard 8 4 2 4 4 3 2" xfId="51317" xr:uid="{D712A0B4-478F-4E07-BDB5-236D3A8C932C}"/>
    <cellStyle name="Standard 8 4 2 4 4 4" xfId="40021" xr:uid="{E423416D-9C65-47C8-9708-2DC0607F1768}"/>
    <cellStyle name="Standard 8 4 2 4 4 5" xfId="28725" xr:uid="{2E797801-CF9C-48D5-ABD9-2F4726739E91}"/>
    <cellStyle name="Standard 8 4 2 4 5" xfId="8957" xr:uid="{26E68EE4-1E15-4CB7-AED9-39D76716E2BA}"/>
    <cellStyle name="Standard 8 4 2 4 5 2" xfId="20253" xr:uid="{AC69FB0A-83D4-4986-9065-6861876EA163}"/>
    <cellStyle name="Standard 8 4 2 4 5 2 2" xfId="54141" xr:uid="{A9C5D474-D6C6-4E7F-A12F-8BD44EBB0557}"/>
    <cellStyle name="Standard 8 4 2 4 5 3" xfId="42845" xr:uid="{BBBA3341-38D5-4E8B-8B80-FE24A7D7911A}"/>
    <cellStyle name="Standard 8 4 2 4 5 4" xfId="31549" xr:uid="{FD96CC37-E7E7-4064-9D08-F2B4D4FF6C8F}"/>
    <cellStyle name="Standard 8 4 2 4 6" xfId="14605" xr:uid="{90FA3A84-B839-4563-BCA3-20989A8F1785}"/>
    <cellStyle name="Standard 8 4 2 4 6 2" xfId="48493" xr:uid="{CBC59390-8250-4A0B-9214-6F17854743D0}"/>
    <cellStyle name="Standard 8 4 2 4 7" xfId="37197" xr:uid="{3CA9BBCA-F0B1-4BD9-817E-C496D13DC037}"/>
    <cellStyle name="Standard 8 4 2 4 8" xfId="25901" xr:uid="{CDD80E47-318A-4574-BCB1-2B9DB0165F6A}"/>
    <cellStyle name="Standard 8 4 2 5" xfId="3730" xr:uid="{95C06FA6-C90D-4692-B89F-C291FCDD9795}"/>
    <cellStyle name="Standard 8 4 2 5 2" xfId="6884" xr:uid="{371B9926-45DD-40A1-BDC7-267ABA11524B}"/>
    <cellStyle name="Standard 8 4 2 5 2 2" xfId="12533" xr:uid="{05E183B9-9B87-4187-BB7D-859B41C937B1}"/>
    <cellStyle name="Standard 8 4 2 5 2 2 2" xfId="23829" xr:uid="{14EA468E-61E3-4EC5-BEEC-4DE2F7C27ABB}"/>
    <cellStyle name="Standard 8 4 2 5 2 2 2 2" xfId="57717" xr:uid="{9400A32B-4FEB-46EF-89A6-8A702555530B}"/>
    <cellStyle name="Standard 8 4 2 5 2 2 3" xfId="46421" xr:uid="{9B8F49D3-C20C-42D6-BCE1-F6C9B5493FDF}"/>
    <cellStyle name="Standard 8 4 2 5 2 2 4" xfId="35125" xr:uid="{A8A1CBFC-CAB9-4CCA-BADF-74CBFC369496}"/>
    <cellStyle name="Standard 8 4 2 5 2 3" xfId="18181" xr:uid="{4CF5B3C0-CD9A-431D-8406-E24ECD3A5764}"/>
    <cellStyle name="Standard 8 4 2 5 2 3 2" xfId="52069" xr:uid="{807CD2D3-60DD-493A-8345-B86ADD5929F7}"/>
    <cellStyle name="Standard 8 4 2 5 2 4" xfId="40773" xr:uid="{05DF16D2-C803-463B-BD14-BD014C0D4CEE}"/>
    <cellStyle name="Standard 8 4 2 5 2 5" xfId="29477" xr:uid="{0BE28BCB-BA88-47D6-BA82-BB630781FA88}"/>
    <cellStyle name="Standard 8 4 2 5 3" xfId="9709" xr:uid="{C2BFC447-CCD5-401F-A67D-C709DA8EBC9D}"/>
    <cellStyle name="Standard 8 4 2 5 3 2" xfId="21005" xr:uid="{6597A638-A0AE-486E-AF94-D3EA50F378DE}"/>
    <cellStyle name="Standard 8 4 2 5 3 2 2" xfId="54893" xr:uid="{801134FE-C95E-4444-81B1-19F78D47A127}"/>
    <cellStyle name="Standard 8 4 2 5 3 3" xfId="43597" xr:uid="{835651BB-A77C-45A9-BA00-E7668268B386}"/>
    <cellStyle name="Standard 8 4 2 5 3 4" xfId="32301" xr:uid="{36971516-973A-4D8E-957B-9723AF5DBA39}"/>
    <cellStyle name="Standard 8 4 2 5 4" xfId="15357" xr:uid="{39F38676-A4E0-4BBE-B539-59821C1C1747}"/>
    <cellStyle name="Standard 8 4 2 5 4 2" xfId="49245" xr:uid="{14EB891A-D02D-4F8F-8224-FCFA7F79D4BF}"/>
    <cellStyle name="Standard 8 4 2 5 5" xfId="37949" xr:uid="{5BEDC80A-F886-4238-BFF8-461E65B05C93}"/>
    <cellStyle name="Standard 8 4 2 5 6" xfId="26653" xr:uid="{459F2514-E82A-4BF7-A254-38989C483AE8}"/>
    <cellStyle name="Standard 8 4 2 6" xfId="4831" xr:uid="{CD2B7BA7-B954-4EB4-8C29-9F30446C28FC}"/>
    <cellStyle name="Standard 8 4 2 6 2" xfId="7657" xr:uid="{F66A937F-8C72-40E7-AA85-83DB470AE653}"/>
    <cellStyle name="Standard 8 4 2 6 2 2" xfId="13306" xr:uid="{62089415-FE2B-44CE-A4B0-8D8C15CAE620}"/>
    <cellStyle name="Standard 8 4 2 6 2 2 2" xfId="24602" xr:uid="{CA1004C5-89DF-4B91-9E9D-6DBEF0EB943F}"/>
    <cellStyle name="Standard 8 4 2 6 2 2 2 2" xfId="58490" xr:uid="{21D381BE-5BF3-4634-8C1D-3969ADC13B7A}"/>
    <cellStyle name="Standard 8 4 2 6 2 2 3" xfId="47194" xr:uid="{FB669794-FFC3-49AD-A35C-30DD786D9EFB}"/>
    <cellStyle name="Standard 8 4 2 6 2 2 4" xfId="35898" xr:uid="{8258CE54-2FBA-4E9A-9821-DAF5B57CA4B1}"/>
    <cellStyle name="Standard 8 4 2 6 2 3" xfId="18954" xr:uid="{98155BC4-03DB-4BB3-82CB-D611FA69D36F}"/>
    <cellStyle name="Standard 8 4 2 6 2 3 2" xfId="52842" xr:uid="{0710568E-A7ED-4781-A574-3E94E3DD487F}"/>
    <cellStyle name="Standard 8 4 2 6 2 4" xfId="41546" xr:uid="{52FEDADA-6FCE-4E40-B410-F3E59E0DD4A0}"/>
    <cellStyle name="Standard 8 4 2 6 2 5" xfId="30250" xr:uid="{03F958CE-7996-450A-B48A-54CA82E69DDC}"/>
    <cellStyle name="Standard 8 4 2 6 3" xfId="10482" xr:uid="{402D9E82-5B89-4E8F-886E-FB4693AB6012}"/>
    <cellStyle name="Standard 8 4 2 6 3 2" xfId="21778" xr:uid="{3CA9B013-BB4F-4793-B6D7-256B92D47574}"/>
    <cellStyle name="Standard 8 4 2 6 3 2 2" xfId="55666" xr:uid="{2CC1A639-D422-4932-ABF3-580396203DD8}"/>
    <cellStyle name="Standard 8 4 2 6 3 3" xfId="44370" xr:uid="{A15FFF2D-A972-486A-AAF4-4E1EB399C234}"/>
    <cellStyle name="Standard 8 4 2 6 3 4" xfId="33074" xr:uid="{4A0B23CE-DA10-43CB-834F-19ABD09776E0}"/>
    <cellStyle name="Standard 8 4 2 6 4" xfId="16130" xr:uid="{0F22F4C7-63CD-45AA-8FD2-923BB82A5DD9}"/>
    <cellStyle name="Standard 8 4 2 6 4 2" xfId="50018" xr:uid="{CB6710FE-1D63-4FD7-B17C-20B9E85DC0A8}"/>
    <cellStyle name="Standard 8 4 2 6 5" xfId="38722" xr:uid="{47ADC539-50A8-4B1A-B9B9-9F65988FF483}"/>
    <cellStyle name="Standard 8 4 2 6 6" xfId="27426" xr:uid="{B75D5BD8-4F26-4E02-AADD-3ECD6E19B32B}"/>
    <cellStyle name="Standard 8 4 2 7" xfId="3429" xr:uid="{EA8FD2AB-CA3F-401F-9A81-69DCB52D1F13}"/>
    <cellStyle name="Standard 8 4 2 7 2" xfId="6587" xr:uid="{C00B78FC-A853-4EBF-BB03-FB8E60C38C01}"/>
    <cellStyle name="Standard 8 4 2 7 2 2" xfId="12236" xr:uid="{FCF3BDD1-6C9E-4ED8-99DC-5AFF9562AF09}"/>
    <cellStyle name="Standard 8 4 2 7 2 2 2" xfId="23532" xr:uid="{65A63F37-BB31-4CC8-8772-3085B4724749}"/>
    <cellStyle name="Standard 8 4 2 7 2 2 2 2" xfId="57420" xr:uid="{7F1992C4-76FC-45BB-A19B-9403A016F24A}"/>
    <cellStyle name="Standard 8 4 2 7 2 2 3" xfId="46124" xr:uid="{28593247-A12E-4FE9-BBB6-0941D8CD7985}"/>
    <cellStyle name="Standard 8 4 2 7 2 2 4" xfId="34828" xr:uid="{D3E853B3-93C9-4EC5-9E26-BD8AECC17252}"/>
    <cellStyle name="Standard 8 4 2 7 2 3" xfId="17884" xr:uid="{C9D1D0C4-4EEF-49F6-9052-17740D85C298}"/>
    <cellStyle name="Standard 8 4 2 7 2 3 2" xfId="51772" xr:uid="{2B809993-81FB-4AC1-9B0D-F0532EA81ECC}"/>
    <cellStyle name="Standard 8 4 2 7 2 4" xfId="40476" xr:uid="{1AB01EB6-D7D4-4155-9B48-079ECC69C711}"/>
    <cellStyle name="Standard 8 4 2 7 2 5" xfId="29180" xr:uid="{5FA30AB6-411A-4672-8962-4373CCC10AF3}"/>
    <cellStyle name="Standard 8 4 2 7 3" xfId="9412" xr:uid="{3ACBF183-003F-461B-A375-81ABC8C4C7CA}"/>
    <cellStyle name="Standard 8 4 2 7 3 2" xfId="20708" xr:uid="{3693E1E3-D981-469A-9CF6-7A7D919831A1}"/>
    <cellStyle name="Standard 8 4 2 7 3 2 2" xfId="54596" xr:uid="{481CE6E0-DF20-4FA8-85B1-FAAD376FB748}"/>
    <cellStyle name="Standard 8 4 2 7 3 3" xfId="43300" xr:uid="{440C8F1E-1BB3-44D0-8800-E3CDE1BF94BA}"/>
    <cellStyle name="Standard 8 4 2 7 3 4" xfId="32004" xr:uid="{59FEBB22-8CC1-499E-BB70-F9180766496A}"/>
    <cellStyle name="Standard 8 4 2 7 4" xfId="15060" xr:uid="{6078ECD2-002A-4033-B157-6EBC8F327893}"/>
    <cellStyle name="Standard 8 4 2 7 4 2" xfId="48948" xr:uid="{076CFE2C-CA76-4905-B051-0B29494F9950}"/>
    <cellStyle name="Standard 8 4 2 7 5" xfId="37652" xr:uid="{78A0FE1D-7915-408A-8ECC-55535882AB12}"/>
    <cellStyle name="Standard 8 4 2 7 6" xfId="26356" xr:uid="{2B94E9F0-AF9B-4597-B3DF-F7C2BC1FDBAF}"/>
    <cellStyle name="Standard 8 4 2 8" xfId="5631" xr:uid="{31336BB5-BDE0-4E25-81F9-8FC62333CC62}"/>
    <cellStyle name="Standard 8 4 2 8 2" xfId="11281" xr:uid="{E2967802-0C0F-46E8-A873-2943AC1FB875}"/>
    <cellStyle name="Standard 8 4 2 8 2 2" xfId="22577" xr:uid="{D1E9E27B-F9FB-400D-A697-6EB09A5285DB}"/>
    <cellStyle name="Standard 8 4 2 8 2 2 2" xfId="56465" xr:uid="{924FD66A-DBFD-4461-ADA9-2F87773C4D8A}"/>
    <cellStyle name="Standard 8 4 2 8 2 3" xfId="45169" xr:uid="{3A1842C7-4833-431B-B50D-8A3883302782}"/>
    <cellStyle name="Standard 8 4 2 8 2 4" xfId="33873" xr:uid="{5464EC1F-3D53-4D10-BE24-EA7D5CB36152}"/>
    <cellStyle name="Standard 8 4 2 8 3" xfId="16929" xr:uid="{EE988572-483A-4D00-8ED7-D284D653EBB8}"/>
    <cellStyle name="Standard 8 4 2 8 3 2" xfId="50817" xr:uid="{BB4A3E30-9F8F-4A21-92D3-006291733423}"/>
    <cellStyle name="Standard 8 4 2 8 4" xfId="39521" xr:uid="{23471043-8535-47A2-A078-52B00D55EE1B}"/>
    <cellStyle name="Standard 8 4 2 8 5" xfId="28225" xr:uid="{CE52EA75-B132-4269-BC30-AD0A95705A3F}"/>
    <cellStyle name="Standard 8 4 2 9" xfId="8457" xr:uid="{B4E73C5D-FB1F-44A4-AC74-0FB0896FB41E}"/>
    <cellStyle name="Standard 8 4 2 9 2" xfId="19753" xr:uid="{A45CDFEF-355D-41FF-9CE5-6C0D7C603961}"/>
    <cellStyle name="Standard 8 4 2 9 2 2" xfId="53641" xr:uid="{E45E0500-D350-4E62-BF9E-7A24B9A4157E}"/>
    <cellStyle name="Standard 8 4 2 9 3" xfId="42345" xr:uid="{D0BBDE23-9F25-483C-8920-4A79078F08F5}"/>
    <cellStyle name="Standard 8 4 2 9 4" xfId="31049" xr:uid="{8B85B551-12D6-45A1-85A8-C830C33FCB8D}"/>
    <cellStyle name="Standard 8 4 3" xfId="1627" xr:uid="{977ACE5D-5281-421E-B96C-A64103558033}"/>
    <cellStyle name="Standard 8 4 3 10" xfId="36786" xr:uid="{C7BDBF1E-2351-4246-A946-D1A890CBB2E5}"/>
    <cellStyle name="Standard 8 4 3 11" xfId="25490" xr:uid="{6C839FA4-4C59-474B-8470-EBD49BEF0211}"/>
    <cellStyle name="Standard 8 4 3 2" xfId="2793" xr:uid="{B1F6382A-69B5-45E1-B811-B742E6C6294E}"/>
    <cellStyle name="Standard 8 4 3 2 2" xfId="3295" xr:uid="{071F0349-1AC5-4F3A-A637-EB0D04168D64}"/>
    <cellStyle name="Standard 8 4 3 2 2 2" xfId="5481" xr:uid="{053B89F2-D05E-4F34-951E-08DD03210E1A}"/>
    <cellStyle name="Standard 8 4 3 2 2 2 2" xfId="8307" xr:uid="{8F5CC878-7532-44DD-8935-9EEDB080C7E1}"/>
    <cellStyle name="Standard 8 4 3 2 2 2 2 2" xfId="13956" xr:uid="{8B5E0114-09C6-4F52-B46D-41BD2C3F80B1}"/>
    <cellStyle name="Standard 8 4 3 2 2 2 2 2 2" xfId="25252" xr:uid="{AEFE30FD-196A-4B92-A15E-E7B8F3DF6DF4}"/>
    <cellStyle name="Standard 8 4 3 2 2 2 2 2 2 2" xfId="59140" xr:uid="{103CA137-E48D-45ED-900C-8EAE3A63D38E}"/>
    <cellStyle name="Standard 8 4 3 2 2 2 2 2 3" xfId="47844" xr:uid="{E31C5705-30C0-484D-A345-DB182BB77A30}"/>
    <cellStyle name="Standard 8 4 3 2 2 2 2 2 4" xfId="36548" xr:uid="{0B681FB2-61FF-4F53-A883-F26783469B6A}"/>
    <cellStyle name="Standard 8 4 3 2 2 2 2 3" xfId="19604" xr:uid="{093FF31B-10DB-46C4-A706-5805CB667464}"/>
    <cellStyle name="Standard 8 4 3 2 2 2 2 3 2" xfId="53492" xr:uid="{5C8688EE-132A-4533-BE00-2E8D79673AA6}"/>
    <cellStyle name="Standard 8 4 3 2 2 2 2 4" xfId="42196" xr:uid="{A8E659C5-0D23-4F40-AB53-D8FBAA5B2C5F}"/>
    <cellStyle name="Standard 8 4 3 2 2 2 2 5" xfId="30900" xr:uid="{C99BD84F-9E58-463A-BE54-DA33B4A2AF7C}"/>
    <cellStyle name="Standard 8 4 3 2 2 2 3" xfId="11132" xr:uid="{171828F8-85EF-47DD-AE6C-59A8C84AF51E}"/>
    <cellStyle name="Standard 8 4 3 2 2 2 3 2" xfId="22428" xr:uid="{A6562C2A-3263-4BBC-A992-3096DB4B0C8D}"/>
    <cellStyle name="Standard 8 4 3 2 2 2 3 2 2" xfId="56316" xr:uid="{2595E4C1-32D5-46E1-8D89-B4D2B86E3F7B}"/>
    <cellStyle name="Standard 8 4 3 2 2 2 3 3" xfId="45020" xr:uid="{BD48873A-F1DE-44A6-9752-8DEEA967AA79}"/>
    <cellStyle name="Standard 8 4 3 2 2 2 3 4" xfId="33724" xr:uid="{2C374A73-7F80-4697-B729-AF329E1D7F39}"/>
    <cellStyle name="Standard 8 4 3 2 2 2 4" xfId="16780" xr:uid="{0E459CDB-B597-4F94-9CE0-07F0FA698026}"/>
    <cellStyle name="Standard 8 4 3 2 2 2 4 2" xfId="50668" xr:uid="{7D77E963-503F-4A60-8882-05DDCE0E01C7}"/>
    <cellStyle name="Standard 8 4 3 2 2 2 5" xfId="39372" xr:uid="{2EE5E226-B630-4E65-AA99-58943897D9F5}"/>
    <cellStyle name="Standard 8 4 3 2 2 2 6" xfId="28076" xr:uid="{3473255A-B2EF-44A8-AEC2-4FA6421FB724}"/>
    <cellStyle name="Standard 8 4 3 2 2 3" xfId="6466" xr:uid="{29E035CD-BBDC-4B4D-89CE-30114DA7BB14}"/>
    <cellStyle name="Standard 8 4 3 2 2 3 2" xfId="12116" xr:uid="{A08A728C-2763-4A4F-B4B5-A3FAC8C7111C}"/>
    <cellStyle name="Standard 8 4 3 2 2 3 2 2" xfId="23412" xr:uid="{D9DADBDC-5001-4CCD-B1B8-B80B8D251822}"/>
    <cellStyle name="Standard 8 4 3 2 2 3 2 2 2" xfId="57300" xr:uid="{F94B3FB7-C650-478F-B52F-C594A20047F3}"/>
    <cellStyle name="Standard 8 4 3 2 2 3 2 3" xfId="46004" xr:uid="{CE4C3DD2-2328-4E32-8FD7-A0D0D77562DC}"/>
    <cellStyle name="Standard 8 4 3 2 2 3 2 4" xfId="34708" xr:uid="{96D7ABF5-A336-49CD-8BBF-AE3BCA4F4B23}"/>
    <cellStyle name="Standard 8 4 3 2 2 3 3" xfId="17764" xr:uid="{B65FDEF0-4B1A-4927-AEF0-03F78FF44E2E}"/>
    <cellStyle name="Standard 8 4 3 2 2 3 3 2" xfId="51652" xr:uid="{3699832D-BD19-45EA-9C7B-290C046C8B55}"/>
    <cellStyle name="Standard 8 4 3 2 2 3 4" xfId="40356" xr:uid="{1A709BCC-9273-4EC0-8F9D-2BD804CBCD65}"/>
    <cellStyle name="Standard 8 4 3 2 2 3 5" xfId="29060" xr:uid="{90255CAC-AAAA-4238-9567-2A19E69DAEFD}"/>
    <cellStyle name="Standard 8 4 3 2 2 4" xfId="9292" xr:uid="{449CEDDA-A5D6-481F-97A6-B3C5D13B5668}"/>
    <cellStyle name="Standard 8 4 3 2 2 4 2" xfId="20588" xr:uid="{28A8507B-648A-46AD-B85D-7F730224AC10}"/>
    <cellStyle name="Standard 8 4 3 2 2 4 2 2" xfId="54476" xr:uid="{A69E940E-971B-4990-9ABA-54CC904CBD3F}"/>
    <cellStyle name="Standard 8 4 3 2 2 4 3" xfId="43180" xr:uid="{3C7E8CCA-D61C-428E-AC3E-1DDEA5048678}"/>
    <cellStyle name="Standard 8 4 3 2 2 4 4" xfId="31884" xr:uid="{8C35925D-18EF-4E74-8979-73F37DDAD221}"/>
    <cellStyle name="Standard 8 4 3 2 2 5" xfId="14940" xr:uid="{096EA90E-4D53-4D7D-B145-BBE3D17E90AD}"/>
    <cellStyle name="Standard 8 4 3 2 2 5 2" xfId="48828" xr:uid="{FF4C12B6-E96A-43E7-ADBA-87369E69CDA9}"/>
    <cellStyle name="Standard 8 4 3 2 2 6" xfId="37532" xr:uid="{F39CF121-3F4B-4C23-B12F-CFAA7D0571F7}"/>
    <cellStyle name="Standard 8 4 3 2 2 7" xfId="26236" xr:uid="{C3612A56-1A23-4F0E-B551-DCB604FC7719}"/>
    <cellStyle name="Standard 8 4 3 2 3" xfId="4704" xr:uid="{276C95E1-1C8B-431F-9A65-9F0B38346A23}"/>
    <cellStyle name="Standard 8 4 3 2 3 2" xfId="7573" xr:uid="{B3491138-1A72-4C7E-9F69-55A6DE76A171}"/>
    <cellStyle name="Standard 8 4 3 2 3 2 2" xfId="13222" xr:uid="{CB60D73A-A136-45A4-96B2-4D7DD6CD8EBE}"/>
    <cellStyle name="Standard 8 4 3 2 3 2 2 2" xfId="24518" xr:uid="{E8347C3B-7564-4A74-8643-7754E4383702}"/>
    <cellStyle name="Standard 8 4 3 2 3 2 2 2 2" xfId="58406" xr:uid="{F0369A06-ADF8-486D-B20D-994F606B0286}"/>
    <cellStyle name="Standard 8 4 3 2 3 2 2 3" xfId="47110" xr:uid="{92CD816B-A977-47DB-82D5-41BAA7E55189}"/>
    <cellStyle name="Standard 8 4 3 2 3 2 2 4" xfId="35814" xr:uid="{772E6139-9C35-43B5-A118-85CCE9B0F27B}"/>
    <cellStyle name="Standard 8 4 3 2 3 2 3" xfId="18870" xr:uid="{D0809FEA-6A74-4247-9FA4-1913ED51B112}"/>
    <cellStyle name="Standard 8 4 3 2 3 2 3 2" xfId="52758" xr:uid="{DB5B6DE3-91C4-48E5-8D92-540FB076C030}"/>
    <cellStyle name="Standard 8 4 3 2 3 2 4" xfId="41462" xr:uid="{D9CBB5CC-62A7-49E3-A9E0-F41D14964AAD}"/>
    <cellStyle name="Standard 8 4 3 2 3 2 5" xfId="30166" xr:uid="{BA4B818A-97EE-4AA4-B7CB-6C00C4617B79}"/>
    <cellStyle name="Standard 8 4 3 2 3 3" xfId="10398" xr:uid="{66CCE915-466F-4A6F-8ECE-C0ED8CBE3A9C}"/>
    <cellStyle name="Standard 8 4 3 2 3 3 2" xfId="21694" xr:uid="{BFD3A84E-9B30-4681-BD45-5432300B55AE}"/>
    <cellStyle name="Standard 8 4 3 2 3 3 2 2" xfId="55582" xr:uid="{0A4ABA99-37A4-4376-93CA-D580DF96C723}"/>
    <cellStyle name="Standard 8 4 3 2 3 3 3" xfId="44286" xr:uid="{85020C96-3DFF-4770-8B11-B435EA00D026}"/>
    <cellStyle name="Standard 8 4 3 2 3 3 4" xfId="32990" xr:uid="{A4C9094F-30F5-403E-B015-E46D5B8EBF7B}"/>
    <cellStyle name="Standard 8 4 3 2 3 4" xfId="16046" xr:uid="{211231B4-69C4-43F3-95EF-DDBAED4722F8}"/>
    <cellStyle name="Standard 8 4 3 2 3 4 2" xfId="49934" xr:uid="{24B3E6EF-967C-4D84-AF45-C97FE1BF0068}"/>
    <cellStyle name="Standard 8 4 3 2 3 5" xfId="38638" xr:uid="{4572C9BC-7279-47F4-A4BC-7A9C3F779C9E}"/>
    <cellStyle name="Standard 8 4 3 2 3 6" xfId="27342" xr:uid="{6C380719-1D19-4FB6-99E0-84778D9498FA}"/>
    <cellStyle name="Standard 8 4 3 2 4" xfId="5966" xr:uid="{07EA423D-7CB1-40E5-A5DE-468C0C16E77F}"/>
    <cellStyle name="Standard 8 4 3 2 4 2" xfId="11616" xr:uid="{4E7CF3D9-F72F-4A7E-B474-3796A1D8E0DF}"/>
    <cellStyle name="Standard 8 4 3 2 4 2 2" xfId="22912" xr:uid="{B5B87A69-7F47-461E-A164-FAB6491C351B}"/>
    <cellStyle name="Standard 8 4 3 2 4 2 2 2" xfId="56800" xr:uid="{1E2D2A9C-323E-409E-A656-539E92FEDAF2}"/>
    <cellStyle name="Standard 8 4 3 2 4 2 3" xfId="45504" xr:uid="{364A8A11-5BA5-476A-8EF4-4A34A3DBCB95}"/>
    <cellStyle name="Standard 8 4 3 2 4 2 4" xfId="34208" xr:uid="{ADBB9BD6-2058-4679-939C-75E5CD0CDDC2}"/>
    <cellStyle name="Standard 8 4 3 2 4 3" xfId="17264" xr:uid="{DC9D4CCE-A600-4DC6-83D0-B928A2CB3E79}"/>
    <cellStyle name="Standard 8 4 3 2 4 3 2" xfId="51152" xr:uid="{8B2A8E06-18F0-4FB5-A8C1-B7E36ABCA680}"/>
    <cellStyle name="Standard 8 4 3 2 4 4" xfId="39856" xr:uid="{08C32167-E613-446F-96D7-2F57D81D6D0C}"/>
    <cellStyle name="Standard 8 4 3 2 4 5" xfId="28560" xr:uid="{E56F4F51-8C33-42EB-87B8-C749B1EE09A0}"/>
    <cellStyle name="Standard 8 4 3 2 5" xfId="8792" xr:uid="{31DD28EC-0BD2-4502-BE64-3511D5EFA1FE}"/>
    <cellStyle name="Standard 8 4 3 2 5 2" xfId="20088" xr:uid="{CF218741-491B-407C-A1CA-4FCEA28E9665}"/>
    <cellStyle name="Standard 8 4 3 2 5 2 2" xfId="53976" xr:uid="{88AB1E16-5499-4E98-B780-29E5394AAE86}"/>
    <cellStyle name="Standard 8 4 3 2 5 3" xfId="42680" xr:uid="{CFE90A2E-8AC2-4FE7-8449-7BA2C52A0D41}"/>
    <cellStyle name="Standard 8 4 3 2 5 4" xfId="31384" xr:uid="{D6D331B2-A807-48BA-8CFA-90FB96D7E84F}"/>
    <cellStyle name="Standard 8 4 3 2 6" xfId="14440" xr:uid="{BC5E1A40-43D2-4435-AAC5-0EDA2C8E94A6}"/>
    <cellStyle name="Standard 8 4 3 2 6 2" xfId="48328" xr:uid="{9AEC6235-05D7-42ED-A020-36B0ACE7023C}"/>
    <cellStyle name="Standard 8 4 3 2 7" xfId="37032" xr:uid="{733FFE99-C0AD-4F8D-AA8B-78BB85E68255}"/>
    <cellStyle name="Standard 8 4 3 2 8" xfId="25736" xr:uid="{60E83A27-145C-41F7-B5C6-46B5FDCB67E5}"/>
    <cellStyle name="Standard 8 4 3 3" xfId="3049" xr:uid="{3B7A7533-150C-4B28-AA44-7B28ACCBC210}"/>
    <cellStyle name="Standard 8 4 3 3 2" xfId="5480" xr:uid="{D37D092D-1675-4EF8-B589-B270BA28A5A5}"/>
    <cellStyle name="Standard 8 4 3 3 2 2" xfId="8306" xr:uid="{B983A24B-22B7-4F11-BABE-237899A044D9}"/>
    <cellStyle name="Standard 8 4 3 3 2 2 2" xfId="13955" xr:uid="{6EA5262C-96F7-4968-8AD7-0C981DAD9BEB}"/>
    <cellStyle name="Standard 8 4 3 3 2 2 2 2" xfId="25251" xr:uid="{E5D3E7F0-5069-4D76-BF32-0A2D98F8C3CA}"/>
    <cellStyle name="Standard 8 4 3 3 2 2 2 2 2" xfId="59139" xr:uid="{733E6283-F3DE-4CEF-A37C-8CB13C884CCA}"/>
    <cellStyle name="Standard 8 4 3 3 2 2 2 3" xfId="47843" xr:uid="{9BBCB072-6181-4778-A48D-519DE1BD02E2}"/>
    <cellStyle name="Standard 8 4 3 3 2 2 2 4" xfId="36547" xr:uid="{93BEEFDC-F9E5-49D6-AE88-87B8B546E6A0}"/>
    <cellStyle name="Standard 8 4 3 3 2 2 3" xfId="19603" xr:uid="{D8624511-EE40-4B9F-8377-CCA7A0CCBB2C}"/>
    <cellStyle name="Standard 8 4 3 3 2 2 3 2" xfId="53491" xr:uid="{EFD4DDD5-17A3-4831-BEE7-37A8AD849D9C}"/>
    <cellStyle name="Standard 8 4 3 3 2 2 4" xfId="42195" xr:uid="{C1AA20B5-589D-4969-8850-8B2B64417E50}"/>
    <cellStyle name="Standard 8 4 3 3 2 2 5" xfId="30899" xr:uid="{0EFC1D36-19DB-45C2-AFCF-612177AC9D84}"/>
    <cellStyle name="Standard 8 4 3 3 2 3" xfId="11131" xr:uid="{56C9DF9D-4913-4511-B690-F8C034E26813}"/>
    <cellStyle name="Standard 8 4 3 3 2 3 2" xfId="22427" xr:uid="{218B2CA3-7D69-4D24-8FFD-018B1144E161}"/>
    <cellStyle name="Standard 8 4 3 3 2 3 2 2" xfId="56315" xr:uid="{9333BB4B-B8B6-4DC9-8DC7-DFE547F63514}"/>
    <cellStyle name="Standard 8 4 3 3 2 3 3" xfId="45019" xr:uid="{2D9A4C2A-A4F9-481E-8159-3E44ADB031AA}"/>
    <cellStyle name="Standard 8 4 3 3 2 3 4" xfId="33723" xr:uid="{87203991-5379-480C-A95E-165A2CD5AE5D}"/>
    <cellStyle name="Standard 8 4 3 3 2 4" xfId="16779" xr:uid="{A3DEDD24-1A34-4B25-BBB5-13CE6538B4BD}"/>
    <cellStyle name="Standard 8 4 3 3 2 4 2" xfId="50667" xr:uid="{150C4961-A3B1-4634-9F46-5507A21D2B63}"/>
    <cellStyle name="Standard 8 4 3 3 2 5" xfId="39371" xr:uid="{9872ED83-5C1B-4282-9A1E-75DFC1009CE9}"/>
    <cellStyle name="Standard 8 4 3 3 2 6" xfId="28075" xr:uid="{FF9825D7-E46C-4B67-9C76-C976F4F80234}"/>
    <cellStyle name="Standard 8 4 3 3 3" xfId="4703" xr:uid="{349FB06F-AF2C-4A57-98F3-513B3D2DB81A}"/>
    <cellStyle name="Standard 8 4 3 3 3 2" xfId="7572" xr:uid="{91F48D41-F62C-437C-A1AA-311A29520F38}"/>
    <cellStyle name="Standard 8 4 3 3 3 2 2" xfId="13221" xr:uid="{CB25854C-B94C-4EFB-85A9-F71C594D2FAA}"/>
    <cellStyle name="Standard 8 4 3 3 3 2 2 2" xfId="24517" xr:uid="{51B32DF3-C058-4821-B219-91A8BB7CDCBD}"/>
    <cellStyle name="Standard 8 4 3 3 3 2 2 2 2" xfId="58405" xr:uid="{5FEBD712-7D1C-45B3-9DEF-92FD7BDDAAA9}"/>
    <cellStyle name="Standard 8 4 3 3 3 2 2 3" xfId="47109" xr:uid="{8DB33AE9-6AA6-4ECD-86AE-49C3F34561F3}"/>
    <cellStyle name="Standard 8 4 3 3 3 2 2 4" xfId="35813" xr:uid="{36CA42AB-8278-4B9A-9450-0176CEFEFE00}"/>
    <cellStyle name="Standard 8 4 3 3 3 2 3" xfId="18869" xr:uid="{B3606321-2794-4AC2-9E22-A07216118874}"/>
    <cellStyle name="Standard 8 4 3 3 3 2 3 2" xfId="52757" xr:uid="{C474A6A6-B2A2-46CE-AFC3-19F94E65E0BF}"/>
    <cellStyle name="Standard 8 4 3 3 3 2 4" xfId="41461" xr:uid="{A4BA0521-DBD4-43A1-BAB5-6FF712FB2250}"/>
    <cellStyle name="Standard 8 4 3 3 3 2 5" xfId="30165" xr:uid="{431FCF2B-9ED6-4C83-B540-AB6B8726F690}"/>
    <cellStyle name="Standard 8 4 3 3 3 3" xfId="10397" xr:uid="{961C60E4-A330-47F6-9B9C-A2D2E636965A}"/>
    <cellStyle name="Standard 8 4 3 3 3 3 2" xfId="21693" xr:uid="{6CE91955-2028-44D0-85E8-A68F466F561F}"/>
    <cellStyle name="Standard 8 4 3 3 3 3 2 2" xfId="55581" xr:uid="{7D123E2B-F2CA-43AF-8863-B503B1530D93}"/>
    <cellStyle name="Standard 8 4 3 3 3 3 3" xfId="44285" xr:uid="{A3AE1974-D5CB-4D90-A924-B6EA9797BDAA}"/>
    <cellStyle name="Standard 8 4 3 3 3 3 4" xfId="32989" xr:uid="{AA0684BF-D11B-467D-9F83-6A9E3CFF3E18}"/>
    <cellStyle name="Standard 8 4 3 3 3 4" xfId="16045" xr:uid="{9CA31878-56F0-4352-B4D0-2932EB7BEAA2}"/>
    <cellStyle name="Standard 8 4 3 3 3 4 2" xfId="49933" xr:uid="{08D35EB1-4EAF-4563-BFF3-08729589D3E5}"/>
    <cellStyle name="Standard 8 4 3 3 3 5" xfId="38637" xr:uid="{26D3E0BE-0A97-467C-8436-DD2826644FB2}"/>
    <cellStyle name="Standard 8 4 3 3 3 6" xfId="27341" xr:uid="{B44489EB-1D9B-4519-8FEB-786B0C1A2D6C}"/>
    <cellStyle name="Standard 8 4 3 3 4" xfId="6220" xr:uid="{3DB59FB3-3E43-422D-8631-890E0AC12763}"/>
    <cellStyle name="Standard 8 4 3 3 4 2" xfId="11870" xr:uid="{6A48C09B-8B46-4648-9793-F271B48BA1DB}"/>
    <cellStyle name="Standard 8 4 3 3 4 2 2" xfId="23166" xr:uid="{3265352F-B2F2-45AC-B81D-C1EAFD9CDD7A}"/>
    <cellStyle name="Standard 8 4 3 3 4 2 2 2" xfId="57054" xr:uid="{1109F28A-76B1-43B8-B5BE-2B55C4D430EF}"/>
    <cellStyle name="Standard 8 4 3 3 4 2 3" xfId="45758" xr:uid="{3A30AFF5-C493-4733-9CAD-42261432BCBC}"/>
    <cellStyle name="Standard 8 4 3 3 4 2 4" xfId="34462" xr:uid="{802FD7A8-0B9E-4D86-9CE8-EFAB25D26EB7}"/>
    <cellStyle name="Standard 8 4 3 3 4 3" xfId="17518" xr:uid="{203F9387-E040-4B07-9CAF-CDF469D6BF55}"/>
    <cellStyle name="Standard 8 4 3 3 4 3 2" xfId="51406" xr:uid="{67D431F2-1C5A-4C24-9A31-8C06E209FE4E}"/>
    <cellStyle name="Standard 8 4 3 3 4 4" xfId="40110" xr:uid="{DB64BD32-E692-4F04-BF2E-2CB84F651CA4}"/>
    <cellStyle name="Standard 8 4 3 3 4 5" xfId="28814" xr:uid="{6665D93E-448F-4E52-A274-1BCC71246459}"/>
    <cellStyle name="Standard 8 4 3 3 5" xfId="9046" xr:uid="{A748E3E6-F005-4DE3-8AEA-2ED6429030A3}"/>
    <cellStyle name="Standard 8 4 3 3 5 2" xfId="20342" xr:uid="{C45A4DBA-F8BA-4480-953D-DB376F3516E3}"/>
    <cellStyle name="Standard 8 4 3 3 5 2 2" xfId="54230" xr:uid="{88E31A34-3EC6-4006-A682-A675F84FF646}"/>
    <cellStyle name="Standard 8 4 3 3 5 3" xfId="42934" xr:uid="{0E534D5F-C87A-4034-9433-CD3591509E61}"/>
    <cellStyle name="Standard 8 4 3 3 5 4" xfId="31638" xr:uid="{FA9A997E-89B2-4A40-8913-DAACF2A8AAB0}"/>
    <cellStyle name="Standard 8 4 3 3 6" xfId="14694" xr:uid="{F8606CA6-6C3F-4634-9D51-4DBAABA28959}"/>
    <cellStyle name="Standard 8 4 3 3 6 2" xfId="48582" xr:uid="{BDF8D76E-B697-424B-B8FE-97BA4B8C6AFA}"/>
    <cellStyle name="Standard 8 4 3 3 7" xfId="37286" xr:uid="{988DB3CF-E7DC-430F-88F3-41459032FB9D}"/>
    <cellStyle name="Standard 8 4 3 3 8" xfId="25990" xr:uid="{4594012E-7D57-49C6-9589-1114F7CA24C4}"/>
    <cellStyle name="Standard 8 4 3 4" xfId="3907" xr:uid="{36138843-2296-47EB-9FF7-22658CCE6218}"/>
    <cellStyle name="Standard 8 4 3 4 2" xfId="7061" xr:uid="{48FBE6CD-8E3C-40C2-9123-D481484C869D}"/>
    <cellStyle name="Standard 8 4 3 4 2 2" xfId="12710" xr:uid="{B556C5B0-3C65-4142-9C05-469FAB3CFCEA}"/>
    <cellStyle name="Standard 8 4 3 4 2 2 2" xfId="24006" xr:uid="{DD421679-B0E4-47BA-9CE1-68BBB74E568C}"/>
    <cellStyle name="Standard 8 4 3 4 2 2 2 2" xfId="57894" xr:uid="{6798D405-C041-4AA3-8166-AC669DAC241F}"/>
    <cellStyle name="Standard 8 4 3 4 2 2 3" xfId="46598" xr:uid="{F61B633A-8CD7-4D20-88AD-974958D11106}"/>
    <cellStyle name="Standard 8 4 3 4 2 2 4" xfId="35302" xr:uid="{E774868E-1E1A-4C46-8B5F-FA735D98DFE9}"/>
    <cellStyle name="Standard 8 4 3 4 2 3" xfId="18358" xr:uid="{F71D80D8-F09D-44BD-AB42-6088AFF87076}"/>
    <cellStyle name="Standard 8 4 3 4 2 3 2" xfId="52246" xr:uid="{F4089A5E-4545-4300-846B-BEAFEB2AA133}"/>
    <cellStyle name="Standard 8 4 3 4 2 4" xfId="40950" xr:uid="{100E7DD3-1C84-4A30-8600-5F335A5421C1}"/>
    <cellStyle name="Standard 8 4 3 4 2 5" xfId="29654" xr:uid="{2BD92E3E-0C55-43C1-996E-6DD9221433FF}"/>
    <cellStyle name="Standard 8 4 3 4 3" xfId="9886" xr:uid="{71B62A97-0C43-42FE-B32D-5D1A6684DE60}"/>
    <cellStyle name="Standard 8 4 3 4 3 2" xfId="21182" xr:uid="{CB709EC2-60B3-4222-9DCE-BAB59F5A9393}"/>
    <cellStyle name="Standard 8 4 3 4 3 2 2" xfId="55070" xr:uid="{39E03B25-C9BB-4FBA-9923-B2532F0229CE}"/>
    <cellStyle name="Standard 8 4 3 4 3 3" xfId="43774" xr:uid="{0526D6CE-4624-4FE4-B374-6C933918860A}"/>
    <cellStyle name="Standard 8 4 3 4 3 4" xfId="32478" xr:uid="{CF5D35B2-568E-4FFB-B880-A3DECFFD2DFF}"/>
    <cellStyle name="Standard 8 4 3 4 4" xfId="15534" xr:uid="{E1BF657A-E33A-4C71-9B28-5AC364F82D63}"/>
    <cellStyle name="Standard 8 4 3 4 4 2" xfId="49422" xr:uid="{9A2A121B-6112-41E7-A121-C63BDA99689D}"/>
    <cellStyle name="Standard 8 4 3 4 5" xfId="38126" xr:uid="{C8CF5D39-979D-4692-B09C-B26A84E5A235}"/>
    <cellStyle name="Standard 8 4 3 4 6" xfId="26830" xr:uid="{7CD1EF32-D9F1-4E61-AB8B-630E0650FA80}"/>
    <cellStyle name="Standard 8 4 3 5" xfId="5008" xr:uid="{BC40E83A-57FC-41B0-8C86-9E3FAB6CA178}"/>
    <cellStyle name="Standard 8 4 3 5 2" xfId="7834" xr:uid="{50C0C4D9-04D4-433D-A701-0DF27F1B15F0}"/>
    <cellStyle name="Standard 8 4 3 5 2 2" xfId="13483" xr:uid="{6562A0CE-7254-4CC1-9F14-ED44FBCBB9E4}"/>
    <cellStyle name="Standard 8 4 3 5 2 2 2" xfId="24779" xr:uid="{CA1D69CC-C1FC-4507-8D42-73BF2EEB51A0}"/>
    <cellStyle name="Standard 8 4 3 5 2 2 2 2" xfId="58667" xr:uid="{39C4AA32-7DDC-4A79-9C90-D9B342D447EC}"/>
    <cellStyle name="Standard 8 4 3 5 2 2 3" xfId="47371" xr:uid="{332E6A55-4AB2-4AA1-9307-5C498C3E38F0}"/>
    <cellStyle name="Standard 8 4 3 5 2 2 4" xfId="36075" xr:uid="{CC8D7D65-BF70-40BA-BB47-8EDB6FF8BE02}"/>
    <cellStyle name="Standard 8 4 3 5 2 3" xfId="19131" xr:uid="{1196D8D0-DE35-4190-A341-6F5CD94D7FD5}"/>
    <cellStyle name="Standard 8 4 3 5 2 3 2" xfId="53019" xr:uid="{3D78D26F-6E23-4208-B5ED-4935F30E01CA}"/>
    <cellStyle name="Standard 8 4 3 5 2 4" xfId="41723" xr:uid="{1E1D2C84-16B9-436F-9168-BC55E0F22E09}"/>
    <cellStyle name="Standard 8 4 3 5 2 5" xfId="30427" xr:uid="{FA5D9FE2-EE93-4315-A085-EC94525C2261}"/>
    <cellStyle name="Standard 8 4 3 5 3" xfId="10659" xr:uid="{8AE773A9-D63B-4BA1-A10F-0C04D575985D}"/>
    <cellStyle name="Standard 8 4 3 5 3 2" xfId="21955" xr:uid="{0CB03DDD-AB97-454D-A5AF-BFE389A8B252}"/>
    <cellStyle name="Standard 8 4 3 5 3 2 2" xfId="55843" xr:uid="{A2B0CED4-090E-4C32-B939-5AD3BAEDA635}"/>
    <cellStyle name="Standard 8 4 3 5 3 3" xfId="44547" xr:uid="{55FD984C-8AF0-4AAB-B874-E4EA6433472C}"/>
    <cellStyle name="Standard 8 4 3 5 3 4" xfId="33251" xr:uid="{41FD8B6A-FE8B-444C-AC93-BF1F3B358670}"/>
    <cellStyle name="Standard 8 4 3 5 4" xfId="16307" xr:uid="{2529473D-9B64-4A24-B6BD-FDB6E5A98B72}"/>
    <cellStyle name="Standard 8 4 3 5 4 2" xfId="50195" xr:uid="{C3BBFFA9-A0ED-4EEF-B05C-39BCBC988095}"/>
    <cellStyle name="Standard 8 4 3 5 5" xfId="38899" xr:uid="{0814819B-2C15-4663-A0E3-F238E8D1892B}"/>
    <cellStyle name="Standard 8 4 3 5 6" xfId="27603" xr:uid="{70A930AA-E37D-461D-BD51-6C4F717A9516}"/>
    <cellStyle name="Standard 8 4 3 6" xfId="3615" xr:uid="{6728C9E3-FBCF-4510-B9D6-BCBEC287A45E}"/>
    <cellStyle name="Standard 8 4 3 6 2" xfId="6771" xr:uid="{A7C7A647-51A8-4199-BB4F-54BCC0F19CE8}"/>
    <cellStyle name="Standard 8 4 3 6 2 2" xfId="12420" xr:uid="{5E9D8376-27D5-46E6-9992-81AC6ED9F2F0}"/>
    <cellStyle name="Standard 8 4 3 6 2 2 2" xfId="23716" xr:uid="{50D9C4F9-472E-44FD-BDC7-7FA05CDD1733}"/>
    <cellStyle name="Standard 8 4 3 6 2 2 2 2" xfId="57604" xr:uid="{BFB67953-1637-49D4-8628-9CB3D83A78C7}"/>
    <cellStyle name="Standard 8 4 3 6 2 2 3" xfId="46308" xr:uid="{07793660-1C0C-46F8-99B5-B9CA007C93DF}"/>
    <cellStyle name="Standard 8 4 3 6 2 2 4" xfId="35012" xr:uid="{F15795E2-09B3-4579-85FE-70A073E81880}"/>
    <cellStyle name="Standard 8 4 3 6 2 3" xfId="18068" xr:uid="{A962EECE-130F-4F2D-941C-65BA6FCF7A73}"/>
    <cellStyle name="Standard 8 4 3 6 2 3 2" xfId="51956" xr:uid="{6661631E-ADF7-42F6-B7A2-6C1E37634435}"/>
    <cellStyle name="Standard 8 4 3 6 2 4" xfId="40660" xr:uid="{0CCEB98E-6F9E-4251-A17E-497BA067F2C8}"/>
    <cellStyle name="Standard 8 4 3 6 2 5" xfId="29364" xr:uid="{DE8019D7-442F-4265-B7AA-213A0D044669}"/>
    <cellStyle name="Standard 8 4 3 6 3" xfId="9596" xr:uid="{6DD6CDB5-D203-479B-A380-A952FE98831F}"/>
    <cellStyle name="Standard 8 4 3 6 3 2" xfId="20892" xr:uid="{F430C798-3E17-4BA0-9609-A9E5925B77F3}"/>
    <cellStyle name="Standard 8 4 3 6 3 2 2" xfId="54780" xr:uid="{41C4DA47-DEA7-4259-B44B-5C3FAEE7B02D}"/>
    <cellStyle name="Standard 8 4 3 6 3 3" xfId="43484" xr:uid="{8A2A31A3-B596-421F-A085-DD4A9AED53F7}"/>
    <cellStyle name="Standard 8 4 3 6 3 4" xfId="32188" xr:uid="{223D7385-E8E4-43F6-BC03-8497566DE446}"/>
    <cellStyle name="Standard 8 4 3 6 4" xfId="15244" xr:uid="{6BDD5D01-09B3-456A-9B3F-EA668162AC0E}"/>
    <cellStyle name="Standard 8 4 3 6 4 2" xfId="49132" xr:uid="{470EE125-1C86-4B07-BC23-E7D61AC6AD53}"/>
    <cellStyle name="Standard 8 4 3 6 5" xfId="37836" xr:uid="{C3574AA0-BC6A-44B3-A5AF-5B6269026D4D}"/>
    <cellStyle name="Standard 8 4 3 6 6" xfId="26540" xr:uid="{3A4B026F-6F95-4560-A766-A39C69C93B1E}"/>
    <cellStyle name="Standard 8 4 3 7" xfId="5720" xr:uid="{C438E5D9-AB83-4231-9509-E89EE35053CB}"/>
    <cellStyle name="Standard 8 4 3 7 2" xfId="11370" xr:uid="{3E46D48A-9204-4165-BBFF-5B5A85902628}"/>
    <cellStyle name="Standard 8 4 3 7 2 2" xfId="22666" xr:uid="{718EB88F-CC62-4074-A68E-586A1F3D03EC}"/>
    <cellStyle name="Standard 8 4 3 7 2 2 2" xfId="56554" xr:uid="{5ED3889E-2A36-4C51-AD8E-AA01926EF0F1}"/>
    <cellStyle name="Standard 8 4 3 7 2 3" xfId="45258" xr:uid="{DFD13333-DC06-49D8-8790-7BB9110DE643}"/>
    <cellStyle name="Standard 8 4 3 7 2 4" xfId="33962" xr:uid="{EE22B784-F50E-47AF-AEED-214D3745FAE4}"/>
    <cellStyle name="Standard 8 4 3 7 3" xfId="17018" xr:uid="{4852D323-0D84-4C5C-9DAA-2A3AA4E14B10}"/>
    <cellStyle name="Standard 8 4 3 7 3 2" xfId="50906" xr:uid="{CDD8DCE5-F360-4208-B30A-7377AFFAB2AB}"/>
    <cellStyle name="Standard 8 4 3 7 4" xfId="39610" xr:uid="{7AC6DC2E-8BED-401D-847E-FB4D680BF127}"/>
    <cellStyle name="Standard 8 4 3 7 5" xfId="28314" xr:uid="{4D66859E-DDC6-45DE-9B69-B919744B345A}"/>
    <cellStyle name="Standard 8 4 3 8" xfId="8546" xr:uid="{7271772F-E311-465D-9622-C1AAF2CBD017}"/>
    <cellStyle name="Standard 8 4 3 8 2" xfId="19842" xr:uid="{EE9DA1C6-115F-4D39-888E-984978EE09FF}"/>
    <cellStyle name="Standard 8 4 3 8 2 2" xfId="53730" xr:uid="{4504E104-5370-47B4-877A-1CD9707804F8}"/>
    <cellStyle name="Standard 8 4 3 8 3" xfId="42434" xr:uid="{F6667E36-83F2-4B66-A2EC-AB0EA1F873FB}"/>
    <cellStyle name="Standard 8 4 3 8 4" xfId="31138" xr:uid="{945E10BB-11AF-459E-BA95-C7F355246034}"/>
    <cellStyle name="Standard 8 4 3 9" xfId="14194" xr:uid="{D285C4A1-BD88-46DA-8877-A25B4FB379C9}"/>
    <cellStyle name="Standard 8 4 3 9 2" xfId="48082" xr:uid="{1AFF4EDA-9EC9-4155-BFA5-8843D72EF640}"/>
    <cellStyle name="Standard 8 4 4" xfId="2661" xr:uid="{DB33A5A8-1717-4400-8483-89926418ED15}"/>
    <cellStyle name="Standard 8 4 4 10" xfId="25604" xr:uid="{C7EBFFBB-36DC-4128-96CF-410B84DF8AAD}"/>
    <cellStyle name="Standard 8 4 4 2" xfId="3163" xr:uid="{276124FA-3B41-4765-B557-BD3A90C40808}"/>
    <cellStyle name="Standard 8 4 4 2 2" xfId="5482" xr:uid="{9A1D0451-3A3D-461F-B400-567EED393E56}"/>
    <cellStyle name="Standard 8 4 4 2 2 2" xfId="8308" xr:uid="{1BB43735-B990-4F6B-9BF9-B69E1CEE9B84}"/>
    <cellStyle name="Standard 8 4 4 2 2 2 2" xfId="13957" xr:uid="{5F2F77D9-1F5A-4036-BF78-0C73E0111DF7}"/>
    <cellStyle name="Standard 8 4 4 2 2 2 2 2" xfId="25253" xr:uid="{3BF807AF-68D8-4F04-B6A9-F6908D4F2D4B}"/>
    <cellStyle name="Standard 8 4 4 2 2 2 2 2 2" xfId="59141" xr:uid="{E0B504B1-6DAF-4CD8-8BB8-03A9EDA72163}"/>
    <cellStyle name="Standard 8 4 4 2 2 2 2 3" xfId="47845" xr:uid="{E5181ADD-80C6-4264-AE94-872C697A895E}"/>
    <cellStyle name="Standard 8 4 4 2 2 2 2 4" xfId="36549" xr:uid="{721CFD0F-EB2D-4274-9013-84352D407B6B}"/>
    <cellStyle name="Standard 8 4 4 2 2 2 3" xfId="19605" xr:uid="{DFD76A02-A4A6-43BB-88C8-A87657622AE2}"/>
    <cellStyle name="Standard 8 4 4 2 2 2 3 2" xfId="53493" xr:uid="{EE414A01-B745-4243-9A60-63997F94FE7C}"/>
    <cellStyle name="Standard 8 4 4 2 2 2 4" xfId="42197" xr:uid="{CACCEE5D-29DE-489B-8C52-32FC9E50ED4A}"/>
    <cellStyle name="Standard 8 4 4 2 2 2 5" xfId="30901" xr:uid="{34C9839D-B49E-4716-B3AA-A85791B5619B}"/>
    <cellStyle name="Standard 8 4 4 2 2 3" xfId="11133" xr:uid="{9B0686BC-D1E0-42F4-B102-997BF78901FF}"/>
    <cellStyle name="Standard 8 4 4 2 2 3 2" xfId="22429" xr:uid="{F40191AA-6A39-420E-887D-1E6A00E9712D}"/>
    <cellStyle name="Standard 8 4 4 2 2 3 2 2" xfId="56317" xr:uid="{6E67DEDD-4AEB-4914-A726-4F02D786E292}"/>
    <cellStyle name="Standard 8 4 4 2 2 3 3" xfId="45021" xr:uid="{7F44D00C-6983-472C-B85A-217EE14728E6}"/>
    <cellStyle name="Standard 8 4 4 2 2 3 4" xfId="33725" xr:uid="{588A95DB-BF3A-4DC9-9AA1-375844AB4837}"/>
    <cellStyle name="Standard 8 4 4 2 2 4" xfId="16781" xr:uid="{74A24D16-9A8C-4029-8077-F60D244CBE66}"/>
    <cellStyle name="Standard 8 4 4 2 2 4 2" xfId="50669" xr:uid="{645AC798-FA3F-46F5-9FAC-7C16C31C7455}"/>
    <cellStyle name="Standard 8 4 4 2 2 5" xfId="39373" xr:uid="{A945542C-99FC-4A62-ACE2-9647623D11F2}"/>
    <cellStyle name="Standard 8 4 4 2 2 6" xfId="28077" xr:uid="{625D215C-B3AD-4BD6-9413-9A2CF60E4A83}"/>
    <cellStyle name="Standard 8 4 4 2 3" xfId="4705" xr:uid="{A5668FBB-F554-490F-BF5F-69F9D50AF7C6}"/>
    <cellStyle name="Standard 8 4 4 2 3 2" xfId="7574" xr:uid="{BD1B891B-C201-4DE3-9F2F-70AB8878EC92}"/>
    <cellStyle name="Standard 8 4 4 2 3 2 2" xfId="13223" xr:uid="{01D32676-341B-4479-B6B0-8B7A64FFE2D5}"/>
    <cellStyle name="Standard 8 4 4 2 3 2 2 2" xfId="24519" xr:uid="{B12A2FFB-F26C-4D79-B74A-7BAE4B74B82F}"/>
    <cellStyle name="Standard 8 4 4 2 3 2 2 2 2" xfId="58407" xr:uid="{4AF35C9E-F519-4E20-82BB-1DEF77A1BBCC}"/>
    <cellStyle name="Standard 8 4 4 2 3 2 2 3" xfId="47111" xr:uid="{F7FA01F6-EBA5-46FA-88F2-C67FA6268DEA}"/>
    <cellStyle name="Standard 8 4 4 2 3 2 2 4" xfId="35815" xr:uid="{0466E14B-7F9C-47D9-AF03-DDB89471911D}"/>
    <cellStyle name="Standard 8 4 4 2 3 2 3" xfId="18871" xr:uid="{E8A5BF4D-EAFF-4993-A03B-31B3EE2E3060}"/>
    <cellStyle name="Standard 8 4 4 2 3 2 3 2" xfId="52759" xr:uid="{2185B842-06FE-4D59-965E-C70CA3DCE617}"/>
    <cellStyle name="Standard 8 4 4 2 3 2 4" xfId="41463" xr:uid="{B1EDD2C2-D661-4F90-99F2-7ED9FB437BEB}"/>
    <cellStyle name="Standard 8 4 4 2 3 2 5" xfId="30167" xr:uid="{A38F297F-27A8-4BD1-B1C5-BB53FA21D89B}"/>
    <cellStyle name="Standard 8 4 4 2 3 3" xfId="10399" xr:uid="{989836BC-ECB0-4B2E-9B1A-8FEC6998116C}"/>
    <cellStyle name="Standard 8 4 4 2 3 3 2" xfId="21695" xr:uid="{FA96A904-140F-4CBD-A88E-036A573FCD88}"/>
    <cellStyle name="Standard 8 4 4 2 3 3 2 2" xfId="55583" xr:uid="{6B53A781-1741-49F3-96E8-3CFC92AC5132}"/>
    <cellStyle name="Standard 8 4 4 2 3 3 3" xfId="44287" xr:uid="{4F9924CF-8481-491C-BFB9-D08588F4AE65}"/>
    <cellStyle name="Standard 8 4 4 2 3 3 4" xfId="32991" xr:uid="{877FC313-6CBF-4F1E-9D80-9B426274CBE2}"/>
    <cellStyle name="Standard 8 4 4 2 3 4" xfId="16047" xr:uid="{39B8E621-CA47-4276-AC08-C1C3EB770685}"/>
    <cellStyle name="Standard 8 4 4 2 3 4 2" xfId="49935" xr:uid="{5C53EA7C-4EA6-4627-979C-E712B6BB2892}"/>
    <cellStyle name="Standard 8 4 4 2 3 5" xfId="38639" xr:uid="{F0278E8E-762A-4567-97C9-04C300515E64}"/>
    <cellStyle name="Standard 8 4 4 2 3 6" xfId="27343" xr:uid="{C8C12B6B-F293-48DB-B3E8-F1EEEAD4AA18}"/>
    <cellStyle name="Standard 8 4 4 2 4" xfId="6334" xr:uid="{8B7A4474-E2A5-4E7F-9383-9F1A61C2594E}"/>
    <cellStyle name="Standard 8 4 4 2 4 2" xfId="11984" xr:uid="{B4992C12-1570-4517-8414-C38465F30824}"/>
    <cellStyle name="Standard 8 4 4 2 4 2 2" xfId="23280" xr:uid="{0C184C91-4274-49B4-A38B-2E78FDCFF198}"/>
    <cellStyle name="Standard 8 4 4 2 4 2 2 2" xfId="57168" xr:uid="{3DA17E83-BEDD-4EA0-912D-33A307B26CA2}"/>
    <cellStyle name="Standard 8 4 4 2 4 2 3" xfId="45872" xr:uid="{40B955F3-315C-44AF-AED7-9CDBC52D14F9}"/>
    <cellStyle name="Standard 8 4 4 2 4 2 4" xfId="34576" xr:uid="{8443290F-1E9C-419B-A553-D9AF6BC8D0AA}"/>
    <cellStyle name="Standard 8 4 4 2 4 3" xfId="17632" xr:uid="{C053BC58-7B48-41B1-A872-9707C9225BA0}"/>
    <cellStyle name="Standard 8 4 4 2 4 3 2" xfId="51520" xr:uid="{FFBFF3E7-E491-4FD9-894B-F838C4FF0C4D}"/>
    <cellStyle name="Standard 8 4 4 2 4 4" xfId="40224" xr:uid="{45DE9096-4C8D-4F62-82DA-9F0D1A66FD36}"/>
    <cellStyle name="Standard 8 4 4 2 4 5" xfId="28928" xr:uid="{852F6903-47B7-48B5-83B2-2BC8C646B461}"/>
    <cellStyle name="Standard 8 4 4 2 5" xfId="9160" xr:uid="{37AF8A5A-706C-48F6-868F-68FFD3C1A822}"/>
    <cellStyle name="Standard 8 4 4 2 5 2" xfId="20456" xr:uid="{381CCA0E-E50F-443C-9108-883322F7785F}"/>
    <cellStyle name="Standard 8 4 4 2 5 2 2" xfId="54344" xr:uid="{B740114C-9C03-417B-80ED-70A8277E28FA}"/>
    <cellStyle name="Standard 8 4 4 2 5 3" xfId="43048" xr:uid="{4928668A-A735-4EAB-A7CD-7F7D13956FA1}"/>
    <cellStyle name="Standard 8 4 4 2 5 4" xfId="31752" xr:uid="{7949674B-A00B-4100-9ADD-C10400381604}"/>
    <cellStyle name="Standard 8 4 4 2 6" xfId="14808" xr:uid="{81381DF5-A019-4472-9AF3-B30C167D190A}"/>
    <cellStyle name="Standard 8 4 4 2 6 2" xfId="48696" xr:uid="{96E1C5A9-D8D1-4CC7-AD5F-4D089BCA96A1}"/>
    <cellStyle name="Standard 8 4 4 2 7" xfId="37400" xr:uid="{67667163-525F-4650-A5C2-71EAFBC2DAB9}"/>
    <cellStyle name="Standard 8 4 4 2 8" xfId="26104" xr:uid="{ECEBE262-9DB6-4183-84B6-DB1038AF540D}"/>
    <cellStyle name="Standard 8 4 4 3" xfId="3797" xr:uid="{92427CF4-AA3F-4DD9-B35C-64E927C31DD9}"/>
    <cellStyle name="Standard 8 4 4 3 2" xfId="6951" xr:uid="{1EE01FD3-3D4B-4C22-9F9D-84F6401A32FB}"/>
    <cellStyle name="Standard 8 4 4 3 2 2" xfId="12600" xr:uid="{1C287B26-75AF-47A6-BE5E-FD4D2126876A}"/>
    <cellStyle name="Standard 8 4 4 3 2 2 2" xfId="23896" xr:uid="{6E56C21F-23B2-4784-B1D1-814BE42673BA}"/>
    <cellStyle name="Standard 8 4 4 3 2 2 2 2" xfId="57784" xr:uid="{8E20CAE9-01AC-4438-96A4-230ADA27735A}"/>
    <cellStyle name="Standard 8 4 4 3 2 2 3" xfId="46488" xr:uid="{9C48A007-3214-4F5A-8262-665CE00AB6FD}"/>
    <cellStyle name="Standard 8 4 4 3 2 2 4" xfId="35192" xr:uid="{14C98B46-004F-46F6-A4E6-512E83B11B4B}"/>
    <cellStyle name="Standard 8 4 4 3 2 3" xfId="18248" xr:uid="{51386261-28C7-4834-903B-EB5885A42DCD}"/>
    <cellStyle name="Standard 8 4 4 3 2 3 2" xfId="52136" xr:uid="{7B2B0430-BE1C-41F2-92FF-DBBAB72C654C}"/>
    <cellStyle name="Standard 8 4 4 3 2 4" xfId="40840" xr:uid="{8620CBA2-0A0A-467B-B463-4F26FA0B508A}"/>
    <cellStyle name="Standard 8 4 4 3 2 5" xfId="29544" xr:uid="{53B58CEA-52F9-486D-945F-3EE5F1DF2815}"/>
    <cellStyle name="Standard 8 4 4 3 3" xfId="9776" xr:uid="{31E8FBD7-08BE-4094-97DA-FAABA4C89E1C}"/>
    <cellStyle name="Standard 8 4 4 3 3 2" xfId="21072" xr:uid="{31C2930E-38ED-4873-BF27-1777B67FD6F6}"/>
    <cellStyle name="Standard 8 4 4 3 3 2 2" xfId="54960" xr:uid="{8EC98908-4617-40F8-A37B-DA1D040C7433}"/>
    <cellStyle name="Standard 8 4 4 3 3 3" xfId="43664" xr:uid="{B340719B-9100-4EBA-890B-311BF17B5314}"/>
    <cellStyle name="Standard 8 4 4 3 3 4" xfId="32368" xr:uid="{3D3B6D8A-325B-4DD9-BD26-A6EDDE61D5A4}"/>
    <cellStyle name="Standard 8 4 4 3 4" xfId="15424" xr:uid="{0B2D1062-A81D-4FC1-9B7E-5B5AF1A0FDBE}"/>
    <cellStyle name="Standard 8 4 4 3 4 2" xfId="49312" xr:uid="{11060E55-2F83-42D2-B97A-00932E01BB94}"/>
    <cellStyle name="Standard 8 4 4 3 5" xfId="38016" xr:uid="{FEB56232-E288-4AB1-BE05-1106980D5909}"/>
    <cellStyle name="Standard 8 4 4 3 6" xfId="26720" xr:uid="{43514D3E-AAB9-4DFC-9163-679702C77585}"/>
    <cellStyle name="Standard 8 4 4 4" xfId="4898" xr:uid="{2C7D39D6-C8D9-4E30-83F6-05B10B5BF35A}"/>
    <cellStyle name="Standard 8 4 4 4 2" xfId="7724" xr:uid="{1B27FC8A-E292-4DC2-BADD-95B15991B7B3}"/>
    <cellStyle name="Standard 8 4 4 4 2 2" xfId="13373" xr:uid="{2B34B473-F19E-481E-A14D-2CE6B885C69B}"/>
    <cellStyle name="Standard 8 4 4 4 2 2 2" xfId="24669" xr:uid="{EB1BD6B2-B2F5-4F34-99F4-1A3F6520F2F2}"/>
    <cellStyle name="Standard 8 4 4 4 2 2 2 2" xfId="58557" xr:uid="{E66DBAC2-1E10-4546-8088-3B8256717700}"/>
    <cellStyle name="Standard 8 4 4 4 2 2 3" xfId="47261" xr:uid="{31787AC9-949A-4B27-A2A5-007C408238AC}"/>
    <cellStyle name="Standard 8 4 4 4 2 2 4" xfId="35965" xr:uid="{0FAFF676-5B48-463B-A299-28E89FCC64B8}"/>
    <cellStyle name="Standard 8 4 4 4 2 3" xfId="19021" xr:uid="{CFFC020B-748C-4EF9-8531-F307B620F52C}"/>
    <cellStyle name="Standard 8 4 4 4 2 3 2" xfId="52909" xr:uid="{C7D62EDF-8FF8-4905-B44C-1E0F55B4E420}"/>
    <cellStyle name="Standard 8 4 4 4 2 4" xfId="41613" xr:uid="{5AA2CDE5-BF02-4503-8F77-562AEA322D7F}"/>
    <cellStyle name="Standard 8 4 4 4 2 5" xfId="30317" xr:uid="{5A71DB46-4348-44D6-96D5-C027C8A5CCE3}"/>
    <cellStyle name="Standard 8 4 4 4 3" xfId="10549" xr:uid="{CC4A0517-87C1-4B0B-89AF-C99BAE06D05C}"/>
    <cellStyle name="Standard 8 4 4 4 3 2" xfId="21845" xr:uid="{EF00D3CE-DB77-47C4-9632-DE50A8F30738}"/>
    <cellStyle name="Standard 8 4 4 4 3 2 2" xfId="55733" xr:uid="{A09A0CCB-3B71-4A46-A01A-277ABBAAB3A8}"/>
    <cellStyle name="Standard 8 4 4 4 3 3" xfId="44437" xr:uid="{64666020-1E9A-490F-9136-3C3367B7FB34}"/>
    <cellStyle name="Standard 8 4 4 4 3 4" xfId="33141" xr:uid="{F7B86C09-AF1F-4059-958D-FA595E89AD8C}"/>
    <cellStyle name="Standard 8 4 4 4 4" xfId="16197" xr:uid="{D7225C70-CE21-4F3B-930E-9D2927621604}"/>
    <cellStyle name="Standard 8 4 4 4 4 2" xfId="50085" xr:uid="{ED531EE3-B44A-4A5D-80B4-CF5D2A3007C4}"/>
    <cellStyle name="Standard 8 4 4 4 5" xfId="38789" xr:uid="{A9923186-BAEB-4B25-A2EA-8721C29C4031}"/>
    <cellStyle name="Standard 8 4 4 4 6" xfId="27493" xr:uid="{8898587A-2F94-4C9E-BBEC-0691CB0D4BBB}"/>
    <cellStyle name="Standard 8 4 4 5" xfId="3502" xr:uid="{CAAB3E17-A0B8-4EC9-BEC1-27095A844DC3}"/>
    <cellStyle name="Standard 8 4 4 5 2" xfId="6659" xr:uid="{4823CE6E-5282-4B8F-AEFA-2B7B7FF59908}"/>
    <cellStyle name="Standard 8 4 4 5 2 2" xfId="12308" xr:uid="{B9FCD718-0CCC-4380-BE5B-C4E8DCD3457F}"/>
    <cellStyle name="Standard 8 4 4 5 2 2 2" xfId="23604" xr:uid="{A122B7FF-20B3-43B3-A4D4-0E54012E8EA0}"/>
    <cellStyle name="Standard 8 4 4 5 2 2 2 2" xfId="57492" xr:uid="{208DEC69-722E-45EA-9F8A-1386DCF350BC}"/>
    <cellStyle name="Standard 8 4 4 5 2 2 3" xfId="46196" xr:uid="{0D951568-40AF-4DC6-BD0D-C81ED9E4D02E}"/>
    <cellStyle name="Standard 8 4 4 5 2 2 4" xfId="34900" xr:uid="{601874A8-3250-45D1-A939-BE7B3953BB67}"/>
    <cellStyle name="Standard 8 4 4 5 2 3" xfId="17956" xr:uid="{76708C8A-3071-4B50-95A1-30EAD243521E}"/>
    <cellStyle name="Standard 8 4 4 5 2 3 2" xfId="51844" xr:uid="{4B3A5BC6-7BCF-4B5D-9AF8-86F3BB0FA044}"/>
    <cellStyle name="Standard 8 4 4 5 2 4" xfId="40548" xr:uid="{C4B9ECB4-7685-456A-828D-C5E71ECF7ABD}"/>
    <cellStyle name="Standard 8 4 4 5 2 5" xfId="29252" xr:uid="{0A1C8A57-ECAB-42CE-B0DE-ADF4A251089B}"/>
    <cellStyle name="Standard 8 4 4 5 3" xfId="9484" xr:uid="{85BEC646-05B5-47FE-AAD7-B7DA78CF303B}"/>
    <cellStyle name="Standard 8 4 4 5 3 2" xfId="20780" xr:uid="{AE29AF8E-1568-45D3-B0CE-86B3D1CCEF6D}"/>
    <cellStyle name="Standard 8 4 4 5 3 2 2" xfId="54668" xr:uid="{032AB82E-4651-4A7F-864E-22C7B33784EE}"/>
    <cellStyle name="Standard 8 4 4 5 3 3" xfId="43372" xr:uid="{3C121A96-68F1-46C4-8A29-ECD5B8C64109}"/>
    <cellStyle name="Standard 8 4 4 5 3 4" xfId="32076" xr:uid="{F2FE0523-0924-4314-8216-9B6DDB9E1B4F}"/>
    <cellStyle name="Standard 8 4 4 5 4" xfId="15132" xr:uid="{F8A1E4FA-97D5-461C-B06D-051782F57919}"/>
    <cellStyle name="Standard 8 4 4 5 4 2" xfId="49020" xr:uid="{8328624E-B3F0-4EF8-B98D-2016EE28F8FC}"/>
    <cellStyle name="Standard 8 4 4 5 5" xfId="37724" xr:uid="{8F35B24E-D5E7-49FD-AC13-C210B149B46D}"/>
    <cellStyle name="Standard 8 4 4 5 6" xfId="26428" xr:uid="{68A88006-65DD-46DC-8492-07ABC049FCCC}"/>
    <cellStyle name="Standard 8 4 4 6" xfId="5834" xr:uid="{8CA72BBB-3174-4A0C-A6F6-CC320227127C}"/>
    <cellStyle name="Standard 8 4 4 6 2" xfId="11484" xr:uid="{80C9F880-ACD0-4709-A685-A37EA938C1D0}"/>
    <cellStyle name="Standard 8 4 4 6 2 2" xfId="22780" xr:uid="{1C778FF0-1C1C-4486-8D0E-36EF523AD61E}"/>
    <cellStyle name="Standard 8 4 4 6 2 2 2" xfId="56668" xr:uid="{E886B40C-27FD-4EF9-AC37-C2381C38BEF8}"/>
    <cellStyle name="Standard 8 4 4 6 2 3" xfId="45372" xr:uid="{E9F4761A-4C2A-4EEB-A1FE-CF6C2F956A41}"/>
    <cellStyle name="Standard 8 4 4 6 2 4" xfId="34076" xr:uid="{4A0B6E2B-FEEA-49EE-950A-719BB7C69016}"/>
    <cellStyle name="Standard 8 4 4 6 3" xfId="17132" xr:uid="{C28393B2-F3D5-4845-8742-93ACC16A618D}"/>
    <cellStyle name="Standard 8 4 4 6 3 2" xfId="51020" xr:uid="{8A2C49A2-206E-470D-9858-89F474FA7D78}"/>
    <cellStyle name="Standard 8 4 4 6 4" xfId="39724" xr:uid="{C1A52D16-D621-4C76-8B39-2097B4571D8A}"/>
    <cellStyle name="Standard 8 4 4 6 5" xfId="28428" xr:uid="{17767667-8DBF-4961-88EA-FCFDB4840EFF}"/>
    <cellStyle name="Standard 8 4 4 7" xfId="8660" xr:uid="{10D98993-4B35-4221-903A-3C06A5780268}"/>
    <cellStyle name="Standard 8 4 4 7 2" xfId="19956" xr:uid="{8C852E06-F6D2-4643-8867-27935A7A135E}"/>
    <cellStyle name="Standard 8 4 4 7 2 2" xfId="53844" xr:uid="{7FA733B6-730D-4BFE-82E7-E4E6BF35743B}"/>
    <cellStyle name="Standard 8 4 4 7 3" xfId="42548" xr:uid="{0B5D6FFF-B1AB-4017-A52D-C1E9CF9764BE}"/>
    <cellStyle name="Standard 8 4 4 7 4" xfId="31252" xr:uid="{1669D00E-E7C9-4C80-8836-4AEA48C98087}"/>
    <cellStyle name="Standard 8 4 4 8" xfId="14308" xr:uid="{F7921971-4BFF-4B2F-8E04-7DB4132A9164}"/>
    <cellStyle name="Standard 8 4 4 8 2" xfId="48196" xr:uid="{22C0FF07-AA82-47DF-9533-8A8230275365}"/>
    <cellStyle name="Standard 8 4 4 9" xfId="36900" xr:uid="{19A7627F-B355-49E3-BFCE-4005BC7D2C89}"/>
    <cellStyle name="Standard 8 4 5" xfId="2916" xr:uid="{4F63FAC1-C2CD-43B9-B98F-D58F447D756C}"/>
    <cellStyle name="Standard 8 4 5 2" xfId="5475" xr:uid="{E6A2436F-44E2-41E0-9494-638D8C719924}"/>
    <cellStyle name="Standard 8 4 5 2 2" xfId="8301" xr:uid="{91BC7C1F-F29B-4F8D-8E47-D6ED7528BEEE}"/>
    <cellStyle name="Standard 8 4 5 2 2 2" xfId="13950" xr:uid="{EF856D4A-F964-49F8-8292-A3120591501B}"/>
    <cellStyle name="Standard 8 4 5 2 2 2 2" xfId="25246" xr:uid="{3557D2EB-109A-422D-A7A4-9F8FC3ACF7C3}"/>
    <cellStyle name="Standard 8 4 5 2 2 2 2 2" xfId="59134" xr:uid="{C4D8B2D9-9571-4891-9D52-19487C5B5AD3}"/>
    <cellStyle name="Standard 8 4 5 2 2 2 3" xfId="47838" xr:uid="{2A83B26A-6282-49CC-97AD-4A7924B80D9E}"/>
    <cellStyle name="Standard 8 4 5 2 2 2 4" xfId="36542" xr:uid="{C8C1049C-B50F-4CC0-A70B-0ABE6A07FFBF}"/>
    <cellStyle name="Standard 8 4 5 2 2 3" xfId="19598" xr:uid="{DE57F0FC-78FE-4ED8-B927-84C51BD607A1}"/>
    <cellStyle name="Standard 8 4 5 2 2 3 2" xfId="53486" xr:uid="{235732D5-1D20-4B3A-B1F9-75AE5098C0A3}"/>
    <cellStyle name="Standard 8 4 5 2 2 4" xfId="42190" xr:uid="{EEF44415-5E40-4F5B-8C56-C9DDB6AACE6C}"/>
    <cellStyle name="Standard 8 4 5 2 2 5" xfId="30894" xr:uid="{40D8BA80-4485-4722-9706-8E2E9AA58779}"/>
    <cellStyle name="Standard 8 4 5 2 3" xfId="11126" xr:uid="{948D913D-6D80-4843-B323-6351C1A7B6CB}"/>
    <cellStyle name="Standard 8 4 5 2 3 2" xfId="22422" xr:uid="{1883E75E-B04B-404B-9202-B935A45A6026}"/>
    <cellStyle name="Standard 8 4 5 2 3 2 2" xfId="56310" xr:uid="{921242DD-C294-4BF8-9528-B941C28B2204}"/>
    <cellStyle name="Standard 8 4 5 2 3 3" xfId="45014" xr:uid="{53B062B2-DB03-4F95-833D-1D304BC5CE36}"/>
    <cellStyle name="Standard 8 4 5 2 3 4" xfId="33718" xr:uid="{69C18020-59AC-4B2F-BA3E-694BCE003604}"/>
    <cellStyle name="Standard 8 4 5 2 4" xfId="16774" xr:uid="{454FD34F-6454-4439-AE7A-5E56CDEA3799}"/>
    <cellStyle name="Standard 8 4 5 2 4 2" xfId="50662" xr:uid="{F6143D59-CF17-4EF0-8157-D583E7C31132}"/>
    <cellStyle name="Standard 8 4 5 2 5" xfId="39366" xr:uid="{1BC4D3FA-20D8-40B4-8565-9D336040C4DD}"/>
    <cellStyle name="Standard 8 4 5 2 6" xfId="28070" xr:uid="{2B9803D6-C783-444B-A9A6-69F061CEA12E}"/>
    <cellStyle name="Standard 8 4 5 3" xfId="4698" xr:uid="{56DFF1E2-B501-4E78-92C2-504CC8E337BF}"/>
    <cellStyle name="Standard 8 4 5 3 2" xfId="7567" xr:uid="{52B303CC-3331-4B9B-8E70-0B0A010D099E}"/>
    <cellStyle name="Standard 8 4 5 3 2 2" xfId="13216" xr:uid="{A5A8035F-0481-421F-BD70-37235D3AF22B}"/>
    <cellStyle name="Standard 8 4 5 3 2 2 2" xfId="24512" xr:uid="{BAE1201A-3B0B-45EC-855B-E63594729A8C}"/>
    <cellStyle name="Standard 8 4 5 3 2 2 2 2" xfId="58400" xr:uid="{7565A62E-2D94-485D-A5FC-AD886AC1E26C}"/>
    <cellStyle name="Standard 8 4 5 3 2 2 3" xfId="47104" xr:uid="{DCBC0625-009F-45A8-BB03-29E275193C9F}"/>
    <cellStyle name="Standard 8 4 5 3 2 2 4" xfId="35808" xr:uid="{2114727F-7E67-4A4E-AC69-51279BF08FE1}"/>
    <cellStyle name="Standard 8 4 5 3 2 3" xfId="18864" xr:uid="{B39ED230-3C95-4443-9C10-6B7B274A0FC3}"/>
    <cellStyle name="Standard 8 4 5 3 2 3 2" xfId="52752" xr:uid="{F038C5C4-481B-4F2B-9685-AD5CC793257A}"/>
    <cellStyle name="Standard 8 4 5 3 2 4" xfId="41456" xr:uid="{93AB5D03-5C54-486D-9912-DA16E531BB30}"/>
    <cellStyle name="Standard 8 4 5 3 2 5" xfId="30160" xr:uid="{88C9EE01-BB8D-415B-823E-DF5E6A45EDD9}"/>
    <cellStyle name="Standard 8 4 5 3 3" xfId="10392" xr:uid="{9BEE649F-245D-41C0-83D8-EE34ED1F8879}"/>
    <cellStyle name="Standard 8 4 5 3 3 2" xfId="21688" xr:uid="{310A587E-95EA-41AB-ADF0-0255BBF6B0CB}"/>
    <cellStyle name="Standard 8 4 5 3 3 2 2" xfId="55576" xr:uid="{169B9E9D-E953-45A2-8E23-A780C29A6CA7}"/>
    <cellStyle name="Standard 8 4 5 3 3 3" xfId="44280" xr:uid="{A3FE7F4D-CE45-4D3D-A79B-83B4F39282E9}"/>
    <cellStyle name="Standard 8 4 5 3 3 4" xfId="32984" xr:uid="{E358F446-D7B7-4323-98A4-C76594744BE7}"/>
    <cellStyle name="Standard 8 4 5 3 4" xfId="16040" xr:uid="{ED04C650-D768-4FFE-9C85-397D7BD1D6C7}"/>
    <cellStyle name="Standard 8 4 5 3 4 2" xfId="49928" xr:uid="{C39938FF-8607-4E98-95CA-D1A62576430E}"/>
    <cellStyle name="Standard 8 4 5 3 5" xfId="38632" xr:uid="{C6AE22A6-584C-4A27-8082-FCDAC65AB882}"/>
    <cellStyle name="Standard 8 4 5 3 6" xfId="27336" xr:uid="{10396488-7EE7-4B12-846E-069D435FE2F0}"/>
    <cellStyle name="Standard 8 4 5 4" xfId="6087" xr:uid="{1B904A75-9A2C-48C5-B545-C0D2941F5AC4}"/>
    <cellStyle name="Standard 8 4 5 4 2" xfId="11737" xr:uid="{6B73EE52-0108-4ABE-9FDE-0AB8D1A57014}"/>
    <cellStyle name="Standard 8 4 5 4 2 2" xfId="23033" xr:uid="{6A2501EB-5D15-4500-8D9C-9A72835B641A}"/>
    <cellStyle name="Standard 8 4 5 4 2 2 2" xfId="56921" xr:uid="{0E2C2020-B9A6-4AC4-B28E-3349E1AA4E02}"/>
    <cellStyle name="Standard 8 4 5 4 2 3" xfId="45625" xr:uid="{D5C89B98-C48E-4885-8047-3F4431E9C1D9}"/>
    <cellStyle name="Standard 8 4 5 4 2 4" xfId="34329" xr:uid="{77BBBA50-5570-4355-A8D9-B79FB7711F9A}"/>
    <cellStyle name="Standard 8 4 5 4 3" xfId="17385" xr:uid="{935CD64D-7C69-4254-BCA4-9ECE016434B7}"/>
    <cellStyle name="Standard 8 4 5 4 3 2" xfId="51273" xr:uid="{0192A1F0-9353-43D7-80C5-55E922F676DE}"/>
    <cellStyle name="Standard 8 4 5 4 4" xfId="39977" xr:uid="{34427EE0-100F-4C71-8942-F9B567C6DD8F}"/>
    <cellStyle name="Standard 8 4 5 4 5" xfId="28681" xr:uid="{80623352-EA8A-471D-B403-295918287B6E}"/>
    <cellStyle name="Standard 8 4 5 5" xfId="8913" xr:uid="{81F49D57-A2D8-4677-9E7D-2B42904E2254}"/>
    <cellStyle name="Standard 8 4 5 5 2" xfId="20209" xr:uid="{74C57EFE-4657-496F-938E-B484FFB8F045}"/>
    <cellStyle name="Standard 8 4 5 5 2 2" xfId="54097" xr:uid="{C277CF92-E8C3-4CC4-817F-BCB6ACD8CC00}"/>
    <cellStyle name="Standard 8 4 5 5 3" xfId="42801" xr:uid="{22178F43-1214-4848-BBA9-0C66F0D45FDF}"/>
    <cellStyle name="Standard 8 4 5 5 4" xfId="31505" xr:uid="{3B8C904B-20AE-4DB9-9651-02FAAE8B12FB}"/>
    <cellStyle name="Standard 8 4 5 6" xfId="14561" xr:uid="{20F209CC-960F-4053-B9AB-71E0D32B7C8C}"/>
    <cellStyle name="Standard 8 4 5 6 2" xfId="48449" xr:uid="{014F1D3D-41AC-49AF-A1D3-CF3F159C3E48}"/>
    <cellStyle name="Standard 8 4 5 7" xfId="37153" xr:uid="{ECDCC7D4-6DA5-4B4A-9C0E-D5A3AC16A004}"/>
    <cellStyle name="Standard 8 4 5 8" xfId="25857" xr:uid="{A017CF5A-D1B7-4023-ACFC-ED9DBA342574}"/>
    <cellStyle name="Standard 8 4 6" xfId="3706" xr:uid="{2F86D8A3-A6C3-4BAA-81E1-2325CFB2456B}"/>
    <cellStyle name="Standard 8 4 6 2" xfId="6860" xr:uid="{22DCFD51-2154-4C65-8962-9EAC2779E4F9}"/>
    <cellStyle name="Standard 8 4 6 2 2" xfId="12509" xr:uid="{E76E2506-362C-4E32-8A49-0AC218BD9EFA}"/>
    <cellStyle name="Standard 8 4 6 2 2 2" xfId="23805" xr:uid="{4428FCB8-1EE1-484D-88B5-7F6A5D4169CF}"/>
    <cellStyle name="Standard 8 4 6 2 2 2 2" xfId="57693" xr:uid="{33275E8B-30EA-4B41-8965-1829F4559CC5}"/>
    <cellStyle name="Standard 8 4 6 2 2 3" xfId="46397" xr:uid="{E40F03D2-962B-41DE-AC15-E2ABDF955563}"/>
    <cellStyle name="Standard 8 4 6 2 2 4" xfId="35101" xr:uid="{D6BABD32-AB9E-4947-A2CA-814F22DAE5A3}"/>
    <cellStyle name="Standard 8 4 6 2 3" xfId="18157" xr:uid="{8A06C60A-9880-470C-B571-FD8B26556A09}"/>
    <cellStyle name="Standard 8 4 6 2 3 2" xfId="52045" xr:uid="{4283F08E-6D2C-497A-AA40-794D95FE4711}"/>
    <cellStyle name="Standard 8 4 6 2 4" xfId="40749" xr:uid="{9AACC5D7-56E4-4C44-896D-B9A2C04599B8}"/>
    <cellStyle name="Standard 8 4 6 2 5" xfId="29453" xr:uid="{A8010144-1116-4F2F-BA64-2301F0529324}"/>
    <cellStyle name="Standard 8 4 6 3" xfId="9685" xr:uid="{91B2337E-BCD4-4E6A-9C0B-940ED22EC0E5}"/>
    <cellStyle name="Standard 8 4 6 3 2" xfId="20981" xr:uid="{3321D0C0-F8CB-4378-A582-E14F656B34B5}"/>
    <cellStyle name="Standard 8 4 6 3 2 2" xfId="54869" xr:uid="{9B1C6445-799D-46D5-BC9D-37F0D5E2CFDA}"/>
    <cellStyle name="Standard 8 4 6 3 3" xfId="43573" xr:uid="{D5F4BC83-0EA1-42FF-9337-682EAA516956}"/>
    <cellStyle name="Standard 8 4 6 3 4" xfId="32277" xr:uid="{3A7058B9-CB24-4D41-8B94-278AA1454087}"/>
    <cellStyle name="Standard 8 4 6 4" xfId="15333" xr:uid="{D38AE07B-D366-4041-9266-7F5F8C272185}"/>
    <cellStyle name="Standard 8 4 6 4 2" xfId="49221" xr:uid="{D986EE1F-0FDA-47D8-9F10-080D245C6244}"/>
    <cellStyle name="Standard 8 4 6 5" xfId="37925" xr:uid="{F7381FED-DE08-4F0B-B598-21F96D0EEE8D}"/>
    <cellStyle name="Standard 8 4 6 6" xfId="26629" xr:uid="{2ABE825D-788D-4451-9A51-6814A8C34797}"/>
    <cellStyle name="Standard 8 4 7" xfId="4807" xr:uid="{D9DAD617-CC90-45F2-8C35-73521DC86C50}"/>
    <cellStyle name="Standard 8 4 7 2" xfId="7633" xr:uid="{19F745F4-FF5E-446E-BC16-6FE56A108F92}"/>
    <cellStyle name="Standard 8 4 7 2 2" xfId="13282" xr:uid="{54E6B758-FE8B-4D1A-810D-E1F94DB3D88C}"/>
    <cellStyle name="Standard 8 4 7 2 2 2" xfId="24578" xr:uid="{8694E0CC-66FC-4F2A-B660-0C790C3C0B5D}"/>
    <cellStyle name="Standard 8 4 7 2 2 2 2" xfId="58466" xr:uid="{971A8CCB-B385-4BD9-8E6D-4A6EA7788C61}"/>
    <cellStyle name="Standard 8 4 7 2 2 3" xfId="47170" xr:uid="{6B968F7E-2D4B-4E79-A823-8E529205B71A}"/>
    <cellStyle name="Standard 8 4 7 2 2 4" xfId="35874" xr:uid="{48F28023-7606-40B4-AFF0-8857A128506C}"/>
    <cellStyle name="Standard 8 4 7 2 3" xfId="18930" xr:uid="{0C4BCECF-C7FA-4EFF-A050-3B2B74E5955E}"/>
    <cellStyle name="Standard 8 4 7 2 3 2" xfId="52818" xr:uid="{881D976D-A6E3-4C8D-B230-66B34DDC587C}"/>
    <cellStyle name="Standard 8 4 7 2 4" xfId="41522" xr:uid="{BB9E7AD3-76D9-443A-AA32-4CDFD64875B8}"/>
    <cellStyle name="Standard 8 4 7 2 5" xfId="30226" xr:uid="{94A20561-C87F-4A02-9290-900EC2E9E2A3}"/>
    <cellStyle name="Standard 8 4 7 3" xfId="10458" xr:uid="{3D0A2EC3-7BEC-4268-B5EA-7998530F04B4}"/>
    <cellStyle name="Standard 8 4 7 3 2" xfId="21754" xr:uid="{67223EA4-B08A-44C9-9C6E-A85632D7639B}"/>
    <cellStyle name="Standard 8 4 7 3 2 2" xfId="55642" xr:uid="{5D8B7D71-C0CE-4554-8F5F-A3C6870D09C8}"/>
    <cellStyle name="Standard 8 4 7 3 3" xfId="44346" xr:uid="{69FB0135-49AE-47CA-8519-7C27D2E79E0A}"/>
    <cellStyle name="Standard 8 4 7 3 4" xfId="33050" xr:uid="{4168E979-396D-465D-AA7A-89D64F0498CC}"/>
    <cellStyle name="Standard 8 4 7 4" xfId="16106" xr:uid="{F97A00F5-0174-4A07-AD36-58746AD3AD2A}"/>
    <cellStyle name="Standard 8 4 7 4 2" xfId="49994" xr:uid="{825B1415-00CA-4692-B736-9E611D60F9EA}"/>
    <cellStyle name="Standard 8 4 7 5" xfId="38698" xr:uid="{DECED789-D515-4124-85DD-85E44D8EB3EE}"/>
    <cellStyle name="Standard 8 4 7 6" xfId="27402" xr:uid="{D32E07D7-4248-496D-BDA3-5EEFBD4FF255}"/>
    <cellStyle name="Standard 8 4 8" xfId="3397" xr:uid="{22549653-F689-43F6-8986-D676EA4C4C4B}"/>
    <cellStyle name="Standard 8 4 8 2" xfId="6555" xr:uid="{36446CB7-5815-4168-8E59-3232E8203239}"/>
    <cellStyle name="Standard 8 4 8 2 2" xfId="12204" xr:uid="{E010B85D-0A39-42E6-A437-64EA690DC9AC}"/>
    <cellStyle name="Standard 8 4 8 2 2 2" xfId="23500" xr:uid="{97DF925D-9BEE-45B0-9E6B-08C76178F7DB}"/>
    <cellStyle name="Standard 8 4 8 2 2 2 2" xfId="57388" xr:uid="{74038FC6-9EE5-431E-998B-A49C435337C3}"/>
    <cellStyle name="Standard 8 4 8 2 2 3" xfId="46092" xr:uid="{A83B17B2-440D-4947-92D9-A42470547346}"/>
    <cellStyle name="Standard 8 4 8 2 2 4" xfId="34796" xr:uid="{7E72ED39-9EB5-41DB-8FE0-2704AED190F2}"/>
    <cellStyle name="Standard 8 4 8 2 3" xfId="17852" xr:uid="{509386AD-53B2-4BB0-9796-4569A00C1795}"/>
    <cellStyle name="Standard 8 4 8 2 3 2" xfId="51740" xr:uid="{F251523B-7317-4885-9565-F40836C59301}"/>
    <cellStyle name="Standard 8 4 8 2 4" xfId="40444" xr:uid="{6C75476D-E428-4C84-A8F7-21C23A304410}"/>
    <cellStyle name="Standard 8 4 8 2 5" xfId="29148" xr:uid="{70061172-EC8B-48B6-B11A-D93E0ACCB1B2}"/>
    <cellStyle name="Standard 8 4 8 3" xfId="9380" xr:uid="{3A92E3DF-A6F8-4F0C-8C5A-FFE86D2B61BD}"/>
    <cellStyle name="Standard 8 4 8 3 2" xfId="20676" xr:uid="{B9709E85-4B4A-4A9B-8EB1-7E67AEB5CBA3}"/>
    <cellStyle name="Standard 8 4 8 3 2 2" xfId="54564" xr:uid="{F2BB5E0B-E6AC-42B6-9736-EBDA26EF4D42}"/>
    <cellStyle name="Standard 8 4 8 3 3" xfId="43268" xr:uid="{9E316998-34D1-41C2-9472-BD1A3268DC18}"/>
    <cellStyle name="Standard 8 4 8 3 4" xfId="31972" xr:uid="{59B9EECD-C83E-434F-8BAC-6C2B1B2DBBCC}"/>
    <cellStyle name="Standard 8 4 8 4" xfId="15028" xr:uid="{C5254742-C847-470A-B0DE-82B9942D2AE9}"/>
    <cellStyle name="Standard 8 4 8 4 2" xfId="48916" xr:uid="{7D6C4530-1B38-44AF-8F07-4C5B04ACF72E}"/>
    <cellStyle name="Standard 8 4 8 5" xfId="37620" xr:uid="{4A536AE3-AD5C-4872-87DE-755C26B234F5}"/>
    <cellStyle name="Standard 8 4 8 6" xfId="26324" xr:uid="{1D91B808-4B36-4FA9-86C1-FD9B831B7D69}"/>
    <cellStyle name="Standard 8 4 9" xfId="5587" xr:uid="{50F03331-1D1D-4B7E-A6AE-27B34FA2ACCB}"/>
    <cellStyle name="Standard 8 4 9 2" xfId="11237" xr:uid="{27765294-B5CE-4F8F-AE33-EB1085DEF0E3}"/>
    <cellStyle name="Standard 8 4 9 2 2" xfId="22533" xr:uid="{A93FA9EC-2EB1-4BA8-8FF2-47917506B673}"/>
    <cellStyle name="Standard 8 4 9 2 2 2" xfId="56421" xr:uid="{233300AF-6B5B-42EA-92E0-DEE001DDBC58}"/>
    <cellStyle name="Standard 8 4 9 2 3" xfId="45125" xr:uid="{646E281F-58A9-4924-9834-405D641CAF78}"/>
    <cellStyle name="Standard 8 4 9 2 4" xfId="33829" xr:uid="{C5B5B288-BC44-454E-A46A-A395D2443E4E}"/>
    <cellStyle name="Standard 8 4 9 3" xfId="16885" xr:uid="{5A838832-A726-4F62-9794-912DCE51A6AE}"/>
    <cellStyle name="Standard 8 4 9 3 2" xfId="50773" xr:uid="{EC5FD7EA-E486-401D-B274-8C7BBD0FE9B1}"/>
    <cellStyle name="Standard 8 4 9 4" xfId="39477" xr:uid="{3AB0263E-03F7-45FF-9891-9E106F7AE641}"/>
    <cellStyle name="Standard 8 4 9 5" xfId="28181" xr:uid="{7AE69080-E997-4FC8-BC13-F1CE29BDA8A7}"/>
    <cellStyle name="Standard 8 5" xfId="287" xr:uid="{FC15F824-ED40-4202-8E07-EF2B7E62BEC1}"/>
    <cellStyle name="Standard 8 5 10" xfId="8409" xr:uid="{D18F680A-F464-4A19-AF11-05A0C2ABB614}"/>
    <cellStyle name="Standard 8 5 10 2" xfId="19705" xr:uid="{44F7C06D-EFB7-4E4E-8898-6A6D1C4FC490}"/>
    <cellStyle name="Standard 8 5 10 2 2" xfId="53593" xr:uid="{F42BFEFB-0668-47D4-9360-6C3253C625DC}"/>
    <cellStyle name="Standard 8 5 10 3" xfId="42297" xr:uid="{BDF9FCF4-3B10-475B-B2C7-9F68754B2AFC}"/>
    <cellStyle name="Standard 8 5 10 4" xfId="31001" xr:uid="{DD4D4817-F988-4A1C-A7F6-BF85071CF163}"/>
    <cellStyle name="Standard 8 5 11" xfId="14057" xr:uid="{01B80DC6-DA84-44C9-8EEF-C96AF85A1EB6}"/>
    <cellStyle name="Standard 8 5 11 2" xfId="47945" xr:uid="{380DAA88-7EF5-41F4-9DDD-5D41BBC4C2D2}"/>
    <cellStyle name="Standard 8 5 12" xfId="36649" xr:uid="{EDB9C1F3-5DC6-43BE-9FD9-74EFD59E625F}"/>
    <cellStyle name="Standard 8 5 13" xfId="25353" xr:uid="{6A425DA0-F565-4876-A23E-B64042F21123}"/>
    <cellStyle name="Standard 8 5 2" xfId="702" xr:uid="{045257AF-3221-431B-AB61-1E52723085D3}"/>
    <cellStyle name="Standard 8 5 2 10" xfId="14101" xr:uid="{C34E934C-C93F-4DFA-A2D8-70B547C5613A}"/>
    <cellStyle name="Standard 8 5 2 10 2" xfId="47989" xr:uid="{94C88FA3-4008-407F-9CCC-B4199DEEFCC2}"/>
    <cellStyle name="Standard 8 5 2 11" xfId="36693" xr:uid="{6848C135-8D6C-4762-BDEF-3266BF109128}"/>
    <cellStyle name="Standard 8 5 2 12" xfId="25397" xr:uid="{82FFD9F2-C045-45D5-BE76-FD1319D91C2A}"/>
    <cellStyle name="Standard 8 5 2 2" xfId="1938" xr:uid="{334A9DC0-AF5A-44F7-B789-272D48677E28}"/>
    <cellStyle name="Standard 8 5 2 2 10" xfId="36826" xr:uid="{374087F0-A809-47AB-A4DA-9CD5F2FDDFE9}"/>
    <cellStyle name="Standard 8 5 2 2 11" xfId="25530" xr:uid="{8C381589-C7FE-45C4-A929-8023A8D3E8FB}"/>
    <cellStyle name="Standard 8 5 2 2 2" xfId="2833" xr:uid="{30745EA7-7735-4260-893F-A6D1F3658E0F}"/>
    <cellStyle name="Standard 8 5 2 2 2 2" xfId="3335" xr:uid="{2B1C9D8B-6FF4-4EEC-856F-413E5A746782}"/>
    <cellStyle name="Standard 8 5 2 2 2 2 2" xfId="5486" xr:uid="{DDE941D2-F13F-4D61-A0D7-C8BF5FFC27ED}"/>
    <cellStyle name="Standard 8 5 2 2 2 2 2 2" xfId="8312" xr:uid="{D9625A8C-EEF8-4387-AC10-010A14FFB45F}"/>
    <cellStyle name="Standard 8 5 2 2 2 2 2 2 2" xfId="13961" xr:uid="{BB4A5613-F5D1-47EA-B134-BBFF5E9BADB0}"/>
    <cellStyle name="Standard 8 5 2 2 2 2 2 2 2 2" xfId="25257" xr:uid="{2CC64947-60EF-45B4-8080-22B53D1BDC8E}"/>
    <cellStyle name="Standard 8 5 2 2 2 2 2 2 2 2 2" xfId="59145" xr:uid="{002DBB32-1296-4537-9F0A-4B4C6303A3F7}"/>
    <cellStyle name="Standard 8 5 2 2 2 2 2 2 2 3" xfId="47849" xr:uid="{D5C68F32-1916-47AB-8A4C-FA8A9766415E}"/>
    <cellStyle name="Standard 8 5 2 2 2 2 2 2 2 4" xfId="36553" xr:uid="{BA3E5A6E-D841-4A00-A08B-C76232740383}"/>
    <cellStyle name="Standard 8 5 2 2 2 2 2 2 3" xfId="19609" xr:uid="{F0F4A948-EFFB-4503-8D1B-EE263FE3DBDB}"/>
    <cellStyle name="Standard 8 5 2 2 2 2 2 2 3 2" xfId="53497" xr:uid="{7A6F7AAA-AEA2-456F-8F83-6510F9EDAC6D}"/>
    <cellStyle name="Standard 8 5 2 2 2 2 2 2 4" xfId="42201" xr:uid="{198D41E4-420C-40F8-B9F1-DAC53672592D}"/>
    <cellStyle name="Standard 8 5 2 2 2 2 2 2 5" xfId="30905" xr:uid="{BA5DDF3A-74B5-4294-AA99-F77CEDDC6DDE}"/>
    <cellStyle name="Standard 8 5 2 2 2 2 2 3" xfId="11137" xr:uid="{B96B4CB0-775A-4065-8D2B-8643E6891D0E}"/>
    <cellStyle name="Standard 8 5 2 2 2 2 2 3 2" xfId="22433" xr:uid="{2F61662F-F4C6-4633-9E06-E00338D4C44C}"/>
    <cellStyle name="Standard 8 5 2 2 2 2 2 3 2 2" xfId="56321" xr:uid="{64835DC0-227F-43A7-9795-1835AEF11A43}"/>
    <cellStyle name="Standard 8 5 2 2 2 2 2 3 3" xfId="45025" xr:uid="{4C414135-81FE-4FBE-8CC9-67A7BA67607F}"/>
    <cellStyle name="Standard 8 5 2 2 2 2 2 3 4" xfId="33729" xr:uid="{E34DA227-1307-4BE4-801D-AB54E89A9FD4}"/>
    <cellStyle name="Standard 8 5 2 2 2 2 2 4" xfId="16785" xr:uid="{C864234C-326F-4848-8E0A-566B03C11A24}"/>
    <cellStyle name="Standard 8 5 2 2 2 2 2 4 2" xfId="50673" xr:uid="{208750CD-8AE1-4EE9-967D-62DE93A91B0F}"/>
    <cellStyle name="Standard 8 5 2 2 2 2 2 5" xfId="39377" xr:uid="{D83790C4-7A70-4E14-BAD6-0B239D06EFC9}"/>
    <cellStyle name="Standard 8 5 2 2 2 2 2 6" xfId="28081" xr:uid="{6250E4DF-2A56-42F9-A7B8-6CE62F2D407E}"/>
    <cellStyle name="Standard 8 5 2 2 2 2 3" xfId="6506" xr:uid="{AD9AB43B-FBAC-42AF-9F38-2CFF8F6D2CC1}"/>
    <cellStyle name="Standard 8 5 2 2 2 2 3 2" xfId="12156" xr:uid="{5C44A21D-0400-431D-BB5C-3CB507998356}"/>
    <cellStyle name="Standard 8 5 2 2 2 2 3 2 2" xfId="23452" xr:uid="{619CC2A0-CD02-4E0D-ADBD-CEAC674CED2E}"/>
    <cellStyle name="Standard 8 5 2 2 2 2 3 2 2 2" xfId="57340" xr:uid="{B00AA958-A149-40BF-881A-036E40CF11FA}"/>
    <cellStyle name="Standard 8 5 2 2 2 2 3 2 3" xfId="46044" xr:uid="{CDA7B8CB-776C-4E77-AC20-651D71C8A16F}"/>
    <cellStyle name="Standard 8 5 2 2 2 2 3 2 4" xfId="34748" xr:uid="{977F57AB-BA2E-4FE0-AAD3-041321A6208F}"/>
    <cellStyle name="Standard 8 5 2 2 2 2 3 3" xfId="17804" xr:uid="{52EB2836-841B-4959-BFF1-7B95159D2069}"/>
    <cellStyle name="Standard 8 5 2 2 2 2 3 3 2" xfId="51692" xr:uid="{83D1B3E9-ADB9-440E-B78D-CCE25B2D2889}"/>
    <cellStyle name="Standard 8 5 2 2 2 2 3 4" xfId="40396" xr:uid="{D78B5F20-8A1E-463C-9820-6000DE8CF0D5}"/>
    <cellStyle name="Standard 8 5 2 2 2 2 3 5" xfId="29100" xr:uid="{8383D91F-C27C-4621-81CD-D0B115ADFB73}"/>
    <cellStyle name="Standard 8 5 2 2 2 2 4" xfId="9332" xr:uid="{3EAB3141-2156-4F23-AD28-E737120F894D}"/>
    <cellStyle name="Standard 8 5 2 2 2 2 4 2" xfId="20628" xr:uid="{1CC65880-B63A-475E-8AA2-37E6ADB9C674}"/>
    <cellStyle name="Standard 8 5 2 2 2 2 4 2 2" xfId="54516" xr:uid="{D1877085-D1A0-4AE8-B57B-26F12B4A08C3}"/>
    <cellStyle name="Standard 8 5 2 2 2 2 4 3" xfId="43220" xr:uid="{23774BAF-A69D-4948-A8B7-B4C09BAD3600}"/>
    <cellStyle name="Standard 8 5 2 2 2 2 4 4" xfId="31924" xr:uid="{F0D964FD-657C-42A7-AB94-D1B19F3BD756}"/>
    <cellStyle name="Standard 8 5 2 2 2 2 5" xfId="14980" xr:uid="{DE6CAC0F-927D-431E-9ED9-BAF04AF034A7}"/>
    <cellStyle name="Standard 8 5 2 2 2 2 5 2" xfId="48868" xr:uid="{27A751D1-6B60-45B5-BF95-F2790219DE81}"/>
    <cellStyle name="Standard 8 5 2 2 2 2 6" xfId="37572" xr:uid="{18A98A8C-6024-4042-80BB-CB59799690DD}"/>
    <cellStyle name="Standard 8 5 2 2 2 2 7" xfId="26276" xr:uid="{E9A621E1-5334-4D57-BEEE-F9276E1B77C2}"/>
    <cellStyle name="Standard 8 5 2 2 2 3" xfId="4709" xr:uid="{29DF22E6-760B-4532-8BB1-6F0C8B439BC2}"/>
    <cellStyle name="Standard 8 5 2 2 2 3 2" xfId="7578" xr:uid="{4F272CD2-B1A6-4BE3-96A8-FA959805D2B5}"/>
    <cellStyle name="Standard 8 5 2 2 2 3 2 2" xfId="13227" xr:uid="{8B1B5A1F-19DC-4D4B-862B-A6A5AEA4BC11}"/>
    <cellStyle name="Standard 8 5 2 2 2 3 2 2 2" xfId="24523" xr:uid="{D8FA84FE-C32F-4CEA-9D83-EC557CB77A34}"/>
    <cellStyle name="Standard 8 5 2 2 2 3 2 2 2 2" xfId="58411" xr:uid="{EE09904D-37B7-4FF1-8C3B-2332EE6C5A4A}"/>
    <cellStyle name="Standard 8 5 2 2 2 3 2 2 3" xfId="47115" xr:uid="{F28D9514-E7E1-457B-993E-23350217CA3C}"/>
    <cellStyle name="Standard 8 5 2 2 2 3 2 2 4" xfId="35819" xr:uid="{4217FA35-6D81-48E3-82D5-5F65A09E710D}"/>
    <cellStyle name="Standard 8 5 2 2 2 3 2 3" xfId="18875" xr:uid="{17790528-B80D-4F5E-B639-618552A6DA68}"/>
    <cellStyle name="Standard 8 5 2 2 2 3 2 3 2" xfId="52763" xr:uid="{2E32717A-EF62-4678-83A8-20326F637118}"/>
    <cellStyle name="Standard 8 5 2 2 2 3 2 4" xfId="41467" xr:uid="{21138542-345E-4CE8-BEFB-0577E7E449CF}"/>
    <cellStyle name="Standard 8 5 2 2 2 3 2 5" xfId="30171" xr:uid="{5CD69CF0-B4A7-4E21-B656-C154AED3676C}"/>
    <cellStyle name="Standard 8 5 2 2 2 3 3" xfId="10403" xr:uid="{9DBC0AEB-C589-4C18-9C76-6D4FE9FB606B}"/>
    <cellStyle name="Standard 8 5 2 2 2 3 3 2" xfId="21699" xr:uid="{53D6B594-1F4C-44EE-B81C-C25DA96EBECA}"/>
    <cellStyle name="Standard 8 5 2 2 2 3 3 2 2" xfId="55587" xr:uid="{C9DCC579-2464-4664-961B-0EB8540D0795}"/>
    <cellStyle name="Standard 8 5 2 2 2 3 3 3" xfId="44291" xr:uid="{C7735F17-8753-4608-B3E3-EB81E5B0208C}"/>
    <cellStyle name="Standard 8 5 2 2 2 3 3 4" xfId="32995" xr:uid="{7DB97FE3-8AC3-4AAD-9E60-1CF0A264633E}"/>
    <cellStyle name="Standard 8 5 2 2 2 3 4" xfId="16051" xr:uid="{028053F6-2D52-4694-BCF9-72B5E977E2D5}"/>
    <cellStyle name="Standard 8 5 2 2 2 3 4 2" xfId="49939" xr:uid="{DA88223E-2F61-4A3F-8388-234D183F9056}"/>
    <cellStyle name="Standard 8 5 2 2 2 3 5" xfId="38643" xr:uid="{00C8EF41-B858-4787-8D75-47B32ADAA987}"/>
    <cellStyle name="Standard 8 5 2 2 2 3 6" xfId="27347" xr:uid="{B13E03AD-BEFE-46A0-80C8-51D00DAED392}"/>
    <cellStyle name="Standard 8 5 2 2 2 4" xfId="6006" xr:uid="{55610610-B9EA-4670-A42D-899D46C4AC80}"/>
    <cellStyle name="Standard 8 5 2 2 2 4 2" xfId="11656" xr:uid="{3C1EDB5E-6049-4A6B-A40E-0E86F9E3995F}"/>
    <cellStyle name="Standard 8 5 2 2 2 4 2 2" xfId="22952" xr:uid="{72FF8F3E-6B08-4336-B648-414956F08353}"/>
    <cellStyle name="Standard 8 5 2 2 2 4 2 2 2" xfId="56840" xr:uid="{2CBE1E70-F8C7-415E-94EF-174571DF0E19}"/>
    <cellStyle name="Standard 8 5 2 2 2 4 2 3" xfId="45544" xr:uid="{A39C6382-E5FD-4693-B159-4F354B9CA80E}"/>
    <cellStyle name="Standard 8 5 2 2 2 4 2 4" xfId="34248" xr:uid="{FB8B38FD-E252-4E7B-9F81-4E67593B667F}"/>
    <cellStyle name="Standard 8 5 2 2 2 4 3" xfId="17304" xr:uid="{389B3DD3-BAB8-4BDF-BFD9-7514EFB12A63}"/>
    <cellStyle name="Standard 8 5 2 2 2 4 3 2" xfId="51192" xr:uid="{5992F792-82E4-4EC5-88FE-ED4A08A1F08B}"/>
    <cellStyle name="Standard 8 5 2 2 2 4 4" xfId="39896" xr:uid="{C632A02D-BE86-4CAD-A65F-695783A99919}"/>
    <cellStyle name="Standard 8 5 2 2 2 4 5" xfId="28600" xr:uid="{2DD47BD8-B481-4297-891A-2A428CD46EC4}"/>
    <cellStyle name="Standard 8 5 2 2 2 5" xfId="8832" xr:uid="{D1282ABB-0B58-4337-8772-98DF4716DF0D}"/>
    <cellStyle name="Standard 8 5 2 2 2 5 2" xfId="20128" xr:uid="{D02CE55F-05D4-4DCA-95ED-986BA3D1146D}"/>
    <cellStyle name="Standard 8 5 2 2 2 5 2 2" xfId="54016" xr:uid="{5ECF3611-D5C9-49C1-A44C-DE7DE886CD55}"/>
    <cellStyle name="Standard 8 5 2 2 2 5 3" xfId="42720" xr:uid="{CB39EF5C-DEF0-4C00-95FE-012A88909F8F}"/>
    <cellStyle name="Standard 8 5 2 2 2 5 4" xfId="31424" xr:uid="{E52BE789-64BA-4A75-A698-993C821588FE}"/>
    <cellStyle name="Standard 8 5 2 2 2 6" xfId="14480" xr:uid="{F36FF467-4A73-4C6D-9E77-B5882EEEC1D4}"/>
    <cellStyle name="Standard 8 5 2 2 2 6 2" xfId="48368" xr:uid="{E79D9C66-E804-4BB4-B0C3-634CE8DB8F3B}"/>
    <cellStyle name="Standard 8 5 2 2 2 7" xfId="37072" xr:uid="{DEBF196A-C4AC-4A44-AA8E-CFA36525502D}"/>
    <cellStyle name="Standard 8 5 2 2 2 8" xfId="25776" xr:uid="{E36509E5-927B-4531-B2E4-277D7E4190A5}"/>
    <cellStyle name="Standard 8 5 2 2 3" xfId="3089" xr:uid="{9CA07100-C12E-4940-AEBD-F1EBE4DD2549}"/>
    <cellStyle name="Standard 8 5 2 2 3 2" xfId="5485" xr:uid="{5168A2A2-B834-4BCC-96B6-F88B65D672C0}"/>
    <cellStyle name="Standard 8 5 2 2 3 2 2" xfId="8311" xr:uid="{DC9307FA-4E68-47A0-8EDD-D577FF8F6E44}"/>
    <cellStyle name="Standard 8 5 2 2 3 2 2 2" xfId="13960" xr:uid="{AC450A01-CC69-400D-8193-87E4F6FBC841}"/>
    <cellStyle name="Standard 8 5 2 2 3 2 2 2 2" xfId="25256" xr:uid="{D5636A01-1DF5-4219-BE78-CF26E8E05127}"/>
    <cellStyle name="Standard 8 5 2 2 3 2 2 2 2 2" xfId="59144" xr:uid="{30980228-7538-487A-A196-F724F058A786}"/>
    <cellStyle name="Standard 8 5 2 2 3 2 2 2 3" xfId="47848" xr:uid="{DF697CD0-6363-485F-B4F8-2B05D97D4DCC}"/>
    <cellStyle name="Standard 8 5 2 2 3 2 2 2 4" xfId="36552" xr:uid="{99955F52-9FD9-4221-8179-DDCC697B1CB3}"/>
    <cellStyle name="Standard 8 5 2 2 3 2 2 3" xfId="19608" xr:uid="{13975BA7-BF9D-4794-8518-1FF13A91A51B}"/>
    <cellStyle name="Standard 8 5 2 2 3 2 2 3 2" xfId="53496" xr:uid="{0CB605C8-E9C4-45E0-B3BF-DF986A629633}"/>
    <cellStyle name="Standard 8 5 2 2 3 2 2 4" xfId="42200" xr:uid="{57A30B65-8D48-4C8B-BB53-C613524A3E63}"/>
    <cellStyle name="Standard 8 5 2 2 3 2 2 5" xfId="30904" xr:uid="{62EED6FF-7BFF-4920-9022-4A07BA46EE4E}"/>
    <cellStyle name="Standard 8 5 2 2 3 2 3" xfId="11136" xr:uid="{19E5406C-7607-415C-B26C-980BDCCD038D}"/>
    <cellStyle name="Standard 8 5 2 2 3 2 3 2" xfId="22432" xr:uid="{0B1D164A-2A83-46A0-BD1D-E3ED5F997004}"/>
    <cellStyle name="Standard 8 5 2 2 3 2 3 2 2" xfId="56320" xr:uid="{AA8E8B4B-5099-4E56-B12F-2AABD34D1377}"/>
    <cellStyle name="Standard 8 5 2 2 3 2 3 3" xfId="45024" xr:uid="{86F8F9A3-8E3F-4553-987B-D6F978F4148D}"/>
    <cellStyle name="Standard 8 5 2 2 3 2 3 4" xfId="33728" xr:uid="{AFFB0D94-748C-4626-83A2-84C922D64B77}"/>
    <cellStyle name="Standard 8 5 2 2 3 2 4" xfId="16784" xr:uid="{32B79ED9-3C4E-4F5D-989D-8789062F05A6}"/>
    <cellStyle name="Standard 8 5 2 2 3 2 4 2" xfId="50672" xr:uid="{A8F799E6-6550-45BA-AE85-368533B47B6A}"/>
    <cellStyle name="Standard 8 5 2 2 3 2 5" xfId="39376" xr:uid="{0A633FA2-282B-4622-82D4-A0E94F912455}"/>
    <cellStyle name="Standard 8 5 2 2 3 2 6" xfId="28080" xr:uid="{FECD912C-B25A-4DF3-9725-755336C43CF3}"/>
    <cellStyle name="Standard 8 5 2 2 3 3" xfId="4708" xr:uid="{3A7BF84B-F179-421D-B1E8-2ECE42F892EB}"/>
    <cellStyle name="Standard 8 5 2 2 3 3 2" xfId="7577" xr:uid="{F598DC2E-616B-45F3-B9DD-A61ED0EBC6FE}"/>
    <cellStyle name="Standard 8 5 2 2 3 3 2 2" xfId="13226" xr:uid="{F37A45D0-0ECA-41F2-923E-B2E1E52692C1}"/>
    <cellStyle name="Standard 8 5 2 2 3 3 2 2 2" xfId="24522" xr:uid="{BC50456E-FCE0-4FCE-97D7-13ACBEABE123}"/>
    <cellStyle name="Standard 8 5 2 2 3 3 2 2 2 2" xfId="58410" xr:uid="{28E66F89-223B-4B15-8743-7294A9486841}"/>
    <cellStyle name="Standard 8 5 2 2 3 3 2 2 3" xfId="47114" xr:uid="{A02930C9-28C7-4DE3-B61C-5678869A3032}"/>
    <cellStyle name="Standard 8 5 2 2 3 3 2 2 4" xfId="35818" xr:uid="{6F54280A-79FF-41BA-83DF-CC7C21E3E563}"/>
    <cellStyle name="Standard 8 5 2 2 3 3 2 3" xfId="18874" xr:uid="{0CBFC0EE-6A82-4652-AFD3-F8540466D414}"/>
    <cellStyle name="Standard 8 5 2 2 3 3 2 3 2" xfId="52762" xr:uid="{117875FB-D9FC-4A27-A7F0-48F02E0A59AE}"/>
    <cellStyle name="Standard 8 5 2 2 3 3 2 4" xfId="41466" xr:uid="{D92C7843-9360-480B-905B-07E66B760FE8}"/>
    <cellStyle name="Standard 8 5 2 2 3 3 2 5" xfId="30170" xr:uid="{AC4F951B-6373-4067-89CD-DDE44C3221AB}"/>
    <cellStyle name="Standard 8 5 2 2 3 3 3" xfId="10402" xr:uid="{65FA1A0D-FD2C-47E2-BC90-C8BCFB67904F}"/>
    <cellStyle name="Standard 8 5 2 2 3 3 3 2" xfId="21698" xr:uid="{9733A012-7504-4474-BB77-D63C7893242C}"/>
    <cellStyle name="Standard 8 5 2 2 3 3 3 2 2" xfId="55586" xr:uid="{766FBCBF-0CFC-49C1-867C-4FE9CE1D5784}"/>
    <cellStyle name="Standard 8 5 2 2 3 3 3 3" xfId="44290" xr:uid="{998CD182-C4B4-419B-91B8-5392F8684875}"/>
    <cellStyle name="Standard 8 5 2 2 3 3 3 4" xfId="32994" xr:uid="{825FF1B5-CDEB-4963-8447-DEBBDD6D718E}"/>
    <cellStyle name="Standard 8 5 2 2 3 3 4" xfId="16050" xr:uid="{D56978E6-37DE-43F2-9B7F-B1D852333BAF}"/>
    <cellStyle name="Standard 8 5 2 2 3 3 4 2" xfId="49938" xr:uid="{AD16CA77-27FB-4713-8E75-0A8CC693DC30}"/>
    <cellStyle name="Standard 8 5 2 2 3 3 5" xfId="38642" xr:uid="{F7309295-6C47-43E2-837F-50A1C3657B0F}"/>
    <cellStyle name="Standard 8 5 2 2 3 3 6" xfId="27346" xr:uid="{4634FC9B-92E2-48C7-BBA1-54475B631210}"/>
    <cellStyle name="Standard 8 5 2 2 3 4" xfId="6260" xr:uid="{71EDA47F-B10E-4631-A417-0BB57A85B88F}"/>
    <cellStyle name="Standard 8 5 2 2 3 4 2" xfId="11910" xr:uid="{D4F0C40A-558B-4A97-831B-6958138D7DE0}"/>
    <cellStyle name="Standard 8 5 2 2 3 4 2 2" xfId="23206" xr:uid="{9A8DD5BF-CA52-4705-B105-A357ED3C2C38}"/>
    <cellStyle name="Standard 8 5 2 2 3 4 2 2 2" xfId="57094" xr:uid="{E31EA4A0-CC29-4137-AE0C-AC744DD11293}"/>
    <cellStyle name="Standard 8 5 2 2 3 4 2 3" xfId="45798" xr:uid="{BF90B5B0-0EED-4440-8893-A75E7D931141}"/>
    <cellStyle name="Standard 8 5 2 2 3 4 2 4" xfId="34502" xr:uid="{4755BFE6-CC34-4400-819A-D6386367CB9D}"/>
    <cellStyle name="Standard 8 5 2 2 3 4 3" xfId="17558" xr:uid="{F49D6E09-4B92-4FFA-87CF-FD7AF282A9F2}"/>
    <cellStyle name="Standard 8 5 2 2 3 4 3 2" xfId="51446" xr:uid="{B790DF25-58D2-4423-8361-C79B8DC58B28}"/>
    <cellStyle name="Standard 8 5 2 2 3 4 4" xfId="40150" xr:uid="{55B56B51-4325-4422-A783-83D4CEC01F8D}"/>
    <cellStyle name="Standard 8 5 2 2 3 4 5" xfId="28854" xr:uid="{8AD5D43B-4DC1-4F3F-9C48-70FA7D490D9F}"/>
    <cellStyle name="Standard 8 5 2 2 3 5" xfId="9086" xr:uid="{EE3EA688-1607-4677-BDF1-31DAAB00D598}"/>
    <cellStyle name="Standard 8 5 2 2 3 5 2" xfId="20382" xr:uid="{D2027367-D655-40C0-BE3D-57CFE21B07F0}"/>
    <cellStyle name="Standard 8 5 2 2 3 5 2 2" xfId="54270" xr:uid="{AC518C6B-08AA-448B-A306-F8BCDDF7B11F}"/>
    <cellStyle name="Standard 8 5 2 2 3 5 3" xfId="42974" xr:uid="{8E09D66C-E504-4309-A56C-50C2D8394B22}"/>
    <cellStyle name="Standard 8 5 2 2 3 5 4" xfId="31678" xr:uid="{DA6521A6-DE91-49F1-9904-27ACA2479AA6}"/>
    <cellStyle name="Standard 8 5 2 2 3 6" xfId="14734" xr:uid="{FA2C80E3-CB83-4A2D-A2B2-E52FE74F0CBC}"/>
    <cellStyle name="Standard 8 5 2 2 3 6 2" xfId="48622" xr:uid="{AB8AAB83-AD93-4EA3-985A-19A954474D72}"/>
    <cellStyle name="Standard 8 5 2 2 3 7" xfId="37326" xr:uid="{6396692D-0FF0-47D1-BBF4-F2667255FC7E}"/>
    <cellStyle name="Standard 8 5 2 2 3 8" xfId="26030" xr:uid="{55C1BC4D-8367-4518-A5D1-D7002BF17003}"/>
    <cellStyle name="Standard 8 5 2 2 4" xfId="3947" xr:uid="{B5A642DF-D480-4EC7-9BE3-4F62DFB0785B}"/>
    <cellStyle name="Standard 8 5 2 2 4 2" xfId="7101" xr:uid="{CB0CBA25-3A3B-4BDB-BBEA-466A3AFD2DA8}"/>
    <cellStyle name="Standard 8 5 2 2 4 2 2" xfId="12750" xr:uid="{A5D85AE6-23AE-475F-ACB1-5E1CB9E7FF77}"/>
    <cellStyle name="Standard 8 5 2 2 4 2 2 2" xfId="24046" xr:uid="{826DD499-985C-4D91-B4EE-3C7551068335}"/>
    <cellStyle name="Standard 8 5 2 2 4 2 2 2 2" xfId="57934" xr:uid="{D1F583BE-FE95-4ED2-80E6-7590E7C56FF2}"/>
    <cellStyle name="Standard 8 5 2 2 4 2 2 3" xfId="46638" xr:uid="{8F40C95C-2641-4D9D-9F98-A50E8B2803F0}"/>
    <cellStyle name="Standard 8 5 2 2 4 2 2 4" xfId="35342" xr:uid="{3C33C82D-EDB8-4C6B-85FA-25C1E02EDF27}"/>
    <cellStyle name="Standard 8 5 2 2 4 2 3" xfId="18398" xr:uid="{3EE461A0-7331-4AAD-ABDB-EC643F80D6A6}"/>
    <cellStyle name="Standard 8 5 2 2 4 2 3 2" xfId="52286" xr:uid="{1992918C-C735-494B-9B01-1C1F65B7B671}"/>
    <cellStyle name="Standard 8 5 2 2 4 2 4" xfId="40990" xr:uid="{036805B6-A361-4B07-A7FB-29769A557126}"/>
    <cellStyle name="Standard 8 5 2 2 4 2 5" xfId="29694" xr:uid="{E2374B9B-9EB3-4724-A2AD-6830DB4CB0F5}"/>
    <cellStyle name="Standard 8 5 2 2 4 3" xfId="9926" xr:uid="{4D597949-386D-4BE1-ADED-6031F5694B66}"/>
    <cellStyle name="Standard 8 5 2 2 4 3 2" xfId="21222" xr:uid="{A2268F61-DF0F-4BC4-94FC-B85592E586E1}"/>
    <cellStyle name="Standard 8 5 2 2 4 3 2 2" xfId="55110" xr:uid="{C0A2A485-F26F-4229-85D7-221A6B3E00CC}"/>
    <cellStyle name="Standard 8 5 2 2 4 3 3" xfId="43814" xr:uid="{C989C603-DB88-4ACF-8202-CA30621C5EDD}"/>
    <cellStyle name="Standard 8 5 2 2 4 3 4" xfId="32518" xr:uid="{C0F47F4D-E817-46E0-ADF8-4E4593C75C0D}"/>
    <cellStyle name="Standard 8 5 2 2 4 4" xfId="15574" xr:uid="{CE958318-32BB-46D1-ADDC-8EC15D2962F8}"/>
    <cellStyle name="Standard 8 5 2 2 4 4 2" xfId="49462" xr:uid="{AE590A3C-0C30-43E4-842D-243E4CA96F6E}"/>
    <cellStyle name="Standard 8 5 2 2 4 5" xfId="38166" xr:uid="{12795632-24C2-4C80-89E5-30A8E06FF08D}"/>
    <cellStyle name="Standard 8 5 2 2 4 6" xfId="26870" xr:uid="{AC29CDEF-E4E5-4FEE-9947-B56F803896FB}"/>
    <cellStyle name="Standard 8 5 2 2 5" xfId="5048" xr:uid="{B4F47B35-2B8D-431B-94D5-A998EFAFCFCD}"/>
    <cellStyle name="Standard 8 5 2 2 5 2" xfId="7874" xr:uid="{16BD5E1B-3D06-4845-B17D-E7F5EDFCE6AE}"/>
    <cellStyle name="Standard 8 5 2 2 5 2 2" xfId="13523" xr:uid="{154B6A02-3AF8-4E38-9242-3D66E5CBFD5C}"/>
    <cellStyle name="Standard 8 5 2 2 5 2 2 2" xfId="24819" xr:uid="{8CE773AD-156F-4DC0-98BB-D44741D84071}"/>
    <cellStyle name="Standard 8 5 2 2 5 2 2 2 2" xfId="58707" xr:uid="{110957B2-46CA-47A8-9933-2AF1F9C7481D}"/>
    <cellStyle name="Standard 8 5 2 2 5 2 2 3" xfId="47411" xr:uid="{97FE19DC-840A-4966-97B8-86972E5CC5A6}"/>
    <cellStyle name="Standard 8 5 2 2 5 2 2 4" xfId="36115" xr:uid="{0B638674-0159-4B6D-B055-33C7A89F8E53}"/>
    <cellStyle name="Standard 8 5 2 2 5 2 3" xfId="19171" xr:uid="{68FC8254-648D-49D4-A341-DA6FCB778147}"/>
    <cellStyle name="Standard 8 5 2 2 5 2 3 2" xfId="53059" xr:uid="{E231498C-818E-4BBA-9213-E5D43BD3AC53}"/>
    <cellStyle name="Standard 8 5 2 2 5 2 4" xfId="41763" xr:uid="{D5F6EAF8-C636-429C-9DC2-09FF35137B76}"/>
    <cellStyle name="Standard 8 5 2 2 5 2 5" xfId="30467" xr:uid="{00AB48A4-6DC9-474C-A316-7ABA77EC0E00}"/>
    <cellStyle name="Standard 8 5 2 2 5 3" xfId="10699" xr:uid="{C7CC51A5-1360-443A-BB14-8ED4D7081ABE}"/>
    <cellStyle name="Standard 8 5 2 2 5 3 2" xfId="21995" xr:uid="{0D840FE0-3E37-4C64-8F82-D2213F8E021C}"/>
    <cellStyle name="Standard 8 5 2 2 5 3 2 2" xfId="55883" xr:uid="{933B674C-A77B-4267-93AA-FFC714620F31}"/>
    <cellStyle name="Standard 8 5 2 2 5 3 3" xfId="44587" xr:uid="{2759EEC8-81D0-422A-8A3C-DF59E5CC56D8}"/>
    <cellStyle name="Standard 8 5 2 2 5 3 4" xfId="33291" xr:uid="{50D5F040-ACD7-49D2-93ED-AA17A578DFB2}"/>
    <cellStyle name="Standard 8 5 2 2 5 4" xfId="16347" xr:uid="{988C1C7A-5FC6-4773-A9C7-709B7520EED9}"/>
    <cellStyle name="Standard 8 5 2 2 5 4 2" xfId="50235" xr:uid="{2993DDE7-A6BC-466B-A169-DB94B43ADBFD}"/>
    <cellStyle name="Standard 8 5 2 2 5 5" xfId="38939" xr:uid="{02F4B0DC-76A4-44CD-8C6C-24B0A0A254A0}"/>
    <cellStyle name="Standard 8 5 2 2 5 6" xfId="27643" xr:uid="{5C107061-4796-479B-B4D4-7E10EB688BE6}"/>
    <cellStyle name="Standard 8 5 2 2 6" xfId="3655" xr:uid="{87AC9964-2BA7-4039-A94B-6079B5DDB870}"/>
    <cellStyle name="Standard 8 5 2 2 6 2" xfId="6811" xr:uid="{2291048C-2DD8-4107-9FD9-7014A87553D1}"/>
    <cellStyle name="Standard 8 5 2 2 6 2 2" xfId="12460" xr:uid="{A783FC0C-D7B1-4325-82E0-F42B1F706E47}"/>
    <cellStyle name="Standard 8 5 2 2 6 2 2 2" xfId="23756" xr:uid="{0AC42EEA-B7FB-4CD1-A53D-4588C35F5838}"/>
    <cellStyle name="Standard 8 5 2 2 6 2 2 2 2" xfId="57644" xr:uid="{56C18742-6253-4BCC-99B6-74D6F0FF651C}"/>
    <cellStyle name="Standard 8 5 2 2 6 2 2 3" xfId="46348" xr:uid="{A1940B02-37AA-4CC2-9DBC-42E8DD30F7E2}"/>
    <cellStyle name="Standard 8 5 2 2 6 2 2 4" xfId="35052" xr:uid="{83CE20CD-C000-4D60-B58C-ACFE4ED66B45}"/>
    <cellStyle name="Standard 8 5 2 2 6 2 3" xfId="18108" xr:uid="{CF8FB29B-1304-43FB-8B39-90CBFDA995EB}"/>
    <cellStyle name="Standard 8 5 2 2 6 2 3 2" xfId="51996" xr:uid="{3C0EC9B8-6B18-40E2-8E94-955FCCA052FA}"/>
    <cellStyle name="Standard 8 5 2 2 6 2 4" xfId="40700" xr:uid="{669F73DE-ECC1-4EBC-B302-9594467F12FE}"/>
    <cellStyle name="Standard 8 5 2 2 6 2 5" xfId="29404" xr:uid="{6231C73D-B811-4B9F-B6B8-5590935C72EA}"/>
    <cellStyle name="Standard 8 5 2 2 6 3" xfId="9636" xr:uid="{AD7A6C99-21E8-4796-B648-E0641441620E}"/>
    <cellStyle name="Standard 8 5 2 2 6 3 2" xfId="20932" xr:uid="{CD9D53B9-F08A-4630-8152-371500F72123}"/>
    <cellStyle name="Standard 8 5 2 2 6 3 2 2" xfId="54820" xr:uid="{321B099D-45C4-45EA-B1DA-404273B1DEE0}"/>
    <cellStyle name="Standard 8 5 2 2 6 3 3" xfId="43524" xr:uid="{C0ED3874-2C9B-49E6-89A3-15286236EEDA}"/>
    <cellStyle name="Standard 8 5 2 2 6 3 4" xfId="32228" xr:uid="{69A82EB7-FA8D-46B9-B0BF-9EF2EBEF68EC}"/>
    <cellStyle name="Standard 8 5 2 2 6 4" xfId="15284" xr:uid="{8762B854-9EAA-430B-85E6-CCCDA91B86E1}"/>
    <cellStyle name="Standard 8 5 2 2 6 4 2" xfId="49172" xr:uid="{CCAFF6BC-0193-48B0-88EF-98FD483CE083}"/>
    <cellStyle name="Standard 8 5 2 2 6 5" xfId="37876" xr:uid="{6CDA0223-6408-4E79-A25E-0BED4A97CBDE}"/>
    <cellStyle name="Standard 8 5 2 2 6 6" xfId="26580" xr:uid="{F22A299D-D496-413B-AAB1-03624512A064}"/>
    <cellStyle name="Standard 8 5 2 2 7" xfId="5760" xr:uid="{B25D8A2F-41B0-4C5D-9824-03F0B60F1658}"/>
    <cellStyle name="Standard 8 5 2 2 7 2" xfId="11410" xr:uid="{6FF92016-8F26-444E-80AA-9B17755A77B8}"/>
    <cellStyle name="Standard 8 5 2 2 7 2 2" xfId="22706" xr:uid="{9553F6CE-A1D8-471D-8B94-09722BCD8D27}"/>
    <cellStyle name="Standard 8 5 2 2 7 2 2 2" xfId="56594" xr:uid="{CDCE6744-4884-4273-B7BE-3090B2B41C8A}"/>
    <cellStyle name="Standard 8 5 2 2 7 2 3" xfId="45298" xr:uid="{2CE9722E-817C-46C0-9C76-39835C032474}"/>
    <cellStyle name="Standard 8 5 2 2 7 2 4" xfId="34002" xr:uid="{36B0D63B-EC00-4FCC-A768-A34F4FDBACA0}"/>
    <cellStyle name="Standard 8 5 2 2 7 3" xfId="17058" xr:uid="{A0994DEC-E4AF-4902-ACC9-D518FCD63B43}"/>
    <cellStyle name="Standard 8 5 2 2 7 3 2" xfId="50946" xr:uid="{A932585F-EFE1-493B-A2E0-8F526446735A}"/>
    <cellStyle name="Standard 8 5 2 2 7 4" xfId="39650" xr:uid="{D5933CD3-61BB-4B14-8039-C30DE79E8BE1}"/>
    <cellStyle name="Standard 8 5 2 2 7 5" xfId="28354" xr:uid="{7FDCB352-8E13-4E76-901F-C494CDC752F8}"/>
    <cellStyle name="Standard 8 5 2 2 8" xfId="8586" xr:uid="{AFA6EAF9-BBC9-438D-82F9-B8CE36782FDC}"/>
    <cellStyle name="Standard 8 5 2 2 8 2" xfId="19882" xr:uid="{5523233F-9316-468C-ABDD-EC7EE7F6FDE4}"/>
    <cellStyle name="Standard 8 5 2 2 8 2 2" xfId="53770" xr:uid="{50F048B9-8F1A-4B07-B5D5-E919A6B200E0}"/>
    <cellStyle name="Standard 8 5 2 2 8 3" xfId="42474" xr:uid="{7793900C-BE3D-417E-A302-860480260AA1}"/>
    <cellStyle name="Standard 8 5 2 2 8 4" xfId="31178" xr:uid="{04342D19-7BCA-49CE-87D9-BE45D0690792}"/>
    <cellStyle name="Standard 8 5 2 2 9" xfId="14234" xr:uid="{1801104E-FEF3-4218-9DCE-75A47BB0F4CD}"/>
    <cellStyle name="Standard 8 5 2 2 9 2" xfId="48122" xr:uid="{BC72C15E-FD92-4047-A73F-6CF536302A01}"/>
    <cellStyle name="Standard 8 5 2 3" xfId="2701" xr:uid="{7617EF61-97A1-4DA0-A0B4-0F634C9F5C43}"/>
    <cellStyle name="Standard 8 5 2 3 2" xfId="3203" xr:uid="{D7EAD050-FE41-4E42-A065-7EB9983F1F42}"/>
    <cellStyle name="Standard 8 5 2 3 2 2" xfId="5487" xr:uid="{57C53DC5-A6E9-4F3A-8E1A-7EC13FCD1977}"/>
    <cellStyle name="Standard 8 5 2 3 2 2 2" xfId="8313" xr:uid="{72E1ED4F-0884-4914-99CF-CB7F707F167C}"/>
    <cellStyle name="Standard 8 5 2 3 2 2 2 2" xfId="13962" xr:uid="{9F6608E9-CF6E-48B2-934F-F01B055EA412}"/>
    <cellStyle name="Standard 8 5 2 3 2 2 2 2 2" xfId="25258" xr:uid="{DBCCB1EA-8885-41E4-9F25-0C4960B7D2E0}"/>
    <cellStyle name="Standard 8 5 2 3 2 2 2 2 2 2" xfId="59146" xr:uid="{FAEEFB8A-77CE-4343-99B6-1CEB897897E6}"/>
    <cellStyle name="Standard 8 5 2 3 2 2 2 2 3" xfId="47850" xr:uid="{6CF92E21-AA31-43A8-9205-E0D4199368DF}"/>
    <cellStyle name="Standard 8 5 2 3 2 2 2 2 4" xfId="36554" xr:uid="{760A7046-1029-40FD-8CF1-B37513C668BE}"/>
    <cellStyle name="Standard 8 5 2 3 2 2 2 3" xfId="19610" xr:uid="{850F81BD-D83C-4043-B3F2-B2A1B64C253D}"/>
    <cellStyle name="Standard 8 5 2 3 2 2 2 3 2" xfId="53498" xr:uid="{0B3FED85-27F8-4081-85A0-AA22F9965AD3}"/>
    <cellStyle name="Standard 8 5 2 3 2 2 2 4" xfId="42202" xr:uid="{9FF29EF9-36AD-4515-B1CA-54AD0A735DC6}"/>
    <cellStyle name="Standard 8 5 2 3 2 2 2 5" xfId="30906" xr:uid="{140A59A6-48D8-49B2-9118-C400A139C6C7}"/>
    <cellStyle name="Standard 8 5 2 3 2 2 3" xfId="11138" xr:uid="{E28C293E-4363-4673-9322-C6C54061AB23}"/>
    <cellStyle name="Standard 8 5 2 3 2 2 3 2" xfId="22434" xr:uid="{F7861479-3F36-4C74-9B87-AA975D9508A7}"/>
    <cellStyle name="Standard 8 5 2 3 2 2 3 2 2" xfId="56322" xr:uid="{A1F4F2EF-C76B-4369-85C3-FC090AFB0DB9}"/>
    <cellStyle name="Standard 8 5 2 3 2 2 3 3" xfId="45026" xr:uid="{A216933E-A175-4102-9F37-A6523A59836C}"/>
    <cellStyle name="Standard 8 5 2 3 2 2 3 4" xfId="33730" xr:uid="{7DBD2155-FB0F-4C3B-9F29-8183E2B18228}"/>
    <cellStyle name="Standard 8 5 2 3 2 2 4" xfId="16786" xr:uid="{32EFC8FD-9192-493F-BA02-1C933E51E4A8}"/>
    <cellStyle name="Standard 8 5 2 3 2 2 4 2" xfId="50674" xr:uid="{57412A92-EB38-4BD4-AD03-C57BAA2456BB}"/>
    <cellStyle name="Standard 8 5 2 3 2 2 5" xfId="39378" xr:uid="{BCE19D42-7AC0-4D90-9081-D7B690B6200A}"/>
    <cellStyle name="Standard 8 5 2 3 2 2 6" xfId="28082" xr:uid="{2BFD71B2-F45F-4EC6-8A3B-85D2E51E6D59}"/>
    <cellStyle name="Standard 8 5 2 3 2 3" xfId="6374" xr:uid="{72940461-27B5-45A7-B757-19504271EFF8}"/>
    <cellStyle name="Standard 8 5 2 3 2 3 2" xfId="12024" xr:uid="{96C351F2-F27E-42F8-8E6D-D2191DF6AAFD}"/>
    <cellStyle name="Standard 8 5 2 3 2 3 2 2" xfId="23320" xr:uid="{BCC8D68A-A356-4F13-BE0C-84FAD4AF360C}"/>
    <cellStyle name="Standard 8 5 2 3 2 3 2 2 2" xfId="57208" xr:uid="{B7EE62FE-668A-44A4-BCC0-05C07FA42B4C}"/>
    <cellStyle name="Standard 8 5 2 3 2 3 2 3" xfId="45912" xr:uid="{B260F9E0-3784-4EE5-84B2-88E4516952BB}"/>
    <cellStyle name="Standard 8 5 2 3 2 3 2 4" xfId="34616" xr:uid="{E671E325-8AE1-4505-B491-2C73128323EF}"/>
    <cellStyle name="Standard 8 5 2 3 2 3 3" xfId="17672" xr:uid="{9956E0DA-87F9-4B76-8857-D3ED7C4ECCEE}"/>
    <cellStyle name="Standard 8 5 2 3 2 3 3 2" xfId="51560" xr:uid="{419C99DB-475E-42AF-A674-487C38F4DF3A}"/>
    <cellStyle name="Standard 8 5 2 3 2 3 4" xfId="40264" xr:uid="{8313D4A0-85AB-44A9-84F7-7F2183384BB5}"/>
    <cellStyle name="Standard 8 5 2 3 2 3 5" xfId="28968" xr:uid="{63B1CBF3-FD88-4199-9F3A-2BEDC670A015}"/>
    <cellStyle name="Standard 8 5 2 3 2 4" xfId="9200" xr:uid="{6BF6AB3F-ECD0-422B-A238-2FC0DFE48EF7}"/>
    <cellStyle name="Standard 8 5 2 3 2 4 2" xfId="20496" xr:uid="{DD80D471-7BA0-4944-99D3-CE13A05EFDCC}"/>
    <cellStyle name="Standard 8 5 2 3 2 4 2 2" xfId="54384" xr:uid="{62C7D3F3-1EEE-4397-A70F-AD1A37F4E1EE}"/>
    <cellStyle name="Standard 8 5 2 3 2 4 3" xfId="43088" xr:uid="{B70BBBD7-7CA6-4450-8420-FC75873004DA}"/>
    <cellStyle name="Standard 8 5 2 3 2 4 4" xfId="31792" xr:uid="{68E4C26D-685E-47AE-B103-C8E0B7A062AA}"/>
    <cellStyle name="Standard 8 5 2 3 2 5" xfId="14848" xr:uid="{0ED64D52-3994-43A0-B224-6CEE492C799A}"/>
    <cellStyle name="Standard 8 5 2 3 2 5 2" xfId="48736" xr:uid="{A65DF370-DCBE-42FE-B68A-910EFCD1536A}"/>
    <cellStyle name="Standard 8 5 2 3 2 6" xfId="37440" xr:uid="{3515F04C-6E0D-4286-91FE-957EAE0442B0}"/>
    <cellStyle name="Standard 8 5 2 3 2 7" xfId="26144" xr:uid="{16BB5C57-B218-40ED-9F32-C4386DC08320}"/>
    <cellStyle name="Standard 8 5 2 3 3" xfId="4710" xr:uid="{6FAE022B-D7C0-4005-AA31-F5F36094CB93}"/>
    <cellStyle name="Standard 8 5 2 3 3 2" xfId="7579" xr:uid="{715E9833-66AF-4D14-96C8-E0C2D9390392}"/>
    <cellStyle name="Standard 8 5 2 3 3 2 2" xfId="13228" xr:uid="{C2F16E78-8438-4B28-B992-2C69C3C22E34}"/>
    <cellStyle name="Standard 8 5 2 3 3 2 2 2" xfId="24524" xr:uid="{2C87E627-49B9-4CF2-A8D6-1E368327A8ED}"/>
    <cellStyle name="Standard 8 5 2 3 3 2 2 2 2" xfId="58412" xr:uid="{3FD38AC1-38B6-4188-8AD3-3A8FF660452F}"/>
    <cellStyle name="Standard 8 5 2 3 3 2 2 3" xfId="47116" xr:uid="{4B143832-386D-4BCD-8BC1-861AB85CE693}"/>
    <cellStyle name="Standard 8 5 2 3 3 2 2 4" xfId="35820" xr:uid="{89324FD7-3D0A-4C4E-BB8C-590B490F82E0}"/>
    <cellStyle name="Standard 8 5 2 3 3 2 3" xfId="18876" xr:uid="{F7A84123-AEAB-4DAA-8C71-04EB93CF5E46}"/>
    <cellStyle name="Standard 8 5 2 3 3 2 3 2" xfId="52764" xr:uid="{12577D4A-2235-4544-BD9B-BBE9E459F39F}"/>
    <cellStyle name="Standard 8 5 2 3 3 2 4" xfId="41468" xr:uid="{39EE8D27-5B70-44BB-9020-03C78641D12F}"/>
    <cellStyle name="Standard 8 5 2 3 3 2 5" xfId="30172" xr:uid="{9E198297-9209-49D5-AC70-4B88E88A2D02}"/>
    <cellStyle name="Standard 8 5 2 3 3 3" xfId="10404" xr:uid="{A8712FEC-C37D-4BBF-BFBC-46FBA7DA5341}"/>
    <cellStyle name="Standard 8 5 2 3 3 3 2" xfId="21700" xr:uid="{F59C9B78-F91E-4A7A-B54E-0F3168C1AA4F}"/>
    <cellStyle name="Standard 8 5 2 3 3 3 2 2" xfId="55588" xr:uid="{1066548B-D64F-40A4-BB39-20C1163A81C5}"/>
    <cellStyle name="Standard 8 5 2 3 3 3 3" xfId="44292" xr:uid="{51F36BF4-501F-4121-8D49-222FB86F0B21}"/>
    <cellStyle name="Standard 8 5 2 3 3 3 4" xfId="32996" xr:uid="{F19222B3-E291-4866-A2D0-8602652463D6}"/>
    <cellStyle name="Standard 8 5 2 3 3 4" xfId="16052" xr:uid="{83455DA8-3BAD-4879-8AD4-9CF6E89073DA}"/>
    <cellStyle name="Standard 8 5 2 3 3 4 2" xfId="49940" xr:uid="{769857C7-B7CB-4465-B61D-7DB37C52D9D5}"/>
    <cellStyle name="Standard 8 5 2 3 3 5" xfId="38644" xr:uid="{CA8E2BB6-CD0B-4411-BBB6-831C6375A2AA}"/>
    <cellStyle name="Standard 8 5 2 3 3 6" xfId="27348" xr:uid="{C3F59341-CD0B-4B9E-8659-7C7F99918AF1}"/>
    <cellStyle name="Standard 8 5 2 3 4" xfId="5874" xr:uid="{56EDA244-FA96-4736-A3C5-5FFE2DAC0533}"/>
    <cellStyle name="Standard 8 5 2 3 4 2" xfId="11524" xr:uid="{6F65AF64-B3F4-4FA7-AC67-1C04A34380DC}"/>
    <cellStyle name="Standard 8 5 2 3 4 2 2" xfId="22820" xr:uid="{72D9691C-FF06-4913-920B-6186E25B84C9}"/>
    <cellStyle name="Standard 8 5 2 3 4 2 2 2" xfId="56708" xr:uid="{5647CA2B-84B1-458A-A63D-229B7C6ECDEC}"/>
    <cellStyle name="Standard 8 5 2 3 4 2 3" xfId="45412" xr:uid="{BEF0B4BC-FA7C-44D7-AE02-7821CFAE5B23}"/>
    <cellStyle name="Standard 8 5 2 3 4 2 4" xfId="34116" xr:uid="{6CB73FA8-AB10-4E85-8658-4FCB9E929AEB}"/>
    <cellStyle name="Standard 8 5 2 3 4 3" xfId="17172" xr:uid="{3AD029E2-9FCF-43C6-993E-AD7EBE10F1E8}"/>
    <cellStyle name="Standard 8 5 2 3 4 3 2" xfId="51060" xr:uid="{7FCF268E-ED09-4EBA-A44E-E510370758DE}"/>
    <cellStyle name="Standard 8 5 2 3 4 4" xfId="39764" xr:uid="{95B9F845-E692-4CA9-A086-9986C7CED5E2}"/>
    <cellStyle name="Standard 8 5 2 3 4 5" xfId="28468" xr:uid="{2895AA1B-4294-4934-9173-48CB6A5A0CA7}"/>
    <cellStyle name="Standard 8 5 2 3 5" xfId="8700" xr:uid="{2EF8C361-FD1B-418B-B7DD-3EA259BA495B}"/>
    <cellStyle name="Standard 8 5 2 3 5 2" xfId="19996" xr:uid="{629AB0E6-4FC8-4F70-93CC-D5A756F0BAA9}"/>
    <cellStyle name="Standard 8 5 2 3 5 2 2" xfId="53884" xr:uid="{07EAD811-721F-424A-8C2D-C31AFB960D8E}"/>
    <cellStyle name="Standard 8 5 2 3 5 3" xfId="42588" xr:uid="{FA29F42E-C86F-4208-9E87-951F2454604C}"/>
    <cellStyle name="Standard 8 5 2 3 5 4" xfId="31292" xr:uid="{F76655FE-C1A2-4528-ADD5-29301FA03ADB}"/>
    <cellStyle name="Standard 8 5 2 3 6" xfId="14348" xr:uid="{FA509801-4ED0-479F-9775-3BE5CD28C2B9}"/>
    <cellStyle name="Standard 8 5 2 3 6 2" xfId="48236" xr:uid="{61BB3486-8E4B-4E98-9DC5-1A887FDC5A9B}"/>
    <cellStyle name="Standard 8 5 2 3 7" xfId="36940" xr:uid="{4A500F5D-BD1B-453E-B431-03C3EAFF7A16}"/>
    <cellStyle name="Standard 8 5 2 3 8" xfId="25644" xr:uid="{23B14798-9098-4CBB-8CD4-C9AEFB0620F1}"/>
    <cellStyle name="Standard 8 5 2 4" xfId="2956" xr:uid="{1C36C433-02BE-447F-9803-173286F233D1}"/>
    <cellStyle name="Standard 8 5 2 4 2" xfId="5484" xr:uid="{199E5515-DFB1-445D-8722-3FDB9807E554}"/>
    <cellStyle name="Standard 8 5 2 4 2 2" xfId="8310" xr:uid="{41E0DEF6-9BF2-4740-BE8F-5333F2C41E76}"/>
    <cellStyle name="Standard 8 5 2 4 2 2 2" xfId="13959" xr:uid="{28B1A652-279B-407C-A9BB-D5E9C0F3ED3B}"/>
    <cellStyle name="Standard 8 5 2 4 2 2 2 2" xfId="25255" xr:uid="{D366EB6D-B73A-466E-AA03-4812877C9DA8}"/>
    <cellStyle name="Standard 8 5 2 4 2 2 2 2 2" xfId="59143" xr:uid="{B1F7B093-053E-44FC-8DBB-B0CEAB9A1AC4}"/>
    <cellStyle name="Standard 8 5 2 4 2 2 2 3" xfId="47847" xr:uid="{3A25AC28-2E07-40EF-879D-C4B6A40C86ED}"/>
    <cellStyle name="Standard 8 5 2 4 2 2 2 4" xfId="36551" xr:uid="{9B1D1B4F-EBFC-48AA-ADDE-D8F08008D359}"/>
    <cellStyle name="Standard 8 5 2 4 2 2 3" xfId="19607" xr:uid="{7164F14E-88A5-473A-861F-81E2D690E1C2}"/>
    <cellStyle name="Standard 8 5 2 4 2 2 3 2" xfId="53495" xr:uid="{31D37F56-93C0-4C96-9B41-A21982C1502F}"/>
    <cellStyle name="Standard 8 5 2 4 2 2 4" xfId="42199" xr:uid="{8DB09648-352E-4F47-955F-6ABF8389988A}"/>
    <cellStyle name="Standard 8 5 2 4 2 2 5" xfId="30903" xr:uid="{DE5E3ECE-C7DE-4DD2-B282-B44D23535C7C}"/>
    <cellStyle name="Standard 8 5 2 4 2 3" xfId="11135" xr:uid="{34030489-8703-40DF-940C-6A5D3F27D323}"/>
    <cellStyle name="Standard 8 5 2 4 2 3 2" xfId="22431" xr:uid="{0A9B71ED-0C37-4B31-9198-181518D38794}"/>
    <cellStyle name="Standard 8 5 2 4 2 3 2 2" xfId="56319" xr:uid="{6442D9D2-599D-4572-A8C1-3633A66DED64}"/>
    <cellStyle name="Standard 8 5 2 4 2 3 3" xfId="45023" xr:uid="{84393709-0E3D-47D5-BCF9-4C416A0B471B}"/>
    <cellStyle name="Standard 8 5 2 4 2 3 4" xfId="33727" xr:uid="{5FE34D1C-E16D-4E70-AC3D-2C06843E247C}"/>
    <cellStyle name="Standard 8 5 2 4 2 4" xfId="16783" xr:uid="{843696D1-B83B-4651-804F-CDDA3C55A55A}"/>
    <cellStyle name="Standard 8 5 2 4 2 4 2" xfId="50671" xr:uid="{6FC38941-6D3D-4195-84B4-68E85830A331}"/>
    <cellStyle name="Standard 8 5 2 4 2 5" xfId="39375" xr:uid="{8492BF6F-720D-4E91-A3A9-D0FB5189D226}"/>
    <cellStyle name="Standard 8 5 2 4 2 6" xfId="28079" xr:uid="{9298AF95-38FF-46B9-8D61-001905F0FC3F}"/>
    <cellStyle name="Standard 8 5 2 4 3" xfId="4707" xr:uid="{7ED9E823-0A1C-404F-9AC0-D14F815A9DA4}"/>
    <cellStyle name="Standard 8 5 2 4 3 2" xfId="7576" xr:uid="{86606B15-3FC6-4D44-B9C4-5C2E51449636}"/>
    <cellStyle name="Standard 8 5 2 4 3 2 2" xfId="13225" xr:uid="{1FB22D05-C791-40E4-B145-24590F9F9791}"/>
    <cellStyle name="Standard 8 5 2 4 3 2 2 2" xfId="24521" xr:uid="{8E7F0FF9-F3DD-4550-87CB-7A15CFF3E92C}"/>
    <cellStyle name="Standard 8 5 2 4 3 2 2 2 2" xfId="58409" xr:uid="{0A5397B9-F32F-473F-AEC3-5C6AF08810DE}"/>
    <cellStyle name="Standard 8 5 2 4 3 2 2 3" xfId="47113" xr:uid="{3F82B8B7-20E6-4CB5-9416-B35F986C24F1}"/>
    <cellStyle name="Standard 8 5 2 4 3 2 2 4" xfId="35817" xr:uid="{6044A626-5902-42E0-98F8-581602181D51}"/>
    <cellStyle name="Standard 8 5 2 4 3 2 3" xfId="18873" xr:uid="{75CD53F2-CF04-49A0-B435-5B25AD8C1787}"/>
    <cellStyle name="Standard 8 5 2 4 3 2 3 2" xfId="52761" xr:uid="{6C745D06-B906-429A-BF14-1A86F85FA86A}"/>
    <cellStyle name="Standard 8 5 2 4 3 2 4" xfId="41465" xr:uid="{CE9D3239-85ED-4F56-923F-0FF105C86E2D}"/>
    <cellStyle name="Standard 8 5 2 4 3 2 5" xfId="30169" xr:uid="{9C4445D5-C826-4E70-BC92-A42A56C4794B}"/>
    <cellStyle name="Standard 8 5 2 4 3 3" xfId="10401" xr:uid="{97975A07-BC59-456C-9175-F0C736B54EDA}"/>
    <cellStyle name="Standard 8 5 2 4 3 3 2" xfId="21697" xr:uid="{3CD36271-1958-44A7-A918-16E7409CFD82}"/>
    <cellStyle name="Standard 8 5 2 4 3 3 2 2" xfId="55585" xr:uid="{1BDE80D7-81D8-47F4-BFD5-5B3CDE52B254}"/>
    <cellStyle name="Standard 8 5 2 4 3 3 3" xfId="44289" xr:uid="{7DB08667-EE58-4C41-879C-C978177DBD74}"/>
    <cellStyle name="Standard 8 5 2 4 3 3 4" xfId="32993" xr:uid="{065AB58A-CEDE-4F71-945F-6C4BCCFAC633}"/>
    <cellStyle name="Standard 8 5 2 4 3 4" xfId="16049" xr:uid="{91C38517-6470-4C24-9BAD-37E0F291A46A}"/>
    <cellStyle name="Standard 8 5 2 4 3 4 2" xfId="49937" xr:uid="{558278AC-1172-45AA-B4FA-FAAB7BCFA16C}"/>
    <cellStyle name="Standard 8 5 2 4 3 5" xfId="38641" xr:uid="{F60E3E16-E89F-4DBC-9F5D-5D62386B2B02}"/>
    <cellStyle name="Standard 8 5 2 4 3 6" xfId="27345" xr:uid="{6ADF1B34-F7D6-4A8B-8B2E-000DAB80AAAF}"/>
    <cellStyle name="Standard 8 5 2 4 4" xfId="6127" xr:uid="{9D81CEE8-91E8-46EB-822A-D311C3306E05}"/>
    <cellStyle name="Standard 8 5 2 4 4 2" xfId="11777" xr:uid="{D80BDB49-D85C-4887-BEED-A89DD13D0C5E}"/>
    <cellStyle name="Standard 8 5 2 4 4 2 2" xfId="23073" xr:uid="{CF397326-842E-4D76-A206-AE93F680CFBD}"/>
    <cellStyle name="Standard 8 5 2 4 4 2 2 2" xfId="56961" xr:uid="{14076DE4-133E-4029-BABC-372FB910778E}"/>
    <cellStyle name="Standard 8 5 2 4 4 2 3" xfId="45665" xr:uid="{D3943761-1BAD-4315-8D3C-1C600F0CA027}"/>
    <cellStyle name="Standard 8 5 2 4 4 2 4" xfId="34369" xr:uid="{B6270FD2-FE34-406B-B840-281EBF8E625F}"/>
    <cellStyle name="Standard 8 5 2 4 4 3" xfId="17425" xr:uid="{4CCE8C55-1673-427A-A77D-4B1AAE87971D}"/>
    <cellStyle name="Standard 8 5 2 4 4 3 2" xfId="51313" xr:uid="{C72D590F-EB79-4DA3-A2D9-816862B36C1B}"/>
    <cellStyle name="Standard 8 5 2 4 4 4" xfId="40017" xr:uid="{284FF7A2-ACDF-4A20-817B-C058E390F1DA}"/>
    <cellStyle name="Standard 8 5 2 4 4 5" xfId="28721" xr:uid="{55929DBD-63A1-4257-B58D-1BE2E45B9D6C}"/>
    <cellStyle name="Standard 8 5 2 4 5" xfId="8953" xr:uid="{E4B805ED-B7C6-417F-8335-41E3281F7A54}"/>
    <cellStyle name="Standard 8 5 2 4 5 2" xfId="20249" xr:uid="{3CA84F03-FD38-4605-B2BE-35F3B08B49AE}"/>
    <cellStyle name="Standard 8 5 2 4 5 2 2" xfId="54137" xr:uid="{A4B96F72-A50B-4FF4-9586-F5172F8353BA}"/>
    <cellStyle name="Standard 8 5 2 4 5 3" xfId="42841" xr:uid="{D0A5D05C-D971-4E53-8859-5C1415ED1F20}"/>
    <cellStyle name="Standard 8 5 2 4 5 4" xfId="31545" xr:uid="{6A164900-86B2-4A7B-BCE9-41035E60AF74}"/>
    <cellStyle name="Standard 8 5 2 4 6" xfId="14601" xr:uid="{A1F1C054-2648-4950-B4AE-1F03ED2F644A}"/>
    <cellStyle name="Standard 8 5 2 4 6 2" xfId="48489" xr:uid="{AB00C9EA-DBD1-4D49-837A-A975195C1429}"/>
    <cellStyle name="Standard 8 5 2 4 7" xfId="37193" xr:uid="{06D25597-896A-4709-B277-A9584A9B7A16}"/>
    <cellStyle name="Standard 8 5 2 4 8" xfId="25897" xr:uid="{A5A7B454-DF92-4906-9AFD-27D925386CF4}"/>
    <cellStyle name="Standard 8 5 2 5" xfId="3837" xr:uid="{D9F38958-13C6-4D7C-8DAC-3D26BEBDACFF}"/>
    <cellStyle name="Standard 8 5 2 5 2" xfId="6991" xr:uid="{429510F8-7947-4826-BD34-EF73A24B8EA6}"/>
    <cellStyle name="Standard 8 5 2 5 2 2" xfId="12640" xr:uid="{687B7C53-21B4-452F-B0F6-B1731F429C14}"/>
    <cellStyle name="Standard 8 5 2 5 2 2 2" xfId="23936" xr:uid="{A4630261-2D16-4923-9302-366895BD41D2}"/>
    <cellStyle name="Standard 8 5 2 5 2 2 2 2" xfId="57824" xr:uid="{063C19F2-887E-48A2-85C0-8DCB3B71F11C}"/>
    <cellStyle name="Standard 8 5 2 5 2 2 3" xfId="46528" xr:uid="{A7237427-3A83-4B41-8CB5-75314E879AD4}"/>
    <cellStyle name="Standard 8 5 2 5 2 2 4" xfId="35232" xr:uid="{0588E839-2417-4CA4-9F5C-D5E05E2250D3}"/>
    <cellStyle name="Standard 8 5 2 5 2 3" xfId="18288" xr:uid="{6AFF52F2-F912-452A-B529-4C7964BFBCDF}"/>
    <cellStyle name="Standard 8 5 2 5 2 3 2" xfId="52176" xr:uid="{559A215D-1F99-4044-AE47-701D808258C4}"/>
    <cellStyle name="Standard 8 5 2 5 2 4" xfId="40880" xr:uid="{18E4CECF-885C-4517-89B6-F68FD6FB9211}"/>
    <cellStyle name="Standard 8 5 2 5 2 5" xfId="29584" xr:uid="{DBA424F1-9E04-47FC-B551-D73F717D4C8B}"/>
    <cellStyle name="Standard 8 5 2 5 3" xfId="9816" xr:uid="{79535BDC-2811-4DF4-AD56-A9D3CCF92C87}"/>
    <cellStyle name="Standard 8 5 2 5 3 2" xfId="21112" xr:uid="{8AC008F6-C1BB-43A7-B8F6-E0AB815631DF}"/>
    <cellStyle name="Standard 8 5 2 5 3 2 2" xfId="55000" xr:uid="{5F558BDE-D3B6-42B2-AF50-9BAD6678930A}"/>
    <cellStyle name="Standard 8 5 2 5 3 3" xfId="43704" xr:uid="{0C82437C-A23B-4B70-83D9-A075228E44C1}"/>
    <cellStyle name="Standard 8 5 2 5 3 4" xfId="32408" xr:uid="{F650B0BF-A8F3-4A3E-B982-D0EF42789A47}"/>
    <cellStyle name="Standard 8 5 2 5 4" xfId="15464" xr:uid="{2C7E45AC-933E-46FC-9D7C-09D5E985A502}"/>
    <cellStyle name="Standard 8 5 2 5 4 2" xfId="49352" xr:uid="{5FEEC4CF-EB1C-406A-B595-B97139FE250E}"/>
    <cellStyle name="Standard 8 5 2 5 5" xfId="38056" xr:uid="{29A66510-0734-4D8E-BA03-5765B44B6E72}"/>
    <cellStyle name="Standard 8 5 2 5 6" xfId="26760" xr:uid="{C3E9353C-924C-4902-90AF-2EB74F2206D1}"/>
    <cellStyle name="Standard 8 5 2 6" xfId="4938" xr:uid="{DCD8E011-AF5D-4927-BC7C-7E9419B9AF1B}"/>
    <cellStyle name="Standard 8 5 2 6 2" xfId="7764" xr:uid="{177CE789-DFDC-493A-90F6-F846A2B75BB2}"/>
    <cellStyle name="Standard 8 5 2 6 2 2" xfId="13413" xr:uid="{77203B60-7B7A-4B0B-B2A8-0E0A78C5F879}"/>
    <cellStyle name="Standard 8 5 2 6 2 2 2" xfId="24709" xr:uid="{70C9EF34-DE3F-406B-B2B0-FF7EDFC4345B}"/>
    <cellStyle name="Standard 8 5 2 6 2 2 2 2" xfId="58597" xr:uid="{93434DCF-BA29-4734-B2AE-1C9113F6758D}"/>
    <cellStyle name="Standard 8 5 2 6 2 2 3" xfId="47301" xr:uid="{23640B22-5D0A-412E-8530-13DC63482550}"/>
    <cellStyle name="Standard 8 5 2 6 2 2 4" xfId="36005" xr:uid="{EBC69C05-949A-4780-966A-4AE5CF368816}"/>
    <cellStyle name="Standard 8 5 2 6 2 3" xfId="19061" xr:uid="{806A2285-D851-418D-9AF9-592851C1082C}"/>
    <cellStyle name="Standard 8 5 2 6 2 3 2" xfId="52949" xr:uid="{10A184D5-D91D-4EB4-9708-6E845A37135C}"/>
    <cellStyle name="Standard 8 5 2 6 2 4" xfId="41653" xr:uid="{5FBF7F38-9266-466C-9EBF-7B5BE732B8CC}"/>
    <cellStyle name="Standard 8 5 2 6 2 5" xfId="30357" xr:uid="{FFD23803-C31C-4F19-AE84-1597F4825BC3}"/>
    <cellStyle name="Standard 8 5 2 6 3" xfId="10589" xr:uid="{3D567DA6-E645-4E59-B726-21295EC3E776}"/>
    <cellStyle name="Standard 8 5 2 6 3 2" xfId="21885" xr:uid="{72F687AD-F369-4A16-B794-33435E344F52}"/>
    <cellStyle name="Standard 8 5 2 6 3 2 2" xfId="55773" xr:uid="{24315550-53BE-4A8E-8FC0-C2F8BA34D7C9}"/>
    <cellStyle name="Standard 8 5 2 6 3 3" xfId="44477" xr:uid="{B85FCADF-9D63-44FD-895A-19CEE009D8E0}"/>
    <cellStyle name="Standard 8 5 2 6 3 4" xfId="33181" xr:uid="{4F94D119-A074-4994-BBB2-14AD4F542AE6}"/>
    <cellStyle name="Standard 8 5 2 6 4" xfId="16237" xr:uid="{D7952F67-BDC6-48CA-96E5-4AB13B9CD779}"/>
    <cellStyle name="Standard 8 5 2 6 4 2" xfId="50125" xr:uid="{7328D2A7-45B7-4A24-B83F-8A371A14B90C}"/>
    <cellStyle name="Standard 8 5 2 6 5" xfId="38829" xr:uid="{91724E6F-0339-4A1D-BB36-BF29CADBC128}"/>
    <cellStyle name="Standard 8 5 2 6 6" xfId="27533" xr:uid="{D36B9095-FF4F-437D-8695-844986EEC806}"/>
    <cellStyle name="Standard 8 5 2 7" xfId="3543" xr:uid="{56E11D36-EBD6-4E16-AD04-F11C18EE4A00}"/>
    <cellStyle name="Standard 8 5 2 7 2" xfId="6699" xr:uid="{EC883356-F611-4138-949D-9C3C55DDD2E3}"/>
    <cellStyle name="Standard 8 5 2 7 2 2" xfId="12348" xr:uid="{D045E77A-81E5-4E8B-816F-E9599E0C192B}"/>
    <cellStyle name="Standard 8 5 2 7 2 2 2" xfId="23644" xr:uid="{B852B545-3195-472F-9008-9AAD54A87060}"/>
    <cellStyle name="Standard 8 5 2 7 2 2 2 2" xfId="57532" xr:uid="{C4FD308D-D4F7-4890-A255-D5987E0D01CF}"/>
    <cellStyle name="Standard 8 5 2 7 2 2 3" xfId="46236" xr:uid="{BEDA14AD-3D72-4BA5-BF1C-B853ECF68442}"/>
    <cellStyle name="Standard 8 5 2 7 2 2 4" xfId="34940" xr:uid="{4591B3AC-1A00-43C2-B47C-D23AC0ABE9B3}"/>
    <cellStyle name="Standard 8 5 2 7 2 3" xfId="17996" xr:uid="{3ADB0169-EC7D-4ACF-8C72-E51171A752D7}"/>
    <cellStyle name="Standard 8 5 2 7 2 3 2" xfId="51884" xr:uid="{1CCB83C8-4DED-4533-AE23-3CB5296D2230}"/>
    <cellStyle name="Standard 8 5 2 7 2 4" xfId="40588" xr:uid="{E5DC5A29-0FFA-456C-B02E-7B12E24A64FB}"/>
    <cellStyle name="Standard 8 5 2 7 2 5" xfId="29292" xr:uid="{B5744188-524B-48B3-BB95-B41908848AE7}"/>
    <cellStyle name="Standard 8 5 2 7 3" xfId="9524" xr:uid="{B898A43C-788A-4DC4-8315-03BDD451DB36}"/>
    <cellStyle name="Standard 8 5 2 7 3 2" xfId="20820" xr:uid="{C6F9138A-AFCF-4838-A2AD-5269AD140145}"/>
    <cellStyle name="Standard 8 5 2 7 3 2 2" xfId="54708" xr:uid="{53032727-1135-4238-A4DC-0E8DBD368EF0}"/>
    <cellStyle name="Standard 8 5 2 7 3 3" xfId="43412" xr:uid="{8E0F1072-6A12-4314-84D7-9B4E3EEC6B4E}"/>
    <cellStyle name="Standard 8 5 2 7 3 4" xfId="32116" xr:uid="{C9644172-BFE3-46E7-AB46-FCD9DD629598}"/>
    <cellStyle name="Standard 8 5 2 7 4" xfId="15172" xr:uid="{081EAF71-96A8-4B7C-8AF3-7526D5BAF183}"/>
    <cellStyle name="Standard 8 5 2 7 4 2" xfId="49060" xr:uid="{E8120132-20B4-4DF0-9EE3-34660224B825}"/>
    <cellStyle name="Standard 8 5 2 7 5" xfId="37764" xr:uid="{0F913203-E6F5-477C-95B4-547AD8BB9781}"/>
    <cellStyle name="Standard 8 5 2 7 6" xfId="26468" xr:uid="{1A889942-6611-4357-AEE7-3C857C73084B}"/>
    <cellStyle name="Standard 8 5 2 8" xfId="5627" xr:uid="{681FD61E-FB2B-4FFB-B353-2D8626737E0F}"/>
    <cellStyle name="Standard 8 5 2 8 2" xfId="11277" xr:uid="{CCF091F7-F901-4547-95F8-263EC8827383}"/>
    <cellStyle name="Standard 8 5 2 8 2 2" xfId="22573" xr:uid="{32A1328A-31C2-4560-BAEC-3CD9D98992D6}"/>
    <cellStyle name="Standard 8 5 2 8 2 2 2" xfId="56461" xr:uid="{E32AF2C3-5717-4DB2-BEC8-D0BD8B2E3262}"/>
    <cellStyle name="Standard 8 5 2 8 2 3" xfId="45165" xr:uid="{D2AF1EE4-1034-4CC8-914D-CC620C707FFB}"/>
    <cellStyle name="Standard 8 5 2 8 2 4" xfId="33869" xr:uid="{14F24E67-6F4B-4934-A307-80B6FDF005BE}"/>
    <cellStyle name="Standard 8 5 2 8 3" xfId="16925" xr:uid="{C55ED223-1928-4223-A366-B2D401EEAC14}"/>
    <cellStyle name="Standard 8 5 2 8 3 2" xfId="50813" xr:uid="{F894F739-89A8-4584-925C-96FD13D0376F}"/>
    <cellStyle name="Standard 8 5 2 8 4" xfId="39517" xr:uid="{A917F308-9D6B-4EAD-94DB-995AA87A68EE}"/>
    <cellStyle name="Standard 8 5 2 8 5" xfId="28221" xr:uid="{952D8C4E-A6AF-4974-9C96-F676219B33C3}"/>
    <cellStyle name="Standard 8 5 2 9" xfId="8453" xr:uid="{56860B3A-B6D2-47A5-BB39-80D77BEF9FBF}"/>
    <cellStyle name="Standard 8 5 2 9 2" xfId="19749" xr:uid="{A0E63B01-8D74-4A83-9378-E393AAFEFA41}"/>
    <cellStyle name="Standard 8 5 2 9 2 2" xfId="53637" xr:uid="{C4D037B3-49B5-43C1-8B8D-5DC8B577844E}"/>
    <cellStyle name="Standard 8 5 2 9 3" xfId="42341" xr:uid="{000EAAD4-A95A-4C3C-8699-FB55499225CB}"/>
    <cellStyle name="Standard 8 5 2 9 4" xfId="31045" xr:uid="{2075B231-5319-485B-B6EB-570415B9F857}"/>
    <cellStyle name="Standard 8 5 3" xfId="1618" xr:uid="{B9C0E81E-3A9C-404A-8A5A-D74360B19C00}"/>
    <cellStyle name="Standard 8 5 3 10" xfId="36782" xr:uid="{7F4885B3-A1AE-4296-91AC-55D7EDC54F92}"/>
    <cellStyle name="Standard 8 5 3 11" xfId="25486" xr:uid="{A23AA7B7-DD50-4356-9A97-53E186B2852E}"/>
    <cellStyle name="Standard 8 5 3 2" xfId="2789" xr:uid="{D111CD6E-2A98-4B46-8C2D-DBFF0199808F}"/>
    <cellStyle name="Standard 8 5 3 2 2" xfId="3291" xr:uid="{069671E9-13E6-4166-891C-5565C1F2EA71}"/>
    <cellStyle name="Standard 8 5 3 2 2 2" xfId="5489" xr:uid="{BCBD5342-20DD-4CA6-AD75-E462962CD5AC}"/>
    <cellStyle name="Standard 8 5 3 2 2 2 2" xfId="8315" xr:uid="{C22E5A46-DB4A-4539-BA29-50E446F35A32}"/>
    <cellStyle name="Standard 8 5 3 2 2 2 2 2" xfId="13964" xr:uid="{7766838A-2606-40BE-8693-7894F185D10D}"/>
    <cellStyle name="Standard 8 5 3 2 2 2 2 2 2" xfId="25260" xr:uid="{0EF11084-6116-4815-A099-2D31413D2121}"/>
    <cellStyle name="Standard 8 5 3 2 2 2 2 2 2 2" xfId="59148" xr:uid="{1AF70C2D-55EF-42F3-BFBA-49D40D9F58FC}"/>
    <cellStyle name="Standard 8 5 3 2 2 2 2 2 3" xfId="47852" xr:uid="{EE38006C-A91D-408A-A330-E76C0BEADD11}"/>
    <cellStyle name="Standard 8 5 3 2 2 2 2 2 4" xfId="36556" xr:uid="{2178F27F-42DF-4EFE-8A43-D23009B2120C}"/>
    <cellStyle name="Standard 8 5 3 2 2 2 2 3" xfId="19612" xr:uid="{27E4BD59-4348-4D7D-BC20-6156457B14B0}"/>
    <cellStyle name="Standard 8 5 3 2 2 2 2 3 2" xfId="53500" xr:uid="{B5FE4142-5365-4B45-91B9-CCEEFA883C2F}"/>
    <cellStyle name="Standard 8 5 3 2 2 2 2 4" xfId="42204" xr:uid="{529A9495-DA08-4F39-B6C4-B134BF215B41}"/>
    <cellStyle name="Standard 8 5 3 2 2 2 2 5" xfId="30908" xr:uid="{DAC150F2-DC84-4E5B-980F-C12E960D6D9B}"/>
    <cellStyle name="Standard 8 5 3 2 2 2 3" xfId="11140" xr:uid="{F1116F6C-3D6C-44AE-8723-2ABF3242343A}"/>
    <cellStyle name="Standard 8 5 3 2 2 2 3 2" xfId="22436" xr:uid="{9C1FF377-6952-4892-BE02-11D13A4AE1FF}"/>
    <cellStyle name="Standard 8 5 3 2 2 2 3 2 2" xfId="56324" xr:uid="{E9A8DDD3-CAA9-4FFC-AF36-2C9B6CB380A7}"/>
    <cellStyle name="Standard 8 5 3 2 2 2 3 3" xfId="45028" xr:uid="{BD29A1C1-7B8E-4CCD-89CA-3E1582D774A8}"/>
    <cellStyle name="Standard 8 5 3 2 2 2 3 4" xfId="33732" xr:uid="{E73C97EC-759C-4179-ABD0-80C0A7C621E1}"/>
    <cellStyle name="Standard 8 5 3 2 2 2 4" xfId="16788" xr:uid="{5F6150E7-8B17-4600-B0FC-C9EEC1A6DC60}"/>
    <cellStyle name="Standard 8 5 3 2 2 2 4 2" xfId="50676" xr:uid="{596C2730-7379-4026-BD6C-93C57A795755}"/>
    <cellStyle name="Standard 8 5 3 2 2 2 5" xfId="39380" xr:uid="{923AEED7-74CA-45F5-A039-92B5CF5A5D95}"/>
    <cellStyle name="Standard 8 5 3 2 2 2 6" xfId="28084" xr:uid="{A432EAFA-FD88-429F-83C5-0578814C5F1D}"/>
    <cellStyle name="Standard 8 5 3 2 2 3" xfId="6462" xr:uid="{03A68BCA-3518-44A2-943F-7E2BBB9F11F3}"/>
    <cellStyle name="Standard 8 5 3 2 2 3 2" xfId="12112" xr:uid="{D5CB4F49-F3F3-4848-8466-423A8BD1AC0F}"/>
    <cellStyle name="Standard 8 5 3 2 2 3 2 2" xfId="23408" xr:uid="{1D8E3C0A-C785-479E-8AE8-787570E6E0B3}"/>
    <cellStyle name="Standard 8 5 3 2 2 3 2 2 2" xfId="57296" xr:uid="{8F255794-61A0-41FA-A6B5-FED93FF9DEC1}"/>
    <cellStyle name="Standard 8 5 3 2 2 3 2 3" xfId="46000" xr:uid="{8B869C0C-A7DE-4B04-8BAE-29189D885EC7}"/>
    <cellStyle name="Standard 8 5 3 2 2 3 2 4" xfId="34704" xr:uid="{B154B071-1D6F-4FF0-85CA-67E6EDA6AF28}"/>
    <cellStyle name="Standard 8 5 3 2 2 3 3" xfId="17760" xr:uid="{54492E58-AFC4-4BAE-A78D-7857E417EB38}"/>
    <cellStyle name="Standard 8 5 3 2 2 3 3 2" xfId="51648" xr:uid="{E9BF97D4-E0CD-42D9-ACE6-099DC2ED7BDC}"/>
    <cellStyle name="Standard 8 5 3 2 2 3 4" xfId="40352" xr:uid="{FCBCA3CA-F56F-44CC-93B5-AA9F9F519C5E}"/>
    <cellStyle name="Standard 8 5 3 2 2 3 5" xfId="29056" xr:uid="{5C26B9B9-785A-4073-94DA-80740A5C5CC5}"/>
    <cellStyle name="Standard 8 5 3 2 2 4" xfId="9288" xr:uid="{21D055DC-295D-4394-A928-1D4270A832DE}"/>
    <cellStyle name="Standard 8 5 3 2 2 4 2" xfId="20584" xr:uid="{B88A34CC-DB0E-4326-8C04-D5D67F75A4BD}"/>
    <cellStyle name="Standard 8 5 3 2 2 4 2 2" xfId="54472" xr:uid="{7E84DB6F-5D3D-4626-BB17-59F4ED29BEC7}"/>
    <cellStyle name="Standard 8 5 3 2 2 4 3" xfId="43176" xr:uid="{2929C421-72EA-4CC4-BE8B-37FD349D3BF0}"/>
    <cellStyle name="Standard 8 5 3 2 2 4 4" xfId="31880" xr:uid="{AC4F0D33-9157-444D-B241-86CCD27DD111}"/>
    <cellStyle name="Standard 8 5 3 2 2 5" xfId="14936" xr:uid="{46EAE7D2-9A41-4508-946B-17270E50DDB8}"/>
    <cellStyle name="Standard 8 5 3 2 2 5 2" xfId="48824" xr:uid="{B6033A59-8C98-40B3-9115-23F59972C267}"/>
    <cellStyle name="Standard 8 5 3 2 2 6" xfId="37528" xr:uid="{885D28CA-79E0-4631-947D-CB5421E2CA79}"/>
    <cellStyle name="Standard 8 5 3 2 2 7" xfId="26232" xr:uid="{A370D142-6722-4E42-850E-821A4AA0B2AB}"/>
    <cellStyle name="Standard 8 5 3 2 3" xfId="4712" xr:uid="{C1FDD46D-D67B-4812-BDF8-5EF687E9A0BA}"/>
    <cellStyle name="Standard 8 5 3 2 3 2" xfId="7581" xr:uid="{992B70B3-FC0E-4D14-8BC5-B94E3356A138}"/>
    <cellStyle name="Standard 8 5 3 2 3 2 2" xfId="13230" xr:uid="{9092BC12-0328-42FB-AD7D-210FB0B51CB9}"/>
    <cellStyle name="Standard 8 5 3 2 3 2 2 2" xfId="24526" xr:uid="{83A7385A-64EC-4DFD-AEFE-5A9729477CD2}"/>
    <cellStyle name="Standard 8 5 3 2 3 2 2 2 2" xfId="58414" xr:uid="{8ED32F3D-78D1-4B75-BA23-2A20B0D8A685}"/>
    <cellStyle name="Standard 8 5 3 2 3 2 2 3" xfId="47118" xr:uid="{26E2889C-7DB8-4203-A7D5-3C12A47F3A86}"/>
    <cellStyle name="Standard 8 5 3 2 3 2 2 4" xfId="35822" xr:uid="{F07D7980-A113-4DAD-85D1-0C33C932CCED}"/>
    <cellStyle name="Standard 8 5 3 2 3 2 3" xfId="18878" xr:uid="{1047D06A-C6BC-4770-A3DC-2BED83A9F4D9}"/>
    <cellStyle name="Standard 8 5 3 2 3 2 3 2" xfId="52766" xr:uid="{443147EA-B05A-47C9-B335-9C397005E97C}"/>
    <cellStyle name="Standard 8 5 3 2 3 2 4" xfId="41470" xr:uid="{AB20C027-2F1F-48D5-AA88-D42F34BC2C7E}"/>
    <cellStyle name="Standard 8 5 3 2 3 2 5" xfId="30174" xr:uid="{0DA43C48-FD65-4FB6-B0EA-19D7D7D1974B}"/>
    <cellStyle name="Standard 8 5 3 2 3 3" xfId="10406" xr:uid="{79EC4F0C-C8C1-4A67-B76D-4C101BFE17AF}"/>
    <cellStyle name="Standard 8 5 3 2 3 3 2" xfId="21702" xr:uid="{0BB7669A-86C8-4572-875B-8F8B4E324171}"/>
    <cellStyle name="Standard 8 5 3 2 3 3 2 2" xfId="55590" xr:uid="{B348C8E2-3BD3-41DF-9AF1-CB1D5C96C6E4}"/>
    <cellStyle name="Standard 8 5 3 2 3 3 3" xfId="44294" xr:uid="{F14041AF-DAB4-4EA8-B162-A0D1671890F2}"/>
    <cellStyle name="Standard 8 5 3 2 3 3 4" xfId="32998" xr:uid="{2045168D-909A-482C-989A-B9FE4F8A474D}"/>
    <cellStyle name="Standard 8 5 3 2 3 4" xfId="16054" xr:uid="{F5661B0D-C438-4F10-AEFE-44A020E6D2F0}"/>
    <cellStyle name="Standard 8 5 3 2 3 4 2" xfId="49942" xr:uid="{5E8C3FF9-1C3D-4105-9610-47720DB8720C}"/>
    <cellStyle name="Standard 8 5 3 2 3 5" xfId="38646" xr:uid="{E389C1EC-8A95-4CC6-BB66-93E5574A2F9A}"/>
    <cellStyle name="Standard 8 5 3 2 3 6" xfId="27350" xr:uid="{B5A46EF9-0DCB-4CBC-99E4-F07A296A1D6C}"/>
    <cellStyle name="Standard 8 5 3 2 4" xfId="5962" xr:uid="{0E4EAA80-A275-47F9-AEF1-43A379A42C00}"/>
    <cellStyle name="Standard 8 5 3 2 4 2" xfId="11612" xr:uid="{68D4F74A-0F53-4911-B7AE-FC2FF34D01B2}"/>
    <cellStyle name="Standard 8 5 3 2 4 2 2" xfId="22908" xr:uid="{B10E9F0E-DB03-4079-A56B-457A3CB38ED6}"/>
    <cellStyle name="Standard 8 5 3 2 4 2 2 2" xfId="56796" xr:uid="{E0A6194D-A555-4D51-A2CD-B3F55ACB8177}"/>
    <cellStyle name="Standard 8 5 3 2 4 2 3" xfId="45500" xr:uid="{F9BCF7B3-479D-49E4-91F5-F65621FCC3B2}"/>
    <cellStyle name="Standard 8 5 3 2 4 2 4" xfId="34204" xr:uid="{D5213194-609A-44F8-9427-998D66C6080B}"/>
    <cellStyle name="Standard 8 5 3 2 4 3" xfId="17260" xr:uid="{8CF39A5A-78D4-4A16-B794-B28D1DCAD968}"/>
    <cellStyle name="Standard 8 5 3 2 4 3 2" xfId="51148" xr:uid="{B95D8650-8A19-4D22-8ADC-C8F4CF80C257}"/>
    <cellStyle name="Standard 8 5 3 2 4 4" xfId="39852" xr:uid="{6780B26C-D2E4-4453-B687-720D54ED32A4}"/>
    <cellStyle name="Standard 8 5 3 2 4 5" xfId="28556" xr:uid="{1ABBCD5F-6324-4DC3-9052-E6B0D0CF02B2}"/>
    <cellStyle name="Standard 8 5 3 2 5" xfId="8788" xr:uid="{9F59D224-B540-4CA0-9DA1-66CF6A0707D9}"/>
    <cellStyle name="Standard 8 5 3 2 5 2" xfId="20084" xr:uid="{41222E0A-2326-4AF5-8C1E-8AE0DD9F1F56}"/>
    <cellStyle name="Standard 8 5 3 2 5 2 2" xfId="53972" xr:uid="{6CDE226B-171F-4338-A1F7-3866DAC96127}"/>
    <cellStyle name="Standard 8 5 3 2 5 3" xfId="42676" xr:uid="{6D753A3C-2AAA-47DB-A65C-CC32F1694E9D}"/>
    <cellStyle name="Standard 8 5 3 2 5 4" xfId="31380" xr:uid="{5CAE273F-843C-4C7B-BB31-7A1CE1563D09}"/>
    <cellStyle name="Standard 8 5 3 2 6" xfId="14436" xr:uid="{A9840E1C-D31E-4E7C-BCE4-DC2583E14C2E}"/>
    <cellStyle name="Standard 8 5 3 2 6 2" xfId="48324" xr:uid="{ACC68AA3-0A30-45CC-A800-9320A1411C40}"/>
    <cellStyle name="Standard 8 5 3 2 7" xfId="37028" xr:uid="{736F6FFF-789A-4FBC-BFC2-FB8E1675325D}"/>
    <cellStyle name="Standard 8 5 3 2 8" xfId="25732" xr:uid="{DE35C6B4-C24E-4AE3-8707-2191AB6628FA}"/>
    <cellStyle name="Standard 8 5 3 3" xfId="3045" xr:uid="{B434D09C-B098-4973-9539-BD8959C586E7}"/>
    <cellStyle name="Standard 8 5 3 3 2" xfId="5488" xr:uid="{A08B9A8F-F767-48B7-9E55-EF690331C236}"/>
    <cellStyle name="Standard 8 5 3 3 2 2" xfId="8314" xr:uid="{BD7AE722-DF4D-4A19-B0BD-E23F650151A2}"/>
    <cellStyle name="Standard 8 5 3 3 2 2 2" xfId="13963" xr:uid="{8DDBD6C8-DA8D-4D51-BF65-D70D87650A98}"/>
    <cellStyle name="Standard 8 5 3 3 2 2 2 2" xfId="25259" xr:uid="{A9C38303-B0BA-4D2A-9A0E-3CC83BE7D5D1}"/>
    <cellStyle name="Standard 8 5 3 3 2 2 2 2 2" xfId="59147" xr:uid="{DB85F903-C308-4ADE-AEE0-55EA8958239B}"/>
    <cellStyle name="Standard 8 5 3 3 2 2 2 3" xfId="47851" xr:uid="{4C88D0C3-D201-4B8F-B6F3-54F7F53DE890}"/>
    <cellStyle name="Standard 8 5 3 3 2 2 2 4" xfId="36555" xr:uid="{B27E8DA2-F3AE-44F3-A6E0-0B43C963555C}"/>
    <cellStyle name="Standard 8 5 3 3 2 2 3" xfId="19611" xr:uid="{2C795A2C-6E48-4432-BD78-2EA3EB55FA2D}"/>
    <cellStyle name="Standard 8 5 3 3 2 2 3 2" xfId="53499" xr:uid="{2E8AF5CA-B01A-472A-8A29-22AD9838C143}"/>
    <cellStyle name="Standard 8 5 3 3 2 2 4" xfId="42203" xr:uid="{9FDE53DF-8F15-44F2-98AE-C0B6C6191D5A}"/>
    <cellStyle name="Standard 8 5 3 3 2 2 5" xfId="30907" xr:uid="{FEA66EEC-B336-458B-B3DE-932E0CE84DA2}"/>
    <cellStyle name="Standard 8 5 3 3 2 3" xfId="11139" xr:uid="{CC859970-601E-4F35-93BC-71BBC8E1BD4F}"/>
    <cellStyle name="Standard 8 5 3 3 2 3 2" xfId="22435" xr:uid="{89ED9D84-EAC8-455B-B43B-072429231F55}"/>
    <cellStyle name="Standard 8 5 3 3 2 3 2 2" xfId="56323" xr:uid="{94A9678C-F214-43E5-86E0-B1196045C071}"/>
    <cellStyle name="Standard 8 5 3 3 2 3 3" xfId="45027" xr:uid="{C317DAF4-D84B-4E4C-B999-29F28C22156E}"/>
    <cellStyle name="Standard 8 5 3 3 2 3 4" xfId="33731" xr:uid="{D1F39FB5-2D89-405B-BA5D-60003B1235BA}"/>
    <cellStyle name="Standard 8 5 3 3 2 4" xfId="16787" xr:uid="{D380C799-ACB4-4B63-86EA-5C48DAB78866}"/>
    <cellStyle name="Standard 8 5 3 3 2 4 2" xfId="50675" xr:uid="{434AA021-FF24-4A31-ADB4-AF6BB3E3E5F5}"/>
    <cellStyle name="Standard 8 5 3 3 2 5" xfId="39379" xr:uid="{FCC4B2A5-56C8-4C7D-9883-1AD0F0DCD7D7}"/>
    <cellStyle name="Standard 8 5 3 3 2 6" xfId="28083" xr:uid="{581429A5-D4BE-466E-8732-82CDE37167D8}"/>
    <cellStyle name="Standard 8 5 3 3 3" xfId="4711" xr:uid="{8E5B00D8-CE52-484C-ADA6-9326153B9486}"/>
    <cellStyle name="Standard 8 5 3 3 3 2" xfId="7580" xr:uid="{DB2AB86E-38F9-4B95-A2BA-E9B86F1F499F}"/>
    <cellStyle name="Standard 8 5 3 3 3 2 2" xfId="13229" xr:uid="{982D8203-4CE6-4CDE-A6F4-4C4A057020A8}"/>
    <cellStyle name="Standard 8 5 3 3 3 2 2 2" xfId="24525" xr:uid="{6145F0CE-93A2-4598-BBA2-6421292998C1}"/>
    <cellStyle name="Standard 8 5 3 3 3 2 2 2 2" xfId="58413" xr:uid="{B3C76B2C-0C4B-4C93-9C62-A72A3AF81FA2}"/>
    <cellStyle name="Standard 8 5 3 3 3 2 2 3" xfId="47117" xr:uid="{A7BCA94D-0DBE-4D81-953A-EA342D55F2D0}"/>
    <cellStyle name="Standard 8 5 3 3 3 2 2 4" xfId="35821" xr:uid="{84AA03E5-8A26-4750-A4C9-D53DC43780DA}"/>
    <cellStyle name="Standard 8 5 3 3 3 2 3" xfId="18877" xr:uid="{44946744-E29B-41FB-9EB5-FE66022EDCA6}"/>
    <cellStyle name="Standard 8 5 3 3 3 2 3 2" xfId="52765" xr:uid="{C9ED34BD-C2E1-461A-96F6-73F0FB6E2FBF}"/>
    <cellStyle name="Standard 8 5 3 3 3 2 4" xfId="41469" xr:uid="{18EB8F29-3B64-4AD4-A54A-353D8AD18644}"/>
    <cellStyle name="Standard 8 5 3 3 3 2 5" xfId="30173" xr:uid="{5E805AE0-F286-4E76-8E77-F8482873800F}"/>
    <cellStyle name="Standard 8 5 3 3 3 3" xfId="10405" xr:uid="{EC2BC7E3-1BF9-4D38-8203-72A220A0E3A1}"/>
    <cellStyle name="Standard 8 5 3 3 3 3 2" xfId="21701" xr:uid="{827760CF-975E-4109-8E70-2C1A3E5A3A2C}"/>
    <cellStyle name="Standard 8 5 3 3 3 3 2 2" xfId="55589" xr:uid="{C6923F81-97F5-4E7A-9816-981D14F98A93}"/>
    <cellStyle name="Standard 8 5 3 3 3 3 3" xfId="44293" xr:uid="{B00B331F-B669-42AB-8588-53F80E6EFAA3}"/>
    <cellStyle name="Standard 8 5 3 3 3 3 4" xfId="32997" xr:uid="{44E8882E-6E8E-423F-B005-57AB2F92D1CE}"/>
    <cellStyle name="Standard 8 5 3 3 3 4" xfId="16053" xr:uid="{28C8ADBB-E6E5-4EA1-8261-47A8F1E47FC3}"/>
    <cellStyle name="Standard 8 5 3 3 3 4 2" xfId="49941" xr:uid="{E4E724C1-D9DA-4FE1-9151-4DA441DE912D}"/>
    <cellStyle name="Standard 8 5 3 3 3 5" xfId="38645" xr:uid="{7C1A1D1A-F6FD-412D-A439-0DD3754A9C12}"/>
    <cellStyle name="Standard 8 5 3 3 3 6" xfId="27349" xr:uid="{83557CF2-5F26-4C3B-958A-E40D249384DD}"/>
    <cellStyle name="Standard 8 5 3 3 4" xfId="6216" xr:uid="{512080CB-4DF7-47F9-B4C2-F04CF9C27A69}"/>
    <cellStyle name="Standard 8 5 3 3 4 2" xfId="11866" xr:uid="{C8CD8A81-DA29-40E4-A4F2-A6DC9B5EC007}"/>
    <cellStyle name="Standard 8 5 3 3 4 2 2" xfId="23162" xr:uid="{CBEAFDBD-E0AD-4BDA-8370-25EAE9F16364}"/>
    <cellStyle name="Standard 8 5 3 3 4 2 2 2" xfId="57050" xr:uid="{F084A3B7-A3EC-4F01-A9A0-FDF41AABFFDC}"/>
    <cellStyle name="Standard 8 5 3 3 4 2 3" xfId="45754" xr:uid="{A25C3952-1F83-4E52-AB8E-316CEBCDA502}"/>
    <cellStyle name="Standard 8 5 3 3 4 2 4" xfId="34458" xr:uid="{474C5491-3713-468B-8E10-184D9B3EF7B0}"/>
    <cellStyle name="Standard 8 5 3 3 4 3" xfId="17514" xr:uid="{F0D5914B-667B-4D3D-BBB7-0F79ACB90FCF}"/>
    <cellStyle name="Standard 8 5 3 3 4 3 2" xfId="51402" xr:uid="{B5CD5464-C270-4A01-B7A9-D885C8C90D29}"/>
    <cellStyle name="Standard 8 5 3 3 4 4" xfId="40106" xr:uid="{167DBEB5-9E0E-4E40-8CD9-F0D2B81D8983}"/>
    <cellStyle name="Standard 8 5 3 3 4 5" xfId="28810" xr:uid="{33390938-C5A3-483C-8D12-9C2383650E4F}"/>
    <cellStyle name="Standard 8 5 3 3 5" xfId="9042" xr:uid="{59A95BE3-37F8-4544-B6EA-8694CF4938BB}"/>
    <cellStyle name="Standard 8 5 3 3 5 2" xfId="20338" xr:uid="{D6B1B2B8-AC74-460A-9FDC-51E338D37F08}"/>
    <cellStyle name="Standard 8 5 3 3 5 2 2" xfId="54226" xr:uid="{77CBB574-79E4-4816-A24E-7936B1DBEFAB}"/>
    <cellStyle name="Standard 8 5 3 3 5 3" xfId="42930" xr:uid="{4CF5ABAD-CC90-44C7-B78D-9B287E970471}"/>
    <cellStyle name="Standard 8 5 3 3 5 4" xfId="31634" xr:uid="{A994E523-B4E2-41E3-984B-FEB9A4E6A3FC}"/>
    <cellStyle name="Standard 8 5 3 3 6" xfId="14690" xr:uid="{3422E991-61D0-4BC4-A8EF-63770E5CA918}"/>
    <cellStyle name="Standard 8 5 3 3 6 2" xfId="48578" xr:uid="{7CE5B9C4-477C-484C-9E04-4E3BF3845B57}"/>
    <cellStyle name="Standard 8 5 3 3 7" xfId="37282" xr:uid="{55C02F8C-A669-43F1-BA7B-0F72677B15B2}"/>
    <cellStyle name="Standard 8 5 3 3 8" xfId="25986" xr:uid="{F47107D2-75BF-49C1-A360-D4A32E7FC5C7}"/>
    <cellStyle name="Standard 8 5 3 4" xfId="3903" xr:uid="{41EEA006-9E76-4E37-8D26-79F5A1C8C334}"/>
    <cellStyle name="Standard 8 5 3 4 2" xfId="7057" xr:uid="{D19AB874-C5E7-4962-B981-7FFE6A82F4C6}"/>
    <cellStyle name="Standard 8 5 3 4 2 2" xfId="12706" xr:uid="{0A58A5C5-B8FC-4A0F-BCAD-0B9F1619BEB4}"/>
    <cellStyle name="Standard 8 5 3 4 2 2 2" xfId="24002" xr:uid="{4877A5BC-D880-4699-A31B-67040314AC32}"/>
    <cellStyle name="Standard 8 5 3 4 2 2 2 2" xfId="57890" xr:uid="{AD39D5BC-CD10-4721-B93D-DED55B0E9B02}"/>
    <cellStyle name="Standard 8 5 3 4 2 2 3" xfId="46594" xr:uid="{21AAD1E0-98F6-442C-8F99-806266A8D9CE}"/>
    <cellStyle name="Standard 8 5 3 4 2 2 4" xfId="35298" xr:uid="{16AD965C-A5A5-4CB2-AE5D-AC903AC21BED}"/>
    <cellStyle name="Standard 8 5 3 4 2 3" xfId="18354" xr:uid="{F8B779F6-AF69-45FD-BDD9-797E0459A60C}"/>
    <cellStyle name="Standard 8 5 3 4 2 3 2" xfId="52242" xr:uid="{93012151-0837-4737-91A9-E65909F2B04C}"/>
    <cellStyle name="Standard 8 5 3 4 2 4" xfId="40946" xr:uid="{4170C7BD-EFC5-497D-81E7-6DE2EA671744}"/>
    <cellStyle name="Standard 8 5 3 4 2 5" xfId="29650" xr:uid="{F11FE895-99EE-4EDC-9CBF-E003FE611C75}"/>
    <cellStyle name="Standard 8 5 3 4 3" xfId="9882" xr:uid="{312B167B-888F-4DE0-9ABF-7B2A457BA192}"/>
    <cellStyle name="Standard 8 5 3 4 3 2" xfId="21178" xr:uid="{77E84DA3-16AE-4024-B112-D37A36C4C653}"/>
    <cellStyle name="Standard 8 5 3 4 3 2 2" xfId="55066" xr:uid="{D3B7C382-C5BF-423B-938D-CFD52103FED7}"/>
    <cellStyle name="Standard 8 5 3 4 3 3" xfId="43770" xr:uid="{5B7B7379-162C-4763-931F-3801D86D53DE}"/>
    <cellStyle name="Standard 8 5 3 4 3 4" xfId="32474" xr:uid="{E49837C3-E01E-4EAA-8813-FF8A9E9C8540}"/>
    <cellStyle name="Standard 8 5 3 4 4" xfId="15530" xr:uid="{DA8CE4F4-6FF8-4ED6-884E-7C52362AB7FE}"/>
    <cellStyle name="Standard 8 5 3 4 4 2" xfId="49418" xr:uid="{77E02392-AC8D-41DF-B6F5-98906697B9A8}"/>
    <cellStyle name="Standard 8 5 3 4 5" xfId="38122" xr:uid="{5C1E1844-1A40-4B44-8405-1B1ABC06FEE8}"/>
    <cellStyle name="Standard 8 5 3 4 6" xfId="26826" xr:uid="{16315D18-5ACE-4734-AF9E-D73301DD26D9}"/>
    <cellStyle name="Standard 8 5 3 5" xfId="5004" xr:uid="{745A36D0-D17B-4A37-8914-CE8B96EEF0BE}"/>
    <cellStyle name="Standard 8 5 3 5 2" xfId="7830" xr:uid="{509E3F1F-E940-4F25-9316-3AC7C591A0A4}"/>
    <cellStyle name="Standard 8 5 3 5 2 2" xfId="13479" xr:uid="{F20A6D23-B095-4866-8E8F-E4738027E41D}"/>
    <cellStyle name="Standard 8 5 3 5 2 2 2" xfId="24775" xr:uid="{EB20A128-D2DD-4330-8B64-2944A6FB92F8}"/>
    <cellStyle name="Standard 8 5 3 5 2 2 2 2" xfId="58663" xr:uid="{1FD2C50C-9137-429C-8B43-BA5D9A74F3AD}"/>
    <cellStyle name="Standard 8 5 3 5 2 2 3" xfId="47367" xr:uid="{E752C8D5-A65F-4C4A-8FD8-0210D6F42DFD}"/>
    <cellStyle name="Standard 8 5 3 5 2 2 4" xfId="36071" xr:uid="{8F73B78B-C357-4C7E-835F-AF47FB87A1DB}"/>
    <cellStyle name="Standard 8 5 3 5 2 3" xfId="19127" xr:uid="{8DBA0030-334C-4F25-8167-4522EC0CAA64}"/>
    <cellStyle name="Standard 8 5 3 5 2 3 2" xfId="53015" xr:uid="{1572A728-D1FB-476F-A4DA-9F3F1A382C22}"/>
    <cellStyle name="Standard 8 5 3 5 2 4" xfId="41719" xr:uid="{95AED293-952E-426D-8F14-5AD606F3336E}"/>
    <cellStyle name="Standard 8 5 3 5 2 5" xfId="30423" xr:uid="{52F8EFEE-F85C-4998-8EB7-EC002ACBE21B}"/>
    <cellStyle name="Standard 8 5 3 5 3" xfId="10655" xr:uid="{2B621C5F-4708-4A4A-AF9E-F7BB6A1200A4}"/>
    <cellStyle name="Standard 8 5 3 5 3 2" xfId="21951" xr:uid="{26B69DDC-E4A9-488C-9B09-D83C0D8826CA}"/>
    <cellStyle name="Standard 8 5 3 5 3 2 2" xfId="55839" xr:uid="{6F08BA37-DFF9-4CC7-B326-8910E2339F95}"/>
    <cellStyle name="Standard 8 5 3 5 3 3" xfId="44543" xr:uid="{D861413A-6D2B-41CE-ABD0-82C9098009A5}"/>
    <cellStyle name="Standard 8 5 3 5 3 4" xfId="33247" xr:uid="{6EA21926-2E56-44F4-B493-669469680E77}"/>
    <cellStyle name="Standard 8 5 3 5 4" xfId="16303" xr:uid="{6997B819-D2A2-4151-8E5F-F0E6E20EC177}"/>
    <cellStyle name="Standard 8 5 3 5 4 2" xfId="50191" xr:uid="{4AA49A00-E373-4295-A756-C15107473F56}"/>
    <cellStyle name="Standard 8 5 3 5 5" xfId="38895" xr:uid="{08685F61-1416-43E1-9A3D-30036E28C710}"/>
    <cellStyle name="Standard 8 5 3 5 6" xfId="27599" xr:uid="{E2E67BB2-0351-44DC-8D37-5D353B0A05AE}"/>
    <cellStyle name="Standard 8 5 3 6" xfId="3611" xr:uid="{36BB1798-193C-4660-828D-DFF3A7953366}"/>
    <cellStyle name="Standard 8 5 3 6 2" xfId="6767" xr:uid="{33F2C07A-7399-40B0-B842-B242859FAE24}"/>
    <cellStyle name="Standard 8 5 3 6 2 2" xfId="12416" xr:uid="{AF23F67D-5677-46E3-8187-509A5C9E2EA2}"/>
    <cellStyle name="Standard 8 5 3 6 2 2 2" xfId="23712" xr:uid="{383D0F35-640E-49B5-8E25-B1F8F557B219}"/>
    <cellStyle name="Standard 8 5 3 6 2 2 2 2" xfId="57600" xr:uid="{7252C5DB-04C6-40D7-9A20-A2DD701DDA3E}"/>
    <cellStyle name="Standard 8 5 3 6 2 2 3" xfId="46304" xr:uid="{BB1A65F4-77EF-463C-B936-0959C82AF6F3}"/>
    <cellStyle name="Standard 8 5 3 6 2 2 4" xfId="35008" xr:uid="{407D8833-16F6-4BA8-BCC2-BCAE4CC9CAFF}"/>
    <cellStyle name="Standard 8 5 3 6 2 3" xfId="18064" xr:uid="{B43CA93A-446C-4662-8921-87A343D11F7C}"/>
    <cellStyle name="Standard 8 5 3 6 2 3 2" xfId="51952" xr:uid="{475D4657-28C0-4DFD-A849-B55E1C16F292}"/>
    <cellStyle name="Standard 8 5 3 6 2 4" xfId="40656" xr:uid="{C62F1B26-FE86-460D-BA27-225B6C2307AB}"/>
    <cellStyle name="Standard 8 5 3 6 2 5" xfId="29360" xr:uid="{30434075-AA06-487D-8918-618EBECB1EC2}"/>
    <cellStyle name="Standard 8 5 3 6 3" xfId="9592" xr:uid="{568F15B5-7E1F-402B-A473-3BD8711EB7E4}"/>
    <cellStyle name="Standard 8 5 3 6 3 2" xfId="20888" xr:uid="{16154AF1-1087-427A-AAF6-9DEE73CAF96D}"/>
    <cellStyle name="Standard 8 5 3 6 3 2 2" xfId="54776" xr:uid="{ABEDD0FC-43FC-4F0A-9B37-920FE21143A1}"/>
    <cellStyle name="Standard 8 5 3 6 3 3" xfId="43480" xr:uid="{6AC67B3C-838C-4761-889B-CC85C050689F}"/>
    <cellStyle name="Standard 8 5 3 6 3 4" xfId="32184" xr:uid="{17D76407-2A34-488D-8B00-A6B4DF65EC3C}"/>
    <cellStyle name="Standard 8 5 3 6 4" xfId="15240" xr:uid="{332CFBDE-008C-4980-B8B6-6D24908A5912}"/>
    <cellStyle name="Standard 8 5 3 6 4 2" xfId="49128" xr:uid="{7E9AED79-3E20-4476-B49A-9AC6586E18B5}"/>
    <cellStyle name="Standard 8 5 3 6 5" xfId="37832" xr:uid="{9A2DFD2B-8FCF-442D-BA07-468039BBFFED}"/>
    <cellStyle name="Standard 8 5 3 6 6" xfId="26536" xr:uid="{76D19A45-1AEF-4608-897E-9AD178C1E10B}"/>
    <cellStyle name="Standard 8 5 3 7" xfId="5716" xr:uid="{51D37864-B371-4AA0-9C51-0FF69565688C}"/>
    <cellStyle name="Standard 8 5 3 7 2" xfId="11366" xr:uid="{68DC9EC0-6105-425F-B0BA-21F251FF99FE}"/>
    <cellStyle name="Standard 8 5 3 7 2 2" xfId="22662" xr:uid="{7265191F-7FC6-42FF-AFAF-3B3689487A73}"/>
    <cellStyle name="Standard 8 5 3 7 2 2 2" xfId="56550" xr:uid="{B674DFAF-9ABC-4EDD-8F4C-CAC3BC75444B}"/>
    <cellStyle name="Standard 8 5 3 7 2 3" xfId="45254" xr:uid="{FB0C5993-865B-4582-8A04-CD6A37B5D6D4}"/>
    <cellStyle name="Standard 8 5 3 7 2 4" xfId="33958" xr:uid="{26FF7902-B97C-437B-AB84-4561FAE8FCAA}"/>
    <cellStyle name="Standard 8 5 3 7 3" xfId="17014" xr:uid="{DE70F835-AD2B-4812-B4A3-5717D80A85BB}"/>
    <cellStyle name="Standard 8 5 3 7 3 2" xfId="50902" xr:uid="{8F875EBB-D7D8-46ED-9EC8-FC87777DE659}"/>
    <cellStyle name="Standard 8 5 3 7 4" xfId="39606" xr:uid="{B0C614BD-4427-41EC-8CDD-0B3A55F099E0}"/>
    <cellStyle name="Standard 8 5 3 7 5" xfId="28310" xr:uid="{EA03A2B2-3F50-446C-8618-96E137D4AD50}"/>
    <cellStyle name="Standard 8 5 3 8" xfId="8542" xr:uid="{183CF28E-71E4-40C9-A9B3-CF1F1AA382A4}"/>
    <cellStyle name="Standard 8 5 3 8 2" xfId="19838" xr:uid="{8F942E72-54FD-4E7B-98DB-5AC8FD0364E0}"/>
    <cellStyle name="Standard 8 5 3 8 2 2" xfId="53726" xr:uid="{4DF15FBD-E57D-4F8D-AF1C-041DDDC9B023}"/>
    <cellStyle name="Standard 8 5 3 8 3" xfId="42430" xr:uid="{1ADDBECD-C482-4E16-B588-8445205B92D1}"/>
    <cellStyle name="Standard 8 5 3 8 4" xfId="31134" xr:uid="{56DB8F73-C334-4419-8EF7-757792B76FF1}"/>
    <cellStyle name="Standard 8 5 3 9" xfId="14190" xr:uid="{84F0E4D0-05CE-453B-8C3B-6B7F19B830CD}"/>
    <cellStyle name="Standard 8 5 3 9 2" xfId="48078" xr:uid="{65DFF209-126E-41CA-8CD3-BFF4AF734694}"/>
    <cellStyle name="Standard 8 5 4" xfId="2657" xr:uid="{AFD1B487-86A9-4D08-BC8B-7F0A6446DB01}"/>
    <cellStyle name="Standard 8 5 4 10" xfId="25600" xr:uid="{3065DB97-6603-48D5-948F-761FF8EDA2E1}"/>
    <cellStyle name="Standard 8 5 4 2" xfId="3159" xr:uid="{1022E5D7-A56B-4874-B746-773D33557053}"/>
    <cellStyle name="Standard 8 5 4 2 2" xfId="5490" xr:uid="{0FB87D19-2E2B-429C-98B1-A41494255CAC}"/>
    <cellStyle name="Standard 8 5 4 2 2 2" xfId="8316" xr:uid="{9978B4F5-FE18-4D94-A5DD-800D8C7271C9}"/>
    <cellStyle name="Standard 8 5 4 2 2 2 2" xfId="13965" xr:uid="{57269E77-9D94-42FD-86E6-08570458D3D1}"/>
    <cellStyle name="Standard 8 5 4 2 2 2 2 2" xfId="25261" xr:uid="{0C71DCE3-61F0-4BA1-9D70-29974BD96926}"/>
    <cellStyle name="Standard 8 5 4 2 2 2 2 2 2" xfId="59149" xr:uid="{8052759D-1D15-429C-9737-77DCDD79BFE5}"/>
    <cellStyle name="Standard 8 5 4 2 2 2 2 3" xfId="47853" xr:uid="{24BD9DC8-80C1-4876-B237-2534907864A5}"/>
    <cellStyle name="Standard 8 5 4 2 2 2 2 4" xfId="36557" xr:uid="{77B1E45D-BDB7-4CAA-B522-D6C036E492CB}"/>
    <cellStyle name="Standard 8 5 4 2 2 2 3" xfId="19613" xr:uid="{18B30CCF-EEF9-403E-BF45-7A768C0D003D}"/>
    <cellStyle name="Standard 8 5 4 2 2 2 3 2" xfId="53501" xr:uid="{4C80EB17-7B91-4046-888F-FCB15505E457}"/>
    <cellStyle name="Standard 8 5 4 2 2 2 4" xfId="42205" xr:uid="{4DB90804-2C54-4F04-99D8-9F72C33D7FDF}"/>
    <cellStyle name="Standard 8 5 4 2 2 2 5" xfId="30909" xr:uid="{C9A29572-C427-4F34-B3FB-676C2E1932E8}"/>
    <cellStyle name="Standard 8 5 4 2 2 3" xfId="11141" xr:uid="{4F95663F-7BE6-458F-A987-5870CF418F80}"/>
    <cellStyle name="Standard 8 5 4 2 2 3 2" xfId="22437" xr:uid="{4400BFEC-D6C6-49E2-B03B-550FE0F5CC5E}"/>
    <cellStyle name="Standard 8 5 4 2 2 3 2 2" xfId="56325" xr:uid="{6114FE0B-7A97-49EE-91AE-3D5E1F299F83}"/>
    <cellStyle name="Standard 8 5 4 2 2 3 3" xfId="45029" xr:uid="{3E449C9F-6C48-412E-A3A5-8883D0E6F445}"/>
    <cellStyle name="Standard 8 5 4 2 2 3 4" xfId="33733" xr:uid="{806AFADF-4B68-4018-9365-AE90CCB484D9}"/>
    <cellStyle name="Standard 8 5 4 2 2 4" xfId="16789" xr:uid="{634BBCB3-E50F-4DE6-B746-E9682FE66E89}"/>
    <cellStyle name="Standard 8 5 4 2 2 4 2" xfId="50677" xr:uid="{11D6BB31-93BB-4BAF-A541-93DC85E00C20}"/>
    <cellStyle name="Standard 8 5 4 2 2 5" xfId="39381" xr:uid="{3404EF8E-7FB5-4B54-85D1-CE47043E6B9B}"/>
    <cellStyle name="Standard 8 5 4 2 2 6" xfId="28085" xr:uid="{6FB6C6C4-FC33-43B8-9074-915EDD5049DE}"/>
    <cellStyle name="Standard 8 5 4 2 3" xfId="4713" xr:uid="{9362846D-572F-488E-B2CF-C3F9FE565FE9}"/>
    <cellStyle name="Standard 8 5 4 2 3 2" xfId="7582" xr:uid="{42A63627-C530-41F1-A7A5-62647F899512}"/>
    <cellStyle name="Standard 8 5 4 2 3 2 2" xfId="13231" xr:uid="{EC8F374D-73F9-4F95-B2A2-4A8F5C1471CD}"/>
    <cellStyle name="Standard 8 5 4 2 3 2 2 2" xfId="24527" xr:uid="{CF2F2C96-AFBE-4267-9D2B-ADF91BAE47D6}"/>
    <cellStyle name="Standard 8 5 4 2 3 2 2 2 2" xfId="58415" xr:uid="{76F38458-54EF-4844-B8B1-D6248D0B81FE}"/>
    <cellStyle name="Standard 8 5 4 2 3 2 2 3" xfId="47119" xr:uid="{C36BF577-C117-44C0-97F8-A7F63F4C7491}"/>
    <cellStyle name="Standard 8 5 4 2 3 2 2 4" xfId="35823" xr:uid="{628E3ED9-AA43-40C3-802A-61A3894D5649}"/>
    <cellStyle name="Standard 8 5 4 2 3 2 3" xfId="18879" xr:uid="{70AC6B6E-A4E9-41D0-9206-6D9C66D1103C}"/>
    <cellStyle name="Standard 8 5 4 2 3 2 3 2" xfId="52767" xr:uid="{8F284CD8-A78F-4CD6-B97F-BB5C4F351EB1}"/>
    <cellStyle name="Standard 8 5 4 2 3 2 4" xfId="41471" xr:uid="{46D96319-6755-4773-9281-18E35A30C566}"/>
    <cellStyle name="Standard 8 5 4 2 3 2 5" xfId="30175" xr:uid="{E58890A2-F371-4976-8F27-787F976230B4}"/>
    <cellStyle name="Standard 8 5 4 2 3 3" xfId="10407" xr:uid="{8F86AA32-BE02-4D88-B8B8-81B6913A8F2F}"/>
    <cellStyle name="Standard 8 5 4 2 3 3 2" xfId="21703" xr:uid="{28D0F726-7FEC-484E-A8E6-EFBE7A64EB2D}"/>
    <cellStyle name="Standard 8 5 4 2 3 3 2 2" xfId="55591" xr:uid="{5F3E8355-1E90-4181-AD77-709DDF213A4F}"/>
    <cellStyle name="Standard 8 5 4 2 3 3 3" xfId="44295" xr:uid="{986174BD-7D27-4878-9F7C-081B4DD7F125}"/>
    <cellStyle name="Standard 8 5 4 2 3 3 4" xfId="32999" xr:uid="{85D8E05B-C30D-4A2B-842E-5CB690036BFA}"/>
    <cellStyle name="Standard 8 5 4 2 3 4" xfId="16055" xr:uid="{81F96B33-16B8-42EF-92EC-8C0AA651990B}"/>
    <cellStyle name="Standard 8 5 4 2 3 4 2" xfId="49943" xr:uid="{8B9666DC-5246-4D18-8657-B1768388BC59}"/>
    <cellStyle name="Standard 8 5 4 2 3 5" xfId="38647" xr:uid="{42BD272A-8CC7-4E87-8827-168F9287E62E}"/>
    <cellStyle name="Standard 8 5 4 2 3 6" xfId="27351" xr:uid="{5BE53DB2-519B-422C-B6DA-CFAB6B92B391}"/>
    <cellStyle name="Standard 8 5 4 2 4" xfId="6330" xr:uid="{C3E36BAB-3C0B-4F2E-ADC0-9C30826A5E21}"/>
    <cellStyle name="Standard 8 5 4 2 4 2" xfId="11980" xr:uid="{090CCF9C-505D-4C8E-8053-AF5DF83CE08B}"/>
    <cellStyle name="Standard 8 5 4 2 4 2 2" xfId="23276" xr:uid="{0E3B82C0-7574-425A-9645-7756D81180A1}"/>
    <cellStyle name="Standard 8 5 4 2 4 2 2 2" xfId="57164" xr:uid="{DFE00121-9901-4BBE-8060-33855F348B16}"/>
    <cellStyle name="Standard 8 5 4 2 4 2 3" xfId="45868" xr:uid="{EDEB9FC7-EBD1-4FC4-B633-B0CA289D9EFB}"/>
    <cellStyle name="Standard 8 5 4 2 4 2 4" xfId="34572" xr:uid="{1DCCEEA5-0F4B-429C-BB75-4E9784056E29}"/>
    <cellStyle name="Standard 8 5 4 2 4 3" xfId="17628" xr:uid="{3AA089A4-AE6E-48B6-8F2E-E3018CE241B7}"/>
    <cellStyle name="Standard 8 5 4 2 4 3 2" xfId="51516" xr:uid="{43D4A98E-4625-426B-A1F1-8D787D8D6C7D}"/>
    <cellStyle name="Standard 8 5 4 2 4 4" xfId="40220" xr:uid="{901E06EB-B231-4305-B0B0-5CDEF55A0E6D}"/>
    <cellStyle name="Standard 8 5 4 2 4 5" xfId="28924" xr:uid="{EBBEAA08-6655-439F-926C-7A64B8A471C6}"/>
    <cellStyle name="Standard 8 5 4 2 5" xfId="9156" xr:uid="{500C1F74-0B87-4B81-865A-CD898293C409}"/>
    <cellStyle name="Standard 8 5 4 2 5 2" xfId="20452" xr:uid="{C6B3452A-7090-40EC-88D1-7E7AAF10EA19}"/>
    <cellStyle name="Standard 8 5 4 2 5 2 2" xfId="54340" xr:uid="{EF110243-D953-4F66-8B60-78B9EDC6A777}"/>
    <cellStyle name="Standard 8 5 4 2 5 3" xfId="43044" xr:uid="{CD95E3CC-32BB-4300-8E7F-59BDF0F50786}"/>
    <cellStyle name="Standard 8 5 4 2 5 4" xfId="31748" xr:uid="{E48F4A7A-2E2A-438A-ABB7-1DF629BB2134}"/>
    <cellStyle name="Standard 8 5 4 2 6" xfId="14804" xr:uid="{61A53F43-FA55-43F7-992A-C1FD09D5D521}"/>
    <cellStyle name="Standard 8 5 4 2 6 2" xfId="48692" xr:uid="{27A35B85-7EAC-4C08-A92E-C44770F7B586}"/>
    <cellStyle name="Standard 8 5 4 2 7" xfId="37396" xr:uid="{62137520-1472-486B-8457-AE8B6B01D74A}"/>
    <cellStyle name="Standard 8 5 4 2 8" xfId="26100" xr:uid="{B77326EE-9D61-4492-897D-A53EC0C33C6A}"/>
    <cellStyle name="Standard 8 5 4 3" xfId="3793" xr:uid="{9E81E8D1-E54C-441E-92DE-7CFC0E1FAC57}"/>
    <cellStyle name="Standard 8 5 4 3 2" xfId="6947" xr:uid="{91CA0763-1061-4CF6-855B-2F9D35AC60E8}"/>
    <cellStyle name="Standard 8 5 4 3 2 2" xfId="12596" xr:uid="{4C582D86-479B-4479-AC8E-74E07550E0EA}"/>
    <cellStyle name="Standard 8 5 4 3 2 2 2" xfId="23892" xr:uid="{C0D8EBD6-E421-42A3-9584-870166DC8113}"/>
    <cellStyle name="Standard 8 5 4 3 2 2 2 2" xfId="57780" xr:uid="{B41D9B8E-1F01-4993-8DB5-FCD8E26ECE3C}"/>
    <cellStyle name="Standard 8 5 4 3 2 2 3" xfId="46484" xr:uid="{B9D87B1E-AA70-4218-A866-34DE9B9DA3DA}"/>
    <cellStyle name="Standard 8 5 4 3 2 2 4" xfId="35188" xr:uid="{AA86A6A6-5548-461B-87C1-F5339ACB675D}"/>
    <cellStyle name="Standard 8 5 4 3 2 3" xfId="18244" xr:uid="{11043790-2568-4146-8FC7-59E3FB5ADAE6}"/>
    <cellStyle name="Standard 8 5 4 3 2 3 2" xfId="52132" xr:uid="{2530FC80-026C-4C5E-983F-E88665BAB7D9}"/>
    <cellStyle name="Standard 8 5 4 3 2 4" xfId="40836" xr:uid="{6D25E181-C223-4576-AD55-8BE3FC28E64A}"/>
    <cellStyle name="Standard 8 5 4 3 2 5" xfId="29540" xr:uid="{DA42D5ED-1D7C-41E3-AB30-B3A6C66DA003}"/>
    <cellStyle name="Standard 8 5 4 3 3" xfId="9772" xr:uid="{21D3AEB9-C6B6-4E3B-8711-F7CF021B9465}"/>
    <cellStyle name="Standard 8 5 4 3 3 2" xfId="21068" xr:uid="{42B3EFF2-AEF8-4DC0-91AD-EACBFB57D539}"/>
    <cellStyle name="Standard 8 5 4 3 3 2 2" xfId="54956" xr:uid="{558188A9-DEF1-4ACB-AFB5-6D707EDDD327}"/>
    <cellStyle name="Standard 8 5 4 3 3 3" xfId="43660" xr:uid="{60B1936E-1791-4BC5-ABB5-4B904A1AC01B}"/>
    <cellStyle name="Standard 8 5 4 3 3 4" xfId="32364" xr:uid="{DC6E6B69-67C0-448D-896F-F64F1C2CE1F1}"/>
    <cellStyle name="Standard 8 5 4 3 4" xfId="15420" xr:uid="{7C8E7E2F-22C0-4304-8DA2-FC68C19C6AA6}"/>
    <cellStyle name="Standard 8 5 4 3 4 2" xfId="49308" xr:uid="{1DDCB350-FA7A-43BF-8F60-CB5D0EF4BF30}"/>
    <cellStyle name="Standard 8 5 4 3 5" xfId="38012" xr:uid="{A213CA82-983A-4E15-A626-E00595458B2A}"/>
    <cellStyle name="Standard 8 5 4 3 6" xfId="26716" xr:uid="{88D8DD2B-8E64-4287-B449-A5338A8DF3CC}"/>
    <cellStyle name="Standard 8 5 4 4" xfId="4894" xr:uid="{2B700B8D-1743-4F7C-924F-7B3562775E01}"/>
    <cellStyle name="Standard 8 5 4 4 2" xfId="7720" xr:uid="{7699120B-454D-482E-B630-D2C50780702C}"/>
    <cellStyle name="Standard 8 5 4 4 2 2" xfId="13369" xr:uid="{027117A6-D930-49B5-B8A9-B6AD6C10E3C1}"/>
    <cellStyle name="Standard 8 5 4 4 2 2 2" xfId="24665" xr:uid="{372F9E5A-9A98-4C13-A0E1-CEF768112295}"/>
    <cellStyle name="Standard 8 5 4 4 2 2 2 2" xfId="58553" xr:uid="{AF900FA1-514E-4C72-BFF5-28880962FEB4}"/>
    <cellStyle name="Standard 8 5 4 4 2 2 3" xfId="47257" xr:uid="{1F9BED95-D2AF-4932-94EF-2EAC84D2B34F}"/>
    <cellStyle name="Standard 8 5 4 4 2 2 4" xfId="35961" xr:uid="{2C9AAB9D-DA1C-42BF-AA5F-61907A330A19}"/>
    <cellStyle name="Standard 8 5 4 4 2 3" xfId="19017" xr:uid="{C6D89E3E-B7B8-44C8-AA42-EBA88474911E}"/>
    <cellStyle name="Standard 8 5 4 4 2 3 2" xfId="52905" xr:uid="{5DE36F37-13C7-4538-93A2-B2BBC556DA7A}"/>
    <cellStyle name="Standard 8 5 4 4 2 4" xfId="41609" xr:uid="{BE1B2A05-7F4B-4154-B0F8-E44C10E03FBD}"/>
    <cellStyle name="Standard 8 5 4 4 2 5" xfId="30313" xr:uid="{338C271F-1B45-4B34-A07C-8DEAA95CA3D9}"/>
    <cellStyle name="Standard 8 5 4 4 3" xfId="10545" xr:uid="{0CEB21FB-C63E-49BE-9944-F72CA2AD1BBB}"/>
    <cellStyle name="Standard 8 5 4 4 3 2" xfId="21841" xr:uid="{265B473D-67B6-4EE8-A6C6-CAB5814B3412}"/>
    <cellStyle name="Standard 8 5 4 4 3 2 2" xfId="55729" xr:uid="{4F363DE6-1D5F-4664-A461-41B04C994CE5}"/>
    <cellStyle name="Standard 8 5 4 4 3 3" xfId="44433" xr:uid="{B874C9FB-CEDE-4CFC-B80E-1319DC8A8664}"/>
    <cellStyle name="Standard 8 5 4 4 3 4" xfId="33137" xr:uid="{DBBEF6F2-1ACC-4415-9444-A3CFFB1212FC}"/>
    <cellStyle name="Standard 8 5 4 4 4" xfId="16193" xr:uid="{67FA0908-86F3-47B8-A411-BAE9AF162372}"/>
    <cellStyle name="Standard 8 5 4 4 4 2" xfId="50081" xr:uid="{15CEA2B6-2CD7-4EFB-B41A-24D2929AE255}"/>
    <cellStyle name="Standard 8 5 4 4 5" xfId="38785" xr:uid="{0D2C496F-99A4-4CFA-A452-D57A2A78EE74}"/>
    <cellStyle name="Standard 8 5 4 4 6" xfId="27489" xr:uid="{4889E0C1-30D4-4703-AC77-5DB1263AFC49}"/>
    <cellStyle name="Standard 8 5 4 5" xfId="3498" xr:uid="{57BE759F-B767-448D-B0DA-9E548363D64B}"/>
    <cellStyle name="Standard 8 5 4 5 2" xfId="6655" xr:uid="{07711864-E7C2-4F8B-A3AF-9733590FB5B0}"/>
    <cellStyle name="Standard 8 5 4 5 2 2" xfId="12304" xr:uid="{3EE60C69-75AE-4073-87CA-8EA171D19E9C}"/>
    <cellStyle name="Standard 8 5 4 5 2 2 2" xfId="23600" xr:uid="{9790A72B-80C2-40F0-8470-37C9A8889C4D}"/>
    <cellStyle name="Standard 8 5 4 5 2 2 2 2" xfId="57488" xr:uid="{CCD75D7E-C654-4C15-93B5-18DD4A21B8DC}"/>
    <cellStyle name="Standard 8 5 4 5 2 2 3" xfId="46192" xr:uid="{CA5B7B82-4C90-4A63-9961-7CF7460CB19E}"/>
    <cellStyle name="Standard 8 5 4 5 2 2 4" xfId="34896" xr:uid="{7D752208-AECE-4A74-8948-C80100A47C0E}"/>
    <cellStyle name="Standard 8 5 4 5 2 3" xfId="17952" xr:uid="{CAAB5119-DFED-4FCF-9BC6-69CA9630716F}"/>
    <cellStyle name="Standard 8 5 4 5 2 3 2" xfId="51840" xr:uid="{3D69D826-3483-41A2-9CAF-41A4F1F9D30A}"/>
    <cellStyle name="Standard 8 5 4 5 2 4" xfId="40544" xr:uid="{FD581483-B926-4FE5-B667-9DEEC46D775E}"/>
    <cellStyle name="Standard 8 5 4 5 2 5" xfId="29248" xr:uid="{26A2CE1E-B713-473E-9CE1-F76054565380}"/>
    <cellStyle name="Standard 8 5 4 5 3" xfId="9480" xr:uid="{1E36093B-7DB4-4F42-8DA6-C0EBBAE1B675}"/>
    <cellStyle name="Standard 8 5 4 5 3 2" xfId="20776" xr:uid="{7C6B9932-CAA8-48A7-874B-91467E4E20E7}"/>
    <cellStyle name="Standard 8 5 4 5 3 2 2" xfId="54664" xr:uid="{6925273D-5B71-4BEF-98A0-3241A1E4DBC8}"/>
    <cellStyle name="Standard 8 5 4 5 3 3" xfId="43368" xr:uid="{2483BD12-828B-430E-8199-E382ACC7F3D0}"/>
    <cellStyle name="Standard 8 5 4 5 3 4" xfId="32072" xr:uid="{A38B7F5A-F99E-4E34-A5B5-62222FA300C5}"/>
    <cellStyle name="Standard 8 5 4 5 4" xfId="15128" xr:uid="{DED60417-302F-4056-810A-3D62918C0484}"/>
    <cellStyle name="Standard 8 5 4 5 4 2" xfId="49016" xr:uid="{B9814462-8714-4713-AB36-70870D9FAABD}"/>
    <cellStyle name="Standard 8 5 4 5 5" xfId="37720" xr:uid="{C5DC164C-A05D-4522-88D3-A1BCDA19DB5D}"/>
    <cellStyle name="Standard 8 5 4 5 6" xfId="26424" xr:uid="{C014F53F-7F10-4353-817F-4F206AAE50EF}"/>
    <cellStyle name="Standard 8 5 4 6" xfId="5830" xr:uid="{E484733D-7BE2-4636-A77E-A612C77EF0B8}"/>
    <cellStyle name="Standard 8 5 4 6 2" xfId="11480" xr:uid="{EAD4EB0F-64B2-400C-A246-4F1F5ED31821}"/>
    <cellStyle name="Standard 8 5 4 6 2 2" xfId="22776" xr:uid="{B3B0A811-9543-4B87-ADC5-D7955A25F35A}"/>
    <cellStyle name="Standard 8 5 4 6 2 2 2" xfId="56664" xr:uid="{4CCD69C1-AD16-4809-8019-9F004A6B0C69}"/>
    <cellStyle name="Standard 8 5 4 6 2 3" xfId="45368" xr:uid="{995FBFCE-D363-4F37-8115-835264156A0F}"/>
    <cellStyle name="Standard 8 5 4 6 2 4" xfId="34072" xr:uid="{F4CB77E9-373E-4A3A-B260-6C1861FD1024}"/>
    <cellStyle name="Standard 8 5 4 6 3" xfId="17128" xr:uid="{6C6CEC4E-01EC-4DD0-992C-C4D65BA0EA1D}"/>
    <cellStyle name="Standard 8 5 4 6 3 2" xfId="51016" xr:uid="{2662DC49-E33D-4AA9-8AD2-11E3E5B80B80}"/>
    <cellStyle name="Standard 8 5 4 6 4" xfId="39720" xr:uid="{80751D98-F77B-4214-BAE8-4F3E8D6AC5FE}"/>
    <cellStyle name="Standard 8 5 4 6 5" xfId="28424" xr:uid="{5D461D66-6068-4620-AD7E-4BDB6B8A7F4B}"/>
    <cellStyle name="Standard 8 5 4 7" xfId="8656" xr:uid="{8482319C-8E83-4FA7-9832-9C801487A6BF}"/>
    <cellStyle name="Standard 8 5 4 7 2" xfId="19952" xr:uid="{9C495652-3B6C-45F9-B9C3-CF9018A20628}"/>
    <cellStyle name="Standard 8 5 4 7 2 2" xfId="53840" xr:uid="{24645FB1-567D-4D1C-B094-9CE70D220512}"/>
    <cellStyle name="Standard 8 5 4 7 3" xfId="42544" xr:uid="{4A75D4BF-1926-41B8-B2C1-7C996A5C288E}"/>
    <cellStyle name="Standard 8 5 4 7 4" xfId="31248" xr:uid="{262200C6-345F-4EA4-9371-012E8B602271}"/>
    <cellStyle name="Standard 8 5 4 8" xfId="14304" xr:uid="{AFD113A4-63DA-4098-B2BB-9082B8143897}"/>
    <cellStyle name="Standard 8 5 4 8 2" xfId="48192" xr:uid="{78C6F7FD-B8EE-4D97-ADD9-B95C20BD7C27}"/>
    <cellStyle name="Standard 8 5 4 9" xfId="36896" xr:uid="{5B255291-B7D1-4407-A14F-87825AD5E175}"/>
    <cellStyle name="Standard 8 5 5" xfId="2912" xr:uid="{0F3B82F6-30F2-4115-B9D2-9F1374271870}"/>
    <cellStyle name="Standard 8 5 5 2" xfId="5483" xr:uid="{027ADBC9-0ECA-4515-B64F-2A098D3B62D2}"/>
    <cellStyle name="Standard 8 5 5 2 2" xfId="8309" xr:uid="{1B8B93C5-058E-41F8-9A24-B6899FE530B9}"/>
    <cellStyle name="Standard 8 5 5 2 2 2" xfId="13958" xr:uid="{883A0FE5-6B01-4BE0-89B5-24D09C94E17C}"/>
    <cellStyle name="Standard 8 5 5 2 2 2 2" xfId="25254" xr:uid="{5DC79F40-CD55-4735-B2A3-9D379D8EF969}"/>
    <cellStyle name="Standard 8 5 5 2 2 2 2 2" xfId="59142" xr:uid="{381CA354-B90F-4194-8BD8-EEF5A38EE278}"/>
    <cellStyle name="Standard 8 5 5 2 2 2 3" xfId="47846" xr:uid="{F82C1FF8-DBF1-4448-9F31-A8AF5A23A8B9}"/>
    <cellStyle name="Standard 8 5 5 2 2 2 4" xfId="36550" xr:uid="{4B93113D-5A7C-4836-9A86-247960D39FD1}"/>
    <cellStyle name="Standard 8 5 5 2 2 3" xfId="19606" xr:uid="{EF5B5111-DE50-4064-81AA-3C3FE22CCD5C}"/>
    <cellStyle name="Standard 8 5 5 2 2 3 2" xfId="53494" xr:uid="{8354B03C-D33C-4D69-85F9-EAD3A9113926}"/>
    <cellStyle name="Standard 8 5 5 2 2 4" xfId="42198" xr:uid="{4B9ECD70-745D-47DE-9D4A-36BFBF546186}"/>
    <cellStyle name="Standard 8 5 5 2 2 5" xfId="30902" xr:uid="{5109152E-65FB-4FE4-A2C9-2A62A205F104}"/>
    <cellStyle name="Standard 8 5 5 2 3" xfId="11134" xr:uid="{86AA3CAD-6D8A-48FF-A54B-B2A8D3A1489D}"/>
    <cellStyle name="Standard 8 5 5 2 3 2" xfId="22430" xr:uid="{93537AD1-EBF6-459B-822A-ED5A026AD1E3}"/>
    <cellStyle name="Standard 8 5 5 2 3 2 2" xfId="56318" xr:uid="{65F7450F-8511-4069-957F-B1AB7E9A7501}"/>
    <cellStyle name="Standard 8 5 5 2 3 3" xfId="45022" xr:uid="{FEEC30A3-6B14-46F2-95F4-7E57AAA3ED69}"/>
    <cellStyle name="Standard 8 5 5 2 3 4" xfId="33726" xr:uid="{6B525C25-522A-490A-B2BF-476B145BDDFB}"/>
    <cellStyle name="Standard 8 5 5 2 4" xfId="16782" xr:uid="{117A7B20-E6B3-4A4E-98C1-C0D24351ECB6}"/>
    <cellStyle name="Standard 8 5 5 2 4 2" xfId="50670" xr:uid="{953F3000-6AA4-4447-BA94-355A3505BD89}"/>
    <cellStyle name="Standard 8 5 5 2 5" xfId="39374" xr:uid="{65F86B9B-64A3-4CB6-8C02-B1B7658604AE}"/>
    <cellStyle name="Standard 8 5 5 2 6" xfId="28078" xr:uid="{ECC40AD5-F89D-4A68-8151-4205C989F673}"/>
    <cellStyle name="Standard 8 5 5 3" xfId="4706" xr:uid="{75BEFB9B-C050-4A71-9CBA-8E8D8B6B9D39}"/>
    <cellStyle name="Standard 8 5 5 3 2" xfId="7575" xr:uid="{B312D19C-2E82-431B-8FFC-8713EC4A9E4A}"/>
    <cellStyle name="Standard 8 5 5 3 2 2" xfId="13224" xr:uid="{351C705E-931C-4F4F-B3BE-CF1F67020ADB}"/>
    <cellStyle name="Standard 8 5 5 3 2 2 2" xfId="24520" xr:uid="{78513CC7-C69A-4217-9149-B2BE9B684F57}"/>
    <cellStyle name="Standard 8 5 5 3 2 2 2 2" xfId="58408" xr:uid="{9BDBD8F7-FC79-4A3C-9041-102FE9B3049D}"/>
    <cellStyle name="Standard 8 5 5 3 2 2 3" xfId="47112" xr:uid="{B86E954F-768B-44CC-8536-4C1A6E3B03B6}"/>
    <cellStyle name="Standard 8 5 5 3 2 2 4" xfId="35816" xr:uid="{95B55F5D-4C76-49A2-B8A2-B8F4390E74C4}"/>
    <cellStyle name="Standard 8 5 5 3 2 3" xfId="18872" xr:uid="{B3C75A34-D3ED-438B-8765-710E7B2C184A}"/>
    <cellStyle name="Standard 8 5 5 3 2 3 2" xfId="52760" xr:uid="{2D3EC633-D088-4C8F-9B39-A3E148D84750}"/>
    <cellStyle name="Standard 8 5 5 3 2 4" xfId="41464" xr:uid="{94D27BA6-6B73-4B10-89D3-6BD7A08AEAAD}"/>
    <cellStyle name="Standard 8 5 5 3 2 5" xfId="30168" xr:uid="{271DB342-104C-4355-9A3B-92299BD4272C}"/>
    <cellStyle name="Standard 8 5 5 3 3" xfId="10400" xr:uid="{4A695834-FC5A-4530-BA43-747558567587}"/>
    <cellStyle name="Standard 8 5 5 3 3 2" xfId="21696" xr:uid="{D2CF8C27-7E71-4B4D-AC18-048EFACC23B4}"/>
    <cellStyle name="Standard 8 5 5 3 3 2 2" xfId="55584" xr:uid="{CE0C45BE-2238-4334-AD10-6D0EE39B3690}"/>
    <cellStyle name="Standard 8 5 5 3 3 3" xfId="44288" xr:uid="{F010EAB3-4FC3-40AF-90E8-538A08A5EF86}"/>
    <cellStyle name="Standard 8 5 5 3 3 4" xfId="32992" xr:uid="{C66253BE-9931-4EA9-93D9-CEAF895C0AF1}"/>
    <cellStyle name="Standard 8 5 5 3 4" xfId="16048" xr:uid="{406BD3F1-A925-4429-8738-6BAE63819268}"/>
    <cellStyle name="Standard 8 5 5 3 4 2" xfId="49936" xr:uid="{618A582C-B9E0-4BD3-9597-90EF802E0ECB}"/>
    <cellStyle name="Standard 8 5 5 3 5" xfId="38640" xr:uid="{B9D65F18-802D-4BD1-88C2-06A144884332}"/>
    <cellStyle name="Standard 8 5 5 3 6" xfId="27344" xr:uid="{FF390345-01D9-442E-9BF3-729FB55A5A3B}"/>
    <cellStyle name="Standard 8 5 5 4" xfId="6083" xr:uid="{6C86A252-8C6C-4515-9B66-117C4ADD2EAB}"/>
    <cellStyle name="Standard 8 5 5 4 2" xfId="11733" xr:uid="{343B33B4-95B8-4E93-9A61-A0ECC7727342}"/>
    <cellStyle name="Standard 8 5 5 4 2 2" xfId="23029" xr:uid="{31089678-7431-492B-BAA5-339FD7168B92}"/>
    <cellStyle name="Standard 8 5 5 4 2 2 2" xfId="56917" xr:uid="{F8102333-2EB8-4E34-AA5E-E4CEBD7E0D54}"/>
    <cellStyle name="Standard 8 5 5 4 2 3" xfId="45621" xr:uid="{0D5BA60D-1ECB-4474-A52F-FCA94A15A3F3}"/>
    <cellStyle name="Standard 8 5 5 4 2 4" xfId="34325" xr:uid="{CBC3004F-7908-44B0-B0D9-CFB1A433E04E}"/>
    <cellStyle name="Standard 8 5 5 4 3" xfId="17381" xr:uid="{BF613764-E6B1-4A83-B9F2-56B4A7523704}"/>
    <cellStyle name="Standard 8 5 5 4 3 2" xfId="51269" xr:uid="{65272AAC-91B9-4BB6-9A93-09401324E32E}"/>
    <cellStyle name="Standard 8 5 5 4 4" xfId="39973" xr:uid="{9CE47B30-A448-42ED-932B-1C9A9687531B}"/>
    <cellStyle name="Standard 8 5 5 4 5" xfId="28677" xr:uid="{7A8E1D6D-678D-4C7C-BD0F-C9A55CEDE04F}"/>
    <cellStyle name="Standard 8 5 5 5" xfId="8909" xr:uid="{6F4CF96D-4C0E-45A2-9628-4BF1D16CC9CB}"/>
    <cellStyle name="Standard 8 5 5 5 2" xfId="20205" xr:uid="{6DE179B1-4B87-4B45-B243-A664B9FB9F05}"/>
    <cellStyle name="Standard 8 5 5 5 2 2" xfId="54093" xr:uid="{2FACAFDE-88CF-4725-8F9E-6410FEFB188D}"/>
    <cellStyle name="Standard 8 5 5 5 3" xfId="42797" xr:uid="{D074C707-FA2E-4314-8A67-8BE871C0771E}"/>
    <cellStyle name="Standard 8 5 5 5 4" xfId="31501" xr:uid="{7B4028ED-F0BB-494E-AD3F-64E08F64A255}"/>
    <cellStyle name="Standard 8 5 5 6" xfId="14557" xr:uid="{7958E324-8043-4E95-A602-6CADD93365B0}"/>
    <cellStyle name="Standard 8 5 5 6 2" xfId="48445" xr:uid="{B58C791D-DBD2-48D4-A260-4B0FD0DDC899}"/>
    <cellStyle name="Standard 8 5 5 7" xfId="37149" xr:uid="{3D6A24C7-234B-4999-BE14-5CFCDA00C3BA}"/>
    <cellStyle name="Standard 8 5 5 8" xfId="25853" xr:uid="{5DF98AA5-168B-463C-9B4C-9D1D48E1C101}"/>
    <cellStyle name="Standard 8 5 6" xfId="3726" xr:uid="{059BED3D-31ED-4C50-AF5A-AC959D58099D}"/>
    <cellStyle name="Standard 8 5 6 2" xfId="6880" xr:uid="{5309C84A-3F92-41AB-91E8-4FBE13B8B9F5}"/>
    <cellStyle name="Standard 8 5 6 2 2" xfId="12529" xr:uid="{A8484737-F0BF-40AD-9FD2-2A65C9F93BE2}"/>
    <cellStyle name="Standard 8 5 6 2 2 2" xfId="23825" xr:uid="{5F285288-536F-49F0-BFD0-F6A1FB3279D3}"/>
    <cellStyle name="Standard 8 5 6 2 2 2 2" xfId="57713" xr:uid="{1F3795AB-C5E7-47B3-9231-51DFDB25915F}"/>
    <cellStyle name="Standard 8 5 6 2 2 3" xfId="46417" xr:uid="{B91C197A-DE09-40B3-8412-87A2459ECF67}"/>
    <cellStyle name="Standard 8 5 6 2 2 4" xfId="35121" xr:uid="{DD315128-29EF-4F5D-81F2-569F757000A1}"/>
    <cellStyle name="Standard 8 5 6 2 3" xfId="18177" xr:uid="{DE090D1E-522B-4997-A2E3-7F95E94147CD}"/>
    <cellStyle name="Standard 8 5 6 2 3 2" xfId="52065" xr:uid="{CD49663A-2DCF-4C2A-B298-9B5F39FD0DA5}"/>
    <cellStyle name="Standard 8 5 6 2 4" xfId="40769" xr:uid="{BD89ECEE-963A-4A97-8025-50F54756210A}"/>
    <cellStyle name="Standard 8 5 6 2 5" xfId="29473" xr:uid="{6B117DD1-D226-4D32-B79D-745E05BE827F}"/>
    <cellStyle name="Standard 8 5 6 3" xfId="9705" xr:uid="{402B8AA0-BCB3-4E9E-A5D8-03F8E241EBE4}"/>
    <cellStyle name="Standard 8 5 6 3 2" xfId="21001" xr:uid="{97FC2BA6-1B3C-42F7-9B02-1D03D235DD59}"/>
    <cellStyle name="Standard 8 5 6 3 2 2" xfId="54889" xr:uid="{1E2B2BD6-DA4E-488B-B238-D666663120A4}"/>
    <cellStyle name="Standard 8 5 6 3 3" xfId="43593" xr:uid="{D6AB0AE1-05C7-4088-A239-4DD975D37337}"/>
    <cellStyle name="Standard 8 5 6 3 4" xfId="32297" xr:uid="{A1B7BD64-A699-45C2-8711-E26DF63EFACC}"/>
    <cellStyle name="Standard 8 5 6 4" xfId="15353" xr:uid="{3D1EEC47-B047-464E-8881-627BA06A791F}"/>
    <cellStyle name="Standard 8 5 6 4 2" xfId="49241" xr:uid="{EF208988-EE35-45F5-89C6-721118CCE68C}"/>
    <cellStyle name="Standard 8 5 6 5" xfId="37945" xr:uid="{F490ED33-2BE7-41A1-A463-158B979F4AD6}"/>
    <cellStyle name="Standard 8 5 6 6" xfId="26649" xr:uid="{E1ED51BA-FE25-41AB-ADBF-B3AB0BA9D700}"/>
    <cellStyle name="Standard 8 5 7" xfId="4827" xr:uid="{0EB37A46-DFDD-4F17-A709-AEE3E0E0D6D4}"/>
    <cellStyle name="Standard 8 5 7 2" xfId="7653" xr:uid="{560E503E-4107-4D19-A0E4-03E7322BADDF}"/>
    <cellStyle name="Standard 8 5 7 2 2" xfId="13302" xr:uid="{A2581302-EDE9-4186-B04F-0234A39B1A99}"/>
    <cellStyle name="Standard 8 5 7 2 2 2" xfId="24598" xr:uid="{51EDB877-9314-4498-BCAD-A3D1A726AF1F}"/>
    <cellStyle name="Standard 8 5 7 2 2 2 2" xfId="58486" xr:uid="{3C236804-DF1F-4A91-B6E2-84DC3AE26D73}"/>
    <cellStyle name="Standard 8 5 7 2 2 3" xfId="47190" xr:uid="{8D8BFCFD-6317-404E-A76F-31B3F4CA7475}"/>
    <cellStyle name="Standard 8 5 7 2 2 4" xfId="35894" xr:uid="{47FA6CB5-4DFC-4422-A060-DDBA1F1B1ACE}"/>
    <cellStyle name="Standard 8 5 7 2 3" xfId="18950" xr:uid="{0FD26E8A-8528-4881-B2F3-0879546B8AEA}"/>
    <cellStyle name="Standard 8 5 7 2 3 2" xfId="52838" xr:uid="{8C191CF9-3CCC-45C1-9099-75B03DE91C5D}"/>
    <cellStyle name="Standard 8 5 7 2 4" xfId="41542" xr:uid="{F98D6520-C428-43D1-87B9-96589AFFB37D}"/>
    <cellStyle name="Standard 8 5 7 2 5" xfId="30246" xr:uid="{F835E2FC-190B-40FA-A174-4B9ED114A70A}"/>
    <cellStyle name="Standard 8 5 7 3" xfId="10478" xr:uid="{2400CFE7-39A6-401D-BB5D-FEA661DC712C}"/>
    <cellStyle name="Standard 8 5 7 3 2" xfId="21774" xr:uid="{73A4F81E-C6DF-4E04-B283-0F31E753EB6B}"/>
    <cellStyle name="Standard 8 5 7 3 2 2" xfId="55662" xr:uid="{978C161F-2C1F-4484-BF03-8F3EEF84F045}"/>
    <cellStyle name="Standard 8 5 7 3 3" xfId="44366" xr:uid="{1115D7C2-067F-4EB3-B89E-932B5A90E2CE}"/>
    <cellStyle name="Standard 8 5 7 3 4" xfId="33070" xr:uid="{19B8C2E9-DE71-4BF2-A427-5CCB892D5C08}"/>
    <cellStyle name="Standard 8 5 7 4" xfId="16126" xr:uid="{5CDDEE8D-4B3C-4C93-9989-2BD2589E87F6}"/>
    <cellStyle name="Standard 8 5 7 4 2" xfId="50014" xr:uid="{698F280D-030B-4F84-9FFA-BC452A8E7D3E}"/>
    <cellStyle name="Standard 8 5 7 5" xfId="38718" xr:uid="{97178DC4-C53B-4F0A-AC3E-C18322827E50}"/>
    <cellStyle name="Standard 8 5 7 6" xfId="27422" xr:uid="{B2A66C02-3097-4723-9773-31A63FA8DF20}"/>
    <cellStyle name="Standard 8 5 8" xfId="3423" xr:uid="{6CEF1D30-CCD1-4508-865E-D77852B35F9D}"/>
    <cellStyle name="Standard 8 5 8 2" xfId="6581" xr:uid="{BB051EE5-BFC9-4172-9632-63A759F369E3}"/>
    <cellStyle name="Standard 8 5 8 2 2" xfId="12230" xr:uid="{DACCF004-BDA5-43C9-A2FD-028AB135EF59}"/>
    <cellStyle name="Standard 8 5 8 2 2 2" xfId="23526" xr:uid="{C4DA5A5F-F174-456C-AB43-818C5E6EB95B}"/>
    <cellStyle name="Standard 8 5 8 2 2 2 2" xfId="57414" xr:uid="{5BFE5BA3-5E3F-4DE0-A371-6D533444491D}"/>
    <cellStyle name="Standard 8 5 8 2 2 3" xfId="46118" xr:uid="{762FE0AB-E379-49C1-A35D-0BA0037D4698}"/>
    <cellStyle name="Standard 8 5 8 2 2 4" xfId="34822" xr:uid="{3D74D902-6C58-4219-B77B-D9E7EDC5E377}"/>
    <cellStyle name="Standard 8 5 8 2 3" xfId="17878" xr:uid="{C2A8A161-5841-4636-A142-7B3FB336BE3E}"/>
    <cellStyle name="Standard 8 5 8 2 3 2" xfId="51766" xr:uid="{5F45DE3C-0E3F-4A4A-8EFE-B9B99A100C29}"/>
    <cellStyle name="Standard 8 5 8 2 4" xfId="40470" xr:uid="{56573FE7-3687-426B-9EE1-0434B53F8F6B}"/>
    <cellStyle name="Standard 8 5 8 2 5" xfId="29174" xr:uid="{E1F944DE-C2ED-4396-858C-D99B6DDEF375}"/>
    <cellStyle name="Standard 8 5 8 3" xfId="9406" xr:uid="{587A013F-AC99-45CD-BABC-F98B92B8A97C}"/>
    <cellStyle name="Standard 8 5 8 3 2" xfId="20702" xr:uid="{22E0DEDB-4AD1-468E-A93A-AEE1A13517ED}"/>
    <cellStyle name="Standard 8 5 8 3 2 2" xfId="54590" xr:uid="{6D349354-78D5-40DB-84BE-E2EEA557F9A5}"/>
    <cellStyle name="Standard 8 5 8 3 3" xfId="43294" xr:uid="{9A043B8C-927D-469B-80EB-EB1376FDF0F9}"/>
    <cellStyle name="Standard 8 5 8 3 4" xfId="31998" xr:uid="{170AF07F-9378-4B9C-8DF1-9D1C4003723C}"/>
    <cellStyle name="Standard 8 5 8 4" xfId="15054" xr:uid="{5653E402-0325-4883-AC32-EE0838101896}"/>
    <cellStyle name="Standard 8 5 8 4 2" xfId="48942" xr:uid="{6316AC2D-7DBC-448B-8D24-94D35B6D9D1C}"/>
    <cellStyle name="Standard 8 5 8 5" xfId="37646" xr:uid="{DF6A36CB-E5CF-46D9-A704-4A8B7AE346F5}"/>
    <cellStyle name="Standard 8 5 8 6" xfId="26350" xr:uid="{54B3DCA6-D462-47D2-A45F-CA26526ACD66}"/>
    <cellStyle name="Standard 8 5 9" xfId="5583" xr:uid="{AAE84206-7184-4761-9431-8D37801F0A53}"/>
    <cellStyle name="Standard 8 5 9 2" xfId="11233" xr:uid="{300E3F01-1B40-492D-BB1B-51E0BE62B6C8}"/>
    <cellStyle name="Standard 8 5 9 2 2" xfId="22529" xr:uid="{41FDCDC8-5684-4E98-845E-080C3A2039A4}"/>
    <cellStyle name="Standard 8 5 9 2 2 2" xfId="56417" xr:uid="{8B955E7A-5A13-41F5-9B3D-10CC27837E96}"/>
    <cellStyle name="Standard 8 5 9 2 3" xfId="45121" xr:uid="{C78AEC37-13D1-4DAD-848D-6BD0F8F23B72}"/>
    <cellStyle name="Standard 8 5 9 2 4" xfId="33825" xr:uid="{908934AA-5973-4728-AC51-F2E6BDF41C95}"/>
    <cellStyle name="Standard 8 5 9 3" xfId="16881" xr:uid="{4ACE5B7A-5590-4537-9837-0AE766D49E85}"/>
    <cellStyle name="Standard 8 5 9 3 2" xfId="50769" xr:uid="{5432F435-94DF-44E8-9411-386D4C7C2A4E}"/>
    <cellStyle name="Standard 8 5 9 4" xfId="39473" xr:uid="{9CF0899F-0DC0-4456-B4C9-023D6546B011}"/>
    <cellStyle name="Standard 8 5 9 5" xfId="28177" xr:uid="{F39D00EA-F3C7-469C-A54A-A7BAAADAAD7C}"/>
    <cellStyle name="Standard 8 6" xfId="232" xr:uid="{688B0FC0-A2FF-477A-8C92-1F446AB6985B}"/>
    <cellStyle name="Standard 8 6 10" xfId="14035" xr:uid="{93ACAC10-655E-4D27-8BE5-B3BE6CB06EC6}"/>
    <cellStyle name="Standard 8 6 10 2" xfId="47923" xr:uid="{7EAE985E-7614-42C0-ABD6-7285E57AA049}"/>
    <cellStyle name="Standard 8 6 11" xfId="36627" xr:uid="{E6DE2DBA-330B-4A2F-82FB-7D267BA3D1DA}"/>
    <cellStyle name="Standard 8 6 12" xfId="25331" xr:uid="{3FEA1D34-7B31-4CFF-AE6D-5D8955187621}"/>
    <cellStyle name="Standard 8 6 2" xfId="1575" xr:uid="{49F0168C-B472-4DA7-AC43-A33A9ACA6E46}"/>
    <cellStyle name="Standard 8 6 2 10" xfId="36760" xr:uid="{E454D1EF-2182-4ED3-A113-5731676D6644}"/>
    <cellStyle name="Standard 8 6 2 11" xfId="25464" xr:uid="{ADFF8F5D-BD7C-48A8-92E7-D0032CE5767B}"/>
    <cellStyle name="Standard 8 6 2 2" xfId="2767" xr:uid="{CC310803-30BA-499D-99C8-492B8F1454A8}"/>
    <cellStyle name="Standard 8 6 2 2 2" xfId="3269" xr:uid="{9D1A7D67-8511-4DC6-A2A2-6BB6DB9B876E}"/>
    <cellStyle name="Standard 8 6 2 2 2 2" xfId="5493" xr:uid="{25D5F1EA-A7F1-41EB-A914-5E9DA916E73F}"/>
    <cellStyle name="Standard 8 6 2 2 2 2 2" xfId="8319" xr:uid="{66DB94B8-33D2-496A-A377-794898B30F98}"/>
    <cellStyle name="Standard 8 6 2 2 2 2 2 2" xfId="13968" xr:uid="{83CF2974-CAE9-46FE-8301-938540BBB5B0}"/>
    <cellStyle name="Standard 8 6 2 2 2 2 2 2 2" xfId="25264" xr:uid="{0746D7FA-B12C-40E3-BF49-72B7502E148D}"/>
    <cellStyle name="Standard 8 6 2 2 2 2 2 2 2 2" xfId="59152" xr:uid="{1B565AF4-EAAC-42FB-8C8A-31A7BF4D1D1D}"/>
    <cellStyle name="Standard 8 6 2 2 2 2 2 2 3" xfId="47856" xr:uid="{56D3B1D9-C43A-4523-B3CA-03B6EC6FD9A8}"/>
    <cellStyle name="Standard 8 6 2 2 2 2 2 2 4" xfId="36560" xr:uid="{324460C1-7445-4D99-84E8-99B16E7DAD74}"/>
    <cellStyle name="Standard 8 6 2 2 2 2 2 3" xfId="19616" xr:uid="{5C07C90E-EB4A-4A0D-B39C-9E39AC60DBE2}"/>
    <cellStyle name="Standard 8 6 2 2 2 2 2 3 2" xfId="53504" xr:uid="{526E19E2-E077-4618-9750-5208106734D2}"/>
    <cellStyle name="Standard 8 6 2 2 2 2 2 4" xfId="42208" xr:uid="{3AD6DC48-5C69-4718-B7A5-BE2B4563D4C4}"/>
    <cellStyle name="Standard 8 6 2 2 2 2 2 5" xfId="30912" xr:uid="{1936D3AA-22F6-4397-ADE6-931583BD7490}"/>
    <cellStyle name="Standard 8 6 2 2 2 2 3" xfId="11144" xr:uid="{9457E4D4-DFFA-4C1E-9CC3-58D9F0F48B4E}"/>
    <cellStyle name="Standard 8 6 2 2 2 2 3 2" xfId="22440" xr:uid="{FD8409D3-F194-4830-BEAC-E1C46A2D5C2C}"/>
    <cellStyle name="Standard 8 6 2 2 2 2 3 2 2" xfId="56328" xr:uid="{E8B0E00C-5003-45AA-905D-3ED34559BB86}"/>
    <cellStyle name="Standard 8 6 2 2 2 2 3 3" xfId="45032" xr:uid="{E8EE7BCF-D405-4F8E-9A81-31140BF006E4}"/>
    <cellStyle name="Standard 8 6 2 2 2 2 3 4" xfId="33736" xr:uid="{1B957F9D-430C-4445-8E0F-DB76C39D97BF}"/>
    <cellStyle name="Standard 8 6 2 2 2 2 4" xfId="16792" xr:uid="{04B3C3A4-FA44-484A-ADB9-AB9D727FCE63}"/>
    <cellStyle name="Standard 8 6 2 2 2 2 4 2" xfId="50680" xr:uid="{B849C803-F3F6-4186-A3E1-6E01490798E7}"/>
    <cellStyle name="Standard 8 6 2 2 2 2 5" xfId="39384" xr:uid="{47CB58E1-DFF8-457A-81DB-1290F1756FCC}"/>
    <cellStyle name="Standard 8 6 2 2 2 2 6" xfId="28088" xr:uid="{57AFA183-8782-4813-905B-C8FD3B1FE0F2}"/>
    <cellStyle name="Standard 8 6 2 2 2 3" xfId="6440" xr:uid="{ADFB0F9E-E35A-41E2-91BA-D27D9CAF213D}"/>
    <cellStyle name="Standard 8 6 2 2 2 3 2" xfId="12090" xr:uid="{EFBC9D90-99AD-430C-A2D7-D15056AC65D4}"/>
    <cellStyle name="Standard 8 6 2 2 2 3 2 2" xfId="23386" xr:uid="{9C9D79FE-A17B-4D30-81EF-9D8667FC147D}"/>
    <cellStyle name="Standard 8 6 2 2 2 3 2 2 2" xfId="57274" xr:uid="{E0491D2A-82D7-438C-8B09-275A941D91CE}"/>
    <cellStyle name="Standard 8 6 2 2 2 3 2 3" xfId="45978" xr:uid="{527D61F5-CD5F-499D-AA9D-5E5AD48A5B51}"/>
    <cellStyle name="Standard 8 6 2 2 2 3 2 4" xfId="34682" xr:uid="{0896E9AB-9047-4570-A326-D6F5E0270E82}"/>
    <cellStyle name="Standard 8 6 2 2 2 3 3" xfId="17738" xr:uid="{1130BD90-EF51-4A39-A4DC-4DED47ED3AC4}"/>
    <cellStyle name="Standard 8 6 2 2 2 3 3 2" xfId="51626" xr:uid="{74ECDA1E-D0B4-4844-8137-9E27937E70E5}"/>
    <cellStyle name="Standard 8 6 2 2 2 3 4" xfId="40330" xr:uid="{5206E2B3-72E2-4449-9B13-D3834A9736A5}"/>
    <cellStyle name="Standard 8 6 2 2 2 3 5" xfId="29034" xr:uid="{1714F194-2D27-4EC3-BF32-39986327957B}"/>
    <cellStyle name="Standard 8 6 2 2 2 4" xfId="9266" xr:uid="{C2E077B0-D578-4923-8A38-4A9759E1BD35}"/>
    <cellStyle name="Standard 8 6 2 2 2 4 2" xfId="20562" xr:uid="{B90B1F59-2448-411C-AB4D-91ABAC9BB77D}"/>
    <cellStyle name="Standard 8 6 2 2 2 4 2 2" xfId="54450" xr:uid="{29576267-4BAE-402C-938F-E2C803E08F68}"/>
    <cellStyle name="Standard 8 6 2 2 2 4 3" xfId="43154" xr:uid="{709B7FF3-7E0F-406B-BF73-CA37D3D948CB}"/>
    <cellStyle name="Standard 8 6 2 2 2 4 4" xfId="31858" xr:uid="{EA8EF4E4-8493-417C-9D41-6FC6FCE20EF8}"/>
    <cellStyle name="Standard 8 6 2 2 2 5" xfId="14914" xr:uid="{BD80E8AD-CF89-4FF5-966D-1DA4796A2704}"/>
    <cellStyle name="Standard 8 6 2 2 2 5 2" xfId="48802" xr:uid="{05EF9361-88EF-4145-B1E3-A99B2F0C5136}"/>
    <cellStyle name="Standard 8 6 2 2 2 6" xfId="37506" xr:uid="{0E29CE3F-32CD-48BC-9210-1D497547065A}"/>
    <cellStyle name="Standard 8 6 2 2 2 7" xfId="26210" xr:uid="{0E089E7C-DDDC-4B12-878A-5A57BD0B1672}"/>
    <cellStyle name="Standard 8 6 2 2 3" xfId="4716" xr:uid="{6FA4485A-9514-4A82-883F-40A0817BACE3}"/>
    <cellStyle name="Standard 8 6 2 2 3 2" xfId="7585" xr:uid="{EA7AB2A5-AFBD-4333-8A21-BE6065F14B60}"/>
    <cellStyle name="Standard 8 6 2 2 3 2 2" xfId="13234" xr:uid="{3B2FA718-887D-402B-9BCA-6E509DDA03CF}"/>
    <cellStyle name="Standard 8 6 2 2 3 2 2 2" xfId="24530" xr:uid="{B67B7475-367C-4CBF-A2DB-54B9EFF68D4D}"/>
    <cellStyle name="Standard 8 6 2 2 3 2 2 2 2" xfId="58418" xr:uid="{C9BAC042-687A-4F64-B920-75514ED0BD07}"/>
    <cellStyle name="Standard 8 6 2 2 3 2 2 3" xfId="47122" xr:uid="{AC625FE2-A1AB-4D78-AC66-FCC14F6101F2}"/>
    <cellStyle name="Standard 8 6 2 2 3 2 2 4" xfId="35826" xr:uid="{668EB37A-FCB6-4DDB-B003-E7982DC2592C}"/>
    <cellStyle name="Standard 8 6 2 2 3 2 3" xfId="18882" xr:uid="{081E0CB8-840C-4E6F-8542-CD4D5C59CB95}"/>
    <cellStyle name="Standard 8 6 2 2 3 2 3 2" xfId="52770" xr:uid="{E5E94840-5C22-4D88-95BC-1852C0B946D8}"/>
    <cellStyle name="Standard 8 6 2 2 3 2 4" xfId="41474" xr:uid="{CEA78DFE-2DDB-4812-BECA-701E06CBAC5F}"/>
    <cellStyle name="Standard 8 6 2 2 3 2 5" xfId="30178" xr:uid="{8307913C-C989-44ED-8CF0-545DB0590E9E}"/>
    <cellStyle name="Standard 8 6 2 2 3 3" xfId="10410" xr:uid="{CC88B3C6-8EE5-4C39-8D65-33B9149EAB2D}"/>
    <cellStyle name="Standard 8 6 2 2 3 3 2" xfId="21706" xr:uid="{AF6FF8BC-0523-44EC-AC57-9F59908A0EE1}"/>
    <cellStyle name="Standard 8 6 2 2 3 3 2 2" xfId="55594" xr:uid="{FB49EA04-523F-4F50-807A-31DAEF75CB6A}"/>
    <cellStyle name="Standard 8 6 2 2 3 3 3" xfId="44298" xr:uid="{7B40209F-FB36-4429-B7F4-E3BA265B95C8}"/>
    <cellStyle name="Standard 8 6 2 2 3 3 4" xfId="33002" xr:uid="{DAB9361F-1C31-42EE-8F83-F67006DB845D}"/>
    <cellStyle name="Standard 8 6 2 2 3 4" xfId="16058" xr:uid="{A1096680-2E77-4EA7-A76A-A7DA59B00DC3}"/>
    <cellStyle name="Standard 8 6 2 2 3 4 2" xfId="49946" xr:uid="{5BA68A31-07AE-4FFF-8861-92721BCBD151}"/>
    <cellStyle name="Standard 8 6 2 2 3 5" xfId="38650" xr:uid="{56F09605-44B0-471A-B0D6-E7B7CAE6429E}"/>
    <cellStyle name="Standard 8 6 2 2 3 6" xfId="27354" xr:uid="{A9B78DB3-B07E-4AAF-85AF-CD1AE9B11096}"/>
    <cellStyle name="Standard 8 6 2 2 4" xfId="5940" xr:uid="{9BCBEF32-9AFC-4A3F-AB9C-BBAE14AF246E}"/>
    <cellStyle name="Standard 8 6 2 2 4 2" xfId="11590" xr:uid="{D731652E-020C-41B7-A980-6716269C01D9}"/>
    <cellStyle name="Standard 8 6 2 2 4 2 2" xfId="22886" xr:uid="{248924C5-A0F3-4520-A04D-62F84E4321A4}"/>
    <cellStyle name="Standard 8 6 2 2 4 2 2 2" xfId="56774" xr:uid="{E6826DA4-1DAD-46C2-BC9B-85E63A911223}"/>
    <cellStyle name="Standard 8 6 2 2 4 2 3" xfId="45478" xr:uid="{4F5BE65C-09A2-4729-B6D4-AA24FC496C34}"/>
    <cellStyle name="Standard 8 6 2 2 4 2 4" xfId="34182" xr:uid="{8C4390F8-53F8-4954-BEB6-E110B7E5B0FF}"/>
    <cellStyle name="Standard 8 6 2 2 4 3" xfId="17238" xr:uid="{0E8D3561-F9B5-4817-AFE2-407C72A28F55}"/>
    <cellStyle name="Standard 8 6 2 2 4 3 2" xfId="51126" xr:uid="{33616497-F301-4026-9EF5-346F83FA22B3}"/>
    <cellStyle name="Standard 8 6 2 2 4 4" xfId="39830" xr:uid="{3B1D32A3-4298-4B97-8A64-20D7E8F97BCF}"/>
    <cellStyle name="Standard 8 6 2 2 4 5" xfId="28534" xr:uid="{2C6A4CB4-7DB4-49DA-8016-720611618778}"/>
    <cellStyle name="Standard 8 6 2 2 5" xfId="8766" xr:uid="{7772266B-4D39-4D91-91BC-9552F90BCB7D}"/>
    <cellStyle name="Standard 8 6 2 2 5 2" xfId="20062" xr:uid="{C41B7148-1836-452B-9AA9-6E999C77B07F}"/>
    <cellStyle name="Standard 8 6 2 2 5 2 2" xfId="53950" xr:uid="{280A1197-B4EA-4A69-BAD8-0AEF4D53A891}"/>
    <cellStyle name="Standard 8 6 2 2 5 3" xfId="42654" xr:uid="{217E2CE3-2BD1-434E-9EFD-434FA6C9EB12}"/>
    <cellStyle name="Standard 8 6 2 2 5 4" xfId="31358" xr:uid="{2C005F6A-E7B9-4BF2-A417-3A4560CA79F7}"/>
    <cellStyle name="Standard 8 6 2 2 6" xfId="14414" xr:uid="{311646D7-3692-46DC-9DA9-95696234B548}"/>
    <cellStyle name="Standard 8 6 2 2 6 2" xfId="48302" xr:uid="{F2DC7171-834B-43E9-AB5F-84B3804688FA}"/>
    <cellStyle name="Standard 8 6 2 2 7" xfId="37006" xr:uid="{1A0ACD3E-F626-49CC-AE79-2C9AF7828B2C}"/>
    <cellStyle name="Standard 8 6 2 2 8" xfId="25710" xr:uid="{1BF0EA19-22BB-42A8-801A-A39991E839AF}"/>
    <cellStyle name="Standard 8 6 2 3" xfId="3023" xr:uid="{F4D8A012-72A9-4C45-ABBF-52697D57C7FA}"/>
    <cellStyle name="Standard 8 6 2 3 2" xfId="5492" xr:uid="{6519EC07-9F22-428C-8416-630860831810}"/>
    <cellStyle name="Standard 8 6 2 3 2 2" xfId="8318" xr:uid="{4F8CF73E-F91F-40FA-B5E5-D966F060F07B}"/>
    <cellStyle name="Standard 8 6 2 3 2 2 2" xfId="13967" xr:uid="{B0DE8F96-D774-462F-A99F-A12F1652ACDD}"/>
    <cellStyle name="Standard 8 6 2 3 2 2 2 2" xfId="25263" xr:uid="{821AFD6D-BA15-4F5A-810E-013598F4FD9F}"/>
    <cellStyle name="Standard 8 6 2 3 2 2 2 2 2" xfId="59151" xr:uid="{6B2150CC-BA19-4D70-AAC0-256375694A48}"/>
    <cellStyle name="Standard 8 6 2 3 2 2 2 3" xfId="47855" xr:uid="{2E0604A3-426C-4D07-9EEB-D92D90A415FC}"/>
    <cellStyle name="Standard 8 6 2 3 2 2 2 4" xfId="36559" xr:uid="{F2D5E815-52FA-4598-BFC2-8F4B37A8C10B}"/>
    <cellStyle name="Standard 8 6 2 3 2 2 3" xfId="19615" xr:uid="{949568CC-FAED-4DA9-982A-0A4512CE6EDA}"/>
    <cellStyle name="Standard 8 6 2 3 2 2 3 2" xfId="53503" xr:uid="{8FEB2BB3-4BBD-4DBD-B234-56B9F8C235AA}"/>
    <cellStyle name="Standard 8 6 2 3 2 2 4" xfId="42207" xr:uid="{D9BAD4FA-637A-41AB-8AED-04681FC481BA}"/>
    <cellStyle name="Standard 8 6 2 3 2 2 5" xfId="30911" xr:uid="{1E0E7E00-E4DF-416F-8B97-32DD256088C6}"/>
    <cellStyle name="Standard 8 6 2 3 2 3" xfId="11143" xr:uid="{97A83625-C517-4A4A-9A39-97EB2A1F5CDB}"/>
    <cellStyle name="Standard 8 6 2 3 2 3 2" xfId="22439" xr:uid="{34999465-C3FA-4FB3-9F45-C189EF6880DC}"/>
    <cellStyle name="Standard 8 6 2 3 2 3 2 2" xfId="56327" xr:uid="{0DD681FD-CDD9-4890-8BC9-B27B0F6E6DB2}"/>
    <cellStyle name="Standard 8 6 2 3 2 3 3" xfId="45031" xr:uid="{B0C4C345-F849-4DD2-8DA4-6CB1491B8EA9}"/>
    <cellStyle name="Standard 8 6 2 3 2 3 4" xfId="33735" xr:uid="{9BAFA58A-EC20-4968-BF62-5582AEC931B3}"/>
    <cellStyle name="Standard 8 6 2 3 2 4" xfId="16791" xr:uid="{650D8C8A-D9FC-4568-80D6-555F184FFEE2}"/>
    <cellStyle name="Standard 8 6 2 3 2 4 2" xfId="50679" xr:uid="{DC28A9BB-74AE-4BAC-AE73-E12300D6EB96}"/>
    <cellStyle name="Standard 8 6 2 3 2 5" xfId="39383" xr:uid="{166AC459-8E61-43C8-8832-AF7677A7D50A}"/>
    <cellStyle name="Standard 8 6 2 3 2 6" xfId="28087" xr:uid="{F04401BD-9872-4380-8BC3-B4995A47A91A}"/>
    <cellStyle name="Standard 8 6 2 3 3" xfId="4715" xr:uid="{ECCA66B7-8389-4F8F-8663-D39D47B639CF}"/>
    <cellStyle name="Standard 8 6 2 3 3 2" xfId="7584" xr:uid="{6825F5AB-3C71-40D2-8623-16DC92816A8C}"/>
    <cellStyle name="Standard 8 6 2 3 3 2 2" xfId="13233" xr:uid="{36922853-2552-471A-B70C-DB5DB179B839}"/>
    <cellStyle name="Standard 8 6 2 3 3 2 2 2" xfId="24529" xr:uid="{6F3B6EA0-15A6-4B99-B76A-C4E467F632EB}"/>
    <cellStyle name="Standard 8 6 2 3 3 2 2 2 2" xfId="58417" xr:uid="{B3DD9399-4220-470B-86E6-659163F3961A}"/>
    <cellStyle name="Standard 8 6 2 3 3 2 2 3" xfId="47121" xr:uid="{406E0762-0F6A-47ED-BBAD-F1108D0ABE8A}"/>
    <cellStyle name="Standard 8 6 2 3 3 2 2 4" xfId="35825" xr:uid="{E644772D-92E3-4583-894C-737E6BBEE766}"/>
    <cellStyle name="Standard 8 6 2 3 3 2 3" xfId="18881" xr:uid="{1E3E8B5B-17D4-4410-839C-4E571B995472}"/>
    <cellStyle name="Standard 8 6 2 3 3 2 3 2" xfId="52769" xr:uid="{E6F695B0-FBD2-419C-8A50-9BA8B95D805F}"/>
    <cellStyle name="Standard 8 6 2 3 3 2 4" xfId="41473" xr:uid="{BB950070-7F5E-443C-8B86-1DA3E512A36E}"/>
    <cellStyle name="Standard 8 6 2 3 3 2 5" xfId="30177" xr:uid="{77CD604A-F5B1-4DC3-8DF8-BA008D9CD960}"/>
    <cellStyle name="Standard 8 6 2 3 3 3" xfId="10409" xr:uid="{383EE3CA-41D8-417A-94EA-29E84155C33A}"/>
    <cellStyle name="Standard 8 6 2 3 3 3 2" xfId="21705" xr:uid="{41163796-6441-464C-A1AE-140183A3DAFF}"/>
    <cellStyle name="Standard 8 6 2 3 3 3 2 2" xfId="55593" xr:uid="{B129B40E-24D7-48CF-8D3B-CB1892530861}"/>
    <cellStyle name="Standard 8 6 2 3 3 3 3" xfId="44297" xr:uid="{6B7B49D5-59FD-4C24-9BBF-AC9D782F2301}"/>
    <cellStyle name="Standard 8 6 2 3 3 3 4" xfId="33001" xr:uid="{B26FF582-6690-4F2C-BAA3-05209580FA74}"/>
    <cellStyle name="Standard 8 6 2 3 3 4" xfId="16057" xr:uid="{B9705254-7406-46AC-B2A9-A392C63D0084}"/>
    <cellStyle name="Standard 8 6 2 3 3 4 2" xfId="49945" xr:uid="{04EE4E17-81B4-4E9B-B921-AC44FE5A89D2}"/>
    <cellStyle name="Standard 8 6 2 3 3 5" xfId="38649" xr:uid="{6B1D38C0-77E4-4581-99A0-36D29CE613C9}"/>
    <cellStyle name="Standard 8 6 2 3 3 6" xfId="27353" xr:uid="{AB614547-5A99-4833-88AE-A787CA6AA244}"/>
    <cellStyle name="Standard 8 6 2 3 4" xfId="6194" xr:uid="{475896F5-EC4A-4B82-AF58-372CE06C80A1}"/>
    <cellStyle name="Standard 8 6 2 3 4 2" xfId="11844" xr:uid="{5A2B332B-3210-4EC8-A7D2-806C4F8718BF}"/>
    <cellStyle name="Standard 8 6 2 3 4 2 2" xfId="23140" xr:uid="{B3A7605B-27F7-4A1B-BFD9-A894537F23D2}"/>
    <cellStyle name="Standard 8 6 2 3 4 2 2 2" xfId="57028" xr:uid="{B841792F-31BB-47AD-AC93-3B11E207B142}"/>
    <cellStyle name="Standard 8 6 2 3 4 2 3" xfId="45732" xr:uid="{206D9BDC-8760-4F05-8178-24135C750923}"/>
    <cellStyle name="Standard 8 6 2 3 4 2 4" xfId="34436" xr:uid="{9D5DF3A7-052D-4B09-ACF1-E4421C311A82}"/>
    <cellStyle name="Standard 8 6 2 3 4 3" xfId="17492" xr:uid="{C7827C2A-0197-4052-91FF-62724C19099B}"/>
    <cellStyle name="Standard 8 6 2 3 4 3 2" xfId="51380" xr:uid="{4E4C88E9-79C9-4C92-B816-146FE052CDFA}"/>
    <cellStyle name="Standard 8 6 2 3 4 4" xfId="40084" xr:uid="{EC8B74D2-C52F-493B-9905-0896A74E8B59}"/>
    <cellStyle name="Standard 8 6 2 3 4 5" xfId="28788" xr:uid="{EF44500B-B4F7-43F3-A71D-54AEDCC1D973}"/>
    <cellStyle name="Standard 8 6 2 3 5" xfId="9020" xr:uid="{37D5EF7A-7F28-4769-82D0-12C087BDA662}"/>
    <cellStyle name="Standard 8 6 2 3 5 2" xfId="20316" xr:uid="{67A8BBB7-2AC8-4101-BDAB-4A80F3EC8EA4}"/>
    <cellStyle name="Standard 8 6 2 3 5 2 2" xfId="54204" xr:uid="{85F24135-2863-47A1-9815-3F74DFD049E1}"/>
    <cellStyle name="Standard 8 6 2 3 5 3" xfId="42908" xr:uid="{32F96981-44E3-4194-9542-FB82CEB5AB8B}"/>
    <cellStyle name="Standard 8 6 2 3 5 4" xfId="31612" xr:uid="{20245757-6DFB-4222-AC2C-E51402AFC308}"/>
    <cellStyle name="Standard 8 6 2 3 6" xfId="14668" xr:uid="{0D9E026E-613D-4BA1-A319-5C10F513FE41}"/>
    <cellStyle name="Standard 8 6 2 3 6 2" xfId="48556" xr:uid="{346CA962-6D9B-464B-AF29-6EA8D87FBA06}"/>
    <cellStyle name="Standard 8 6 2 3 7" xfId="37260" xr:uid="{D5410C90-6D04-4D71-ADA7-94A25D384290}"/>
    <cellStyle name="Standard 8 6 2 3 8" xfId="25964" xr:uid="{26624DC3-1588-4D83-8C66-BC8EEBE5A405}"/>
    <cellStyle name="Standard 8 6 2 4" xfId="3882" xr:uid="{ED9C7F09-247A-4E70-A3EC-CE33456F54E9}"/>
    <cellStyle name="Standard 8 6 2 4 2" xfId="7036" xr:uid="{B13B2321-8CA5-4ACB-8D80-E4DAA73A6C0D}"/>
    <cellStyle name="Standard 8 6 2 4 2 2" xfId="12685" xr:uid="{8A000255-8AE3-4B60-9E46-F04D98F2FAC4}"/>
    <cellStyle name="Standard 8 6 2 4 2 2 2" xfId="23981" xr:uid="{D50F7605-1A04-455A-8533-F65317529AD1}"/>
    <cellStyle name="Standard 8 6 2 4 2 2 2 2" xfId="57869" xr:uid="{D822AEEB-4454-41A5-95F2-C8425881D45F}"/>
    <cellStyle name="Standard 8 6 2 4 2 2 3" xfId="46573" xr:uid="{F275182B-4138-451A-A95E-5EF1975CE2BE}"/>
    <cellStyle name="Standard 8 6 2 4 2 2 4" xfId="35277" xr:uid="{20E31406-FF29-4B12-A64E-53BCEB83D0B9}"/>
    <cellStyle name="Standard 8 6 2 4 2 3" xfId="18333" xr:uid="{E12B2220-2167-41B3-81B6-A27E7EDCC07A}"/>
    <cellStyle name="Standard 8 6 2 4 2 3 2" xfId="52221" xr:uid="{BF3F2005-A28E-4F4B-8043-591C1890739A}"/>
    <cellStyle name="Standard 8 6 2 4 2 4" xfId="40925" xr:uid="{DFA9D275-5832-4390-B234-C17BCF363314}"/>
    <cellStyle name="Standard 8 6 2 4 2 5" xfId="29629" xr:uid="{9E12A7DD-CAC8-4A59-9F61-13A32C952CA5}"/>
    <cellStyle name="Standard 8 6 2 4 3" xfId="9861" xr:uid="{6CF0C699-4E2E-414C-9388-B9A0CF780C90}"/>
    <cellStyle name="Standard 8 6 2 4 3 2" xfId="21157" xr:uid="{99C96AE6-03C2-4E1C-A537-CE2EB468E6C7}"/>
    <cellStyle name="Standard 8 6 2 4 3 2 2" xfId="55045" xr:uid="{17F1DB78-FBBF-420D-8613-58D92A660E6B}"/>
    <cellStyle name="Standard 8 6 2 4 3 3" xfId="43749" xr:uid="{18448E1F-D1F3-44D4-B27A-F70951833BBD}"/>
    <cellStyle name="Standard 8 6 2 4 3 4" xfId="32453" xr:uid="{D1BCCF6E-1649-4562-9AAA-C966E70CEC71}"/>
    <cellStyle name="Standard 8 6 2 4 4" xfId="15509" xr:uid="{E38F32C3-DADC-4156-8EEC-5B8B10CC2838}"/>
    <cellStyle name="Standard 8 6 2 4 4 2" xfId="49397" xr:uid="{995706A2-3EB9-4842-9344-58B0CB9EE067}"/>
    <cellStyle name="Standard 8 6 2 4 5" xfId="38101" xr:uid="{FE15A1D5-C5B5-4737-87F0-3711F44B2A3F}"/>
    <cellStyle name="Standard 8 6 2 4 6" xfId="26805" xr:uid="{BA14FCDC-9C21-4DDE-A49A-AA6DB4194CC3}"/>
    <cellStyle name="Standard 8 6 2 5" xfId="4983" xr:uid="{BE7CDA2D-4723-405A-8EEE-891124C534D7}"/>
    <cellStyle name="Standard 8 6 2 5 2" xfId="7809" xr:uid="{21067929-0E01-4EE9-A160-8254E3DFCE9B}"/>
    <cellStyle name="Standard 8 6 2 5 2 2" xfId="13458" xr:uid="{10092763-7719-4388-8B2E-60E5266EEA1E}"/>
    <cellStyle name="Standard 8 6 2 5 2 2 2" xfId="24754" xr:uid="{52C048B0-539A-4E0E-9A17-9BE7591AFA00}"/>
    <cellStyle name="Standard 8 6 2 5 2 2 2 2" xfId="58642" xr:uid="{9AA5C2FB-EF6F-45F8-87E8-DD2737B0364A}"/>
    <cellStyle name="Standard 8 6 2 5 2 2 3" xfId="47346" xr:uid="{C9719121-0B6D-4572-8751-2B2733C58BEF}"/>
    <cellStyle name="Standard 8 6 2 5 2 2 4" xfId="36050" xr:uid="{9817F651-4C37-4290-B03C-541337F737CF}"/>
    <cellStyle name="Standard 8 6 2 5 2 3" xfId="19106" xr:uid="{2C738253-0D35-4F93-A502-F4C404DCA6EA}"/>
    <cellStyle name="Standard 8 6 2 5 2 3 2" xfId="52994" xr:uid="{31AAFFF6-2464-40A9-BE18-6589F6382652}"/>
    <cellStyle name="Standard 8 6 2 5 2 4" xfId="41698" xr:uid="{87B92348-854A-49DC-93AF-E8EC18CBB7A8}"/>
    <cellStyle name="Standard 8 6 2 5 2 5" xfId="30402" xr:uid="{7FA45A5A-5077-4C40-8A3C-CA3AA6A90B6C}"/>
    <cellStyle name="Standard 8 6 2 5 3" xfId="10634" xr:uid="{F37DAD3B-87A8-4860-A54E-20536E7C6F18}"/>
    <cellStyle name="Standard 8 6 2 5 3 2" xfId="21930" xr:uid="{519F68DF-683E-40D2-A9C4-DD51CA4CB296}"/>
    <cellStyle name="Standard 8 6 2 5 3 2 2" xfId="55818" xr:uid="{B1D16257-75C5-4F16-B298-61020CF14E85}"/>
    <cellStyle name="Standard 8 6 2 5 3 3" xfId="44522" xr:uid="{A17189CD-0901-4812-827F-559A064EA502}"/>
    <cellStyle name="Standard 8 6 2 5 3 4" xfId="33226" xr:uid="{0FB0D53B-E3A8-4FA0-8E79-D2AF778645EF}"/>
    <cellStyle name="Standard 8 6 2 5 4" xfId="16282" xr:uid="{BAD8ABA8-7B98-4A97-B2DF-BF35FDE72372}"/>
    <cellStyle name="Standard 8 6 2 5 4 2" xfId="50170" xr:uid="{7E9B06F2-08FD-4B89-9F94-3D55239C50D6}"/>
    <cellStyle name="Standard 8 6 2 5 5" xfId="38874" xr:uid="{92145D25-AB85-4A0C-9A7E-06BD113B56F7}"/>
    <cellStyle name="Standard 8 6 2 5 6" xfId="27578" xr:uid="{B1B03F3E-4D99-42BF-9E29-E314B4157543}"/>
    <cellStyle name="Standard 8 6 2 6" xfId="3589" xr:uid="{6D33FFCE-4275-4F8D-BFB2-D0C26ED8AF96}"/>
    <cellStyle name="Standard 8 6 2 6 2" xfId="6745" xr:uid="{76BCD737-7066-4BE4-A7E4-3292A0E73295}"/>
    <cellStyle name="Standard 8 6 2 6 2 2" xfId="12394" xr:uid="{26A2A7F5-C7BE-4E3F-9CF2-696B441B2229}"/>
    <cellStyle name="Standard 8 6 2 6 2 2 2" xfId="23690" xr:uid="{AF3B7A46-A4E4-46B8-8BC0-366912B2120B}"/>
    <cellStyle name="Standard 8 6 2 6 2 2 2 2" xfId="57578" xr:uid="{9FDE2A3F-BA9A-40EE-A6E7-129B3BA92064}"/>
    <cellStyle name="Standard 8 6 2 6 2 2 3" xfId="46282" xr:uid="{6BD4475E-AA55-48E3-B6CF-D7888E1AD77A}"/>
    <cellStyle name="Standard 8 6 2 6 2 2 4" xfId="34986" xr:uid="{32130C03-9AD4-46B1-91D9-82B1D1222C7B}"/>
    <cellStyle name="Standard 8 6 2 6 2 3" xfId="18042" xr:uid="{9524ECC0-83FE-4753-BC49-F336E9277239}"/>
    <cellStyle name="Standard 8 6 2 6 2 3 2" xfId="51930" xr:uid="{ECA44BFA-8EB3-41B4-9BF4-7AB41C530410}"/>
    <cellStyle name="Standard 8 6 2 6 2 4" xfId="40634" xr:uid="{9E09C861-8935-45B0-8B6A-40B62A9180E6}"/>
    <cellStyle name="Standard 8 6 2 6 2 5" xfId="29338" xr:uid="{16C496EA-BFEF-4F45-9609-ABA0CF1B5CB4}"/>
    <cellStyle name="Standard 8 6 2 6 3" xfId="9570" xr:uid="{A3F4808C-9377-44A6-863E-FB51722B4F32}"/>
    <cellStyle name="Standard 8 6 2 6 3 2" xfId="20866" xr:uid="{425D1EEF-A614-4EE3-9C5B-0D5BDDFA55A0}"/>
    <cellStyle name="Standard 8 6 2 6 3 2 2" xfId="54754" xr:uid="{A64127E9-242F-43D4-A48C-84A5CBD8F3EB}"/>
    <cellStyle name="Standard 8 6 2 6 3 3" xfId="43458" xr:uid="{0E490504-E334-402B-97AC-57C12309B028}"/>
    <cellStyle name="Standard 8 6 2 6 3 4" xfId="32162" xr:uid="{E4A0A384-0C07-4A4C-B008-283135F4B0D7}"/>
    <cellStyle name="Standard 8 6 2 6 4" xfId="15218" xr:uid="{54B7AB1E-2F85-4DD4-A473-2BB71874C2DE}"/>
    <cellStyle name="Standard 8 6 2 6 4 2" xfId="49106" xr:uid="{BC27D86B-53F6-4113-8471-3A2B91587DB2}"/>
    <cellStyle name="Standard 8 6 2 6 5" xfId="37810" xr:uid="{F3C9506D-D0EB-4403-A499-7CA389F6F830}"/>
    <cellStyle name="Standard 8 6 2 6 6" xfId="26514" xr:uid="{38896626-CDE5-4F5A-AF8D-797B971142D4}"/>
    <cellStyle name="Standard 8 6 2 7" xfId="5694" xr:uid="{BDB942C2-C2ED-42ED-8C68-5DA2250C12DC}"/>
    <cellStyle name="Standard 8 6 2 7 2" xfId="11344" xr:uid="{49F6C25A-ADF1-4675-B66F-A591C9600271}"/>
    <cellStyle name="Standard 8 6 2 7 2 2" xfId="22640" xr:uid="{50E0740D-A47F-4C48-841A-EC4306D6ADF1}"/>
    <cellStyle name="Standard 8 6 2 7 2 2 2" xfId="56528" xr:uid="{7E6AB472-4448-4BB6-AF66-344100A989B0}"/>
    <cellStyle name="Standard 8 6 2 7 2 3" xfId="45232" xr:uid="{F73B89C9-C9E9-437E-84EF-1EBC8F7E6FEE}"/>
    <cellStyle name="Standard 8 6 2 7 2 4" xfId="33936" xr:uid="{4DE2922C-54A3-498B-ACE5-063D5857716B}"/>
    <cellStyle name="Standard 8 6 2 7 3" xfId="16992" xr:uid="{7828439F-C13E-480E-93CD-D96003A98426}"/>
    <cellStyle name="Standard 8 6 2 7 3 2" xfId="50880" xr:uid="{D18326F4-2A38-4937-B812-0FC97EA8FFFF}"/>
    <cellStyle name="Standard 8 6 2 7 4" xfId="39584" xr:uid="{70B34D8D-F433-4F7C-852C-2A263C49B15D}"/>
    <cellStyle name="Standard 8 6 2 7 5" xfId="28288" xr:uid="{C1269686-6C9D-4F2C-A934-D626EBB4241E}"/>
    <cellStyle name="Standard 8 6 2 8" xfId="8520" xr:uid="{DBC7BE7F-A36D-4E1B-A0BC-3F0D5A0750CC}"/>
    <cellStyle name="Standard 8 6 2 8 2" xfId="19816" xr:uid="{093BA612-D8C0-4398-85A4-EE56466D784B}"/>
    <cellStyle name="Standard 8 6 2 8 2 2" xfId="53704" xr:uid="{F4BA7C11-AEF3-4768-9167-DA792BF18945}"/>
    <cellStyle name="Standard 8 6 2 8 3" xfId="42408" xr:uid="{F084C327-E0AA-4459-BB32-A8111F39639B}"/>
    <cellStyle name="Standard 8 6 2 8 4" xfId="31112" xr:uid="{1604B639-B06A-4697-AFCD-51ECA0DBAD92}"/>
    <cellStyle name="Standard 8 6 2 9" xfId="14168" xr:uid="{F8E97CA9-C6CC-4BE0-9135-72B0D22D77B1}"/>
    <cellStyle name="Standard 8 6 2 9 2" xfId="48056" xr:uid="{8D7C7643-E827-4E7F-9D19-810A3224D158}"/>
    <cellStyle name="Standard 8 6 3" xfId="2636" xr:uid="{2A66E911-9514-4B62-9091-16A43C23D5F5}"/>
    <cellStyle name="Standard 8 6 3 2" xfId="3138" xr:uid="{F710F642-0A03-41F0-89DE-4191A6881E7C}"/>
    <cellStyle name="Standard 8 6 3 2 2" xfId="5494" xr:uid="{D8D5E5C6-9D7F-4249-82B7-BFAF4936C16C}"/>
    <cellStyle name="Standard 8 6 3 2 2 2" xfId="8320" xr:uid="{FD3C403E-CADB-4846-8948-04E5935C60E6}"/>
    <cellStyle name="Standard 8 6 3 2 2 2 2" xfId="13969" xr:uid="{3669F073-2B43-482C-9728-C2AC6C0D2E9F}"/>
    <cellStyle name="Standard 8 6 3 2 2 2 2 2" xfId="25265" xr:uid="{49B3691B-B26D-40E6-92A7-48ED0F822EC4}"/>
    <cellStyle name="Standard 8 6 3 2 2 2 2 2 2" xfId="59153" xr:uid="{64020D61-87DB-4C8A-962A-211155633104}"/>
    <cellStyle name="Standard 8 6 3 2 2 2 2 3" xfId="47857" xr:uid="{7EEEB821-BA38-4340-A5B6-C68C5AB02CDF}"/>
    <cellStyle name="Standard 8 6 3 2 2 2 2 4" xfId="36561" xr:uid="{995F2BAE-CAAC-4324-8CC8-6B2F3FAF10F7}"/>
    <cellStyle name="Standard 8 6 3 2 2 2 3" xfId="19617" xr:uid="{AB145139-B556-458B-8A41-F1BCABFFB4DF}"/>
    <cellStyle name="Standard 8 6 3 2 2 2 3 2" xfId="53505" xr:uid="{3624CCA0-FE8B-4A17-A518-4F36C7702EF9}"/>
    <cellStyle name="Standard 8 6 3 2 2 2 4" xfId="42209" xr:uid="{1C553B8D-5CF1-44B6-9F3D-6D1D91473AD3}"/>
    <cellStyle name="Standard 8 6 3 2 2 2 5" xfId="30913" xr:uid="{FB80FA59-EDF8-4554-AF27-CDB0A8DB0D93}"/>
    <cellStyle name="Standard 8 6 3 2 2 3" xfId="11145" xr:uid="{D732E2BE-70CF-45DF-A12B-CD57B9312B63}"/>
    <cellStyle name="Standard 8 6 3 2 2 3 2" xfId="22441" xr:uid="{EF74492E-C325-4227-B00E-9C13EEB13BEB}"/>
    <cellStyle name="Standard 8 6 3 2 2 3 2 2" xfId="56329" xr:uid="{5E6D04CF-2F2D-4254-B360-72B9455E35CA}"/>
    <cellStyle name="Standard 8 6 3 2 2 3 3" xfId="45033" xr:uid="{1A6D876A-3541-4895-8162-8358B754721D}"/>
    <cellStyle name="Standard 8 6 3 2 2 3 4" xfId="33737" xr:uid="{B1898A71-A379-4938-BF19-A8A02F58C2CE}"/>
    <cellStyle name="Standard 8 6 3 2 2 4" xfId="16793" xr:uid="{291FFA46-ABBE-4A21-87F2-3590A0FF8942}"/>
    <cellStyle name="Standard 8 6 3 2 2 4 2" xfId="50681" xr:uid="{912906DF-80F1-495C-A6ED-FBABC34903B0}"/>
    <cellStyle name="Standard 8 6 3 2 2 5" xfId="39385" xr:uid="{6CFE76FC-DE7C-4E7D-B9EB-F804B473985F}"/>
    <cellStyle name="Standard 8 6 3 2 2 6" xfId="28089" xr:uid="{9A2E4A88-5845-4AD1-B3CD-EE1235550CCC}"/>
    <cellStyle name="Standard 8 6 3 2 3" xfId="6309" xr:uid="{FF084DC7-B356-426D-BAAB-083A0F272C5D}"/>
    <cellStyle name="Standard 8 6 3 2 3 2" xfId="11959" xr:uid="{446E2661-E007-4E99-8DAD-D49D967F82EF}"/>
    <cellStyle name="Standard 8 6 3 2 3 2 2" xfId="23255" xr:uid="{3AA9DD89-F602-4C41-AEB5-5647E513F0E4}"/>
    <cellStyle name="Standard 8 6 3 2 3 2 2 2" xfId="57143" xr:uid="{5093CC2A-838D-49D0-94FC-D8112439EA70}"/>
    <cellStyle name="Standard 8 6 3 2 3 2 3" xfId="45847" xr:uid="{5F97BACC-1635-4ABB-8DC2-383F7EF68CC5}"/>
    <cellStyle name="Standard 8 6 3 2 3 2 4" xfId="34551" xr:uid="{1EACC26C-D8FF-49DD-BA1A-0383BE6384AE}"/>
    <cellStyle name="Standard 8 6 3 2 3 3" xfId="17607" xr:uid="{480ADA22-EB38-4254-8A57-9E013EF12884}"/>
    <cellStyle name="Standard 8 6 3 2 3 3 2" xfId="51495" xr:uid="{E04A55F0-B634-4BF8-A732-079674740199}"/>
    <cellStyle name="Standard 8 6 3 2 3 4" xfId="40199" xr:uid="{B30E05F5-303B-48D7-8152-2472E7C0C04D}"/>
    <cellStyle name="Standard 8 6 3 2 3 5" xfId="28903" xr:uid="{55EB7A05-7A93-41C2-A615-A4001591A106}"/>
    <cellStyle name="Standard 8 6 3 2 4" xfId="9135" xr:uid="{CE6324CB-3A62-405A-970C-E30BA5E17393}"/>
    <cellStyle name="Standard 8 6 3 2 4 2" xfId="20431" xr:uid="{473DA797-375E-4536-BB51-4D1F103819CF}"/>
    <cellStyle name="Standard 8 6 3 2 4 2 2" xfId="54319" xr:uid="{C33F6815-5BAF-4A09-852C-0454EEAED2EB}"/>
    <cellStyle name="Standard 8 6 3 2 4 3" xfId="43023" xr:uid="{2617B4B3-9A88-48AC-82EF-0DE03C75962B}"/>
    <cellStyle name="Standard 8 6 3 2 4 4" xfId="31727" xr:uid="{3F01B3A7-442A-4E1A-BBF4-D06C077CB002}"/>
    <cellStyle name="Standard 8 6 3 2 5" xfId="14783" xr:uid="{471D274C-EBDB-4D4B-AAD9-43D2D00F7DF1}"/>
    <cellStyle name="Standard 8 6 3 2 5 2" xfId="48671" xr:uid="{21C4D1DD-567A-49F3-B18B-336F7BE85A20}"/>
    <cellStyle name="Standard 8 6 3 2 6" xfId="37375" xr:uid="{5DC74647-EE38-44C2-AD93-B3681ED8018D}"/>
    <cellStyle name="Standard 8 6 3 2 7" xfId="26079" xr:uid="{995AD06D-FE87-42A7-9DCB-A69D37E48941}"/>
    <cellStyle name="Standard 8 6 3 3" xfId="4717" xr:uid="{DC59A2D1-9DA5-4250-822F-DA83F7838864}"/>
    <cellStyle name="Standard 8 6 3 3 2" xfId="7586" xr:uid="{32D3EFE3-9790-4C38-90AF-BB0FF14D980D}"/>
    <cellStyle name="Standard 8 6 3 3 2 2" xfId="13235" xr:uid="{44763A93-1B27-4AC3-9E5F-A653BDB9383A}"/>
    <cellStyle name="Standard 8 6 3 3 2 2 2" xfId="24531" xr:uid="{3F7B58AC-16EA-4777-A27F-FFFA964BB3DB}"/>
    <cellStyle name="Standard 8 6 3 3 2 2 2 2" xfId="58419" xr:uid="{A48E3281-7873-420A-93C1-DCEF74CE9A74}"/>
    <cellStyle name="Standard 8 6 3 3 2 2 3" xfId="47123" xr:uid="{63D0A096-77C8-4E62-AEA6-E6334D63BE8C}"/>
    <cellStyle name="Standard 8 6 3 3 2 2 4" xfId="35827" xr:uid="{09FDC1C9-F33C-446B-B5A4-BB70FD6C2289}"/>
    <cellStyle name="Standard 8 6 3 3 2 3" xfId="18883" xr:uid="{7A35FCC6-4BB8-48D7-9E89-B22C73E0C1F1}"/>
    <cellStyle name="Standard 8 6 3 3 2 3 2" xfId="52771" xr:uid="{96DCF540-C944-433F-BEEC-EEB4EB622970}"/>
    <cellStyle name="Standard 8 6 3 3 2 4" xfId="41475" xr:uid="{B9705200-C546-4ADB-891A-E9BC4E109F7E}"/>
    <cellStyle name="Standard 8 6 3 3 2 5" xfId="30179" xr:uid="{1F784230-69B9-4FB5-B58F-A6C857452751}"/>
    <cellStyle name="Standard 8 6 3 3 3" xfId="10411" xr:uid="{18EC9048-130B-4FDD-A638-F09A29D18A30}"/>
    <cellStyle name="Standard 8 6 3 3 3 2" xfId="21707" xr:uid="{F5BE96EA-823E-4273-8FF5-B10D073B9BF2}"/>
    <cellStyle name="Standard 8 6 3 3 3 2 2" xfId="55595" xr:uid="{8C04D6F3-6BCF-40A2-9E7D-159EAE58BA29}"/>
    <cellStyle name="Standard 8 6 3 3 3 3" xfId="44299" xr:uid="{B2D3D775-81B6-4E58-8AAB-B3DC32BABD30}"/>
    <cellStyle name="Standard 8 6 3 3 3 4" xfId="33003" xr:uid="{554F07A7-1E5B-49C4-822A-992C8C546B0F}"/>
    <cellStyle name="Standard 8 6 3 3 4" xfId="16059" xr:uid="{D24C64BB-7446-4BB2-9566-A3A29C74FB79}"/>
    <cellStyle name="Standard 8 6 3 3 4 2" xfId="49947" xr:uid="{1F5F5D05-4B21-4FB7-9E7E-7186865612EA}"/>
    <cellStyle name="Standard 8 6 3 3 5" xfId="38651" xr:uid="{13071752-7525-45D7-AC14-BABD943BA220}"/>
    <cellStyle name="Standard 8 6 3 3 6" xfId="27355" xr:uid="{858511DA-1092-4123-85B1-7BCFBB97764B}"/>
    <cellStyle name="Standard 8 6 3 4" xfId="5809" xr:uid="{A7E7BE48-F354-42BB-ABAE-1DF67849AFCC}"/>
    <cellStyle name="Standard 8 6 3 4 2" xfId="11459" xr:uid="{DA502530-1FAF-47F9-AA6E-ADF7A6223DB7}"/>
    <cellStyle name="Standard 8 6 3 4 2 2" xfId="22755" xr:uid="{1E7D4E7D-0723-4EA2-870B-B929FA6E08D9}"/>
    <cellStyle name="Standard 8 6 3 4 2 2 2" xfId="56643" xr:uid="{19D93A5E-A40D-4D13-A7C8-2FE3E0321B41}"/>
    <cellStyle name="Standard 8 6 3 4 2 3" xfId="45347" xr:uid="{C1791CBE-832D-4ABD-8C3D-F161706FC3D7}"/>
    <cellStyle name="Standard 8 6 3 4 2 4" xfId="34051" xr:uid="{F847BA65-7D86-4473-BACF-7760A6ED511F}"/>
    <cellStyle name="Standard 8 6 3 4 3" xfId="17107" xr:uid="{8C83C23A-33A2-451A-B6A7-E6448E4E93C1}"/>
    <cellStyle name="Standard 8 6 3 4 3 2" xfId="50995" xr:uid="{A84A1C7C-9FD9-4A1B-8B5C-2F3C19CB7FA1}"/>
    <cellStyle name="Standard 8 6 3 4 4" xfId="39699" xr:uid="{CBEA61DD-EDD8-4584-B9A8-4FAE21C9E915}"/>
    <cellStyle name="Standard 8 6 3 4 5" xfId="28403" xr:uid="{7F63E6CF-F222-46B5-99A5-752E9FD3B5BF}"/>
    <cellStyle name="Standard 8 6 3 5" xfId="8635" xr:uid="{8243A9D6-61A5-4CF1-99D1-1C54339FEA35}"/>
    <cellStyle name="Standard 8 6 3 5 2" xfId="19931" xr:uid="{9FCB07F7-D872-4E1F-9976-55EFFE6A5D13}"/>
    <cellStyle name="Standard 8 6 3 5 2 2" xfId="53819" xr:uid="{E48ACF70-84DB-4024-B322-A444552BBE38}"/>
    <cellStyle name="Standard 8 6 3 5 3" xfId="42523" xr:uid="{E1CD75BC-42E4-4764-8258-ED92A9B9FBC4}"/>
    <cellStyle name="Standard 8 6 3 5 4" xfId="31227" xr:uid="{C115040F-A936-4C14-8ECB-3FEE621ED77E}"/>
    <cellStyle name="Standard 8 6 3 6" xfId="14283" xr:uid="{32BB45C2-CCAB-4A7C-B64B-4F5607E04C55}"/>
    <cellStyle name="Standard 8 6 3 6 2" xfId="48171" xr:uid="{7E900D6B-DE38-40CE-BF75-E8CB954210C9}"/>
    <cellStyle name="Standard 8 6 3 7" xfId="36875" xr:uid="{D1EFD613-741C-4263-94DE-5AEB2B8A2FD2}"/>
    <cellStyle name="Standard 8 6 3 8" xfId="25579" xr:uid="{9E6BC880-B1E6-451D-ADD6-4E56DB4F5FCA}"/>
    <cellStyle name="Standard 8 6 4" xfId="2890" xr:uid="{20D5EE84-1A6B-4D1F-AC5D-8AAACDE2FE66}"/>
    <cellStyle name="Standard 8 6 4 2" xfId="5491" xr:uid="{6471B7AA-5F2E-4FF2-A5DE-3727B799C706}"/>
    <cellStyle name="Standard 8 6 4 2 2" xfId="8317" xr:uid="{D8806FE1-5C51-4C3E-B563-838918018E85}"/>
    <cellStyle name="Standard 8 6 4 2 2 2" xfId="13966" xr:uid="{39D53C78-0E55-437B-8E45-8A40107C3EF8}"/>
    <cellStyle name="Standard 8 6 4 2 2 2 2" xfId="25262" xr:uid="{EE7A9045-B0A5-4FAA-A81F-9EBC47958F26}"/>
    <cellStyle name="Standard 8 6 4 2 2 2 2 2" xfId="59150" xr:uid="{F7520654-1FC5-49A5-8D62-BFD964EF70B4}"/>
    <cellStyle name="Standard 8 6 4 2 2 2 3" xfId="47854" xr:uid="{1F95C673-BEA7-4FA4-B3E9-49BD996DE9EC}"/>
    <cellStyle name="Standard 8 6 4 2 2 2 4" xfId="36558" xr:uid="{6FCF0460-108F-4A55-B795-DC74788125CB}"/>
    <cellStyle name="Standard 8 6 4 2 2 3" xfId="19614" xr:uid="{802E6065-0993-499B-9C84-9325F204B8A1}"/>
    <cellStyle name="Standard 8 6 4 2 2 3 2" xfId="53502" xr:uid="{7C5C71B9-D823-4815-A10C-9A21BA781995}"/>
    <cellStyle name="Standard 8 6 4 2 2 4" xfId="42206" xr:uid="{DE811F3D-3AD7-40C3-BED4-53C86390717E}"/>
    <cellStyle name="Standard 8 6 4 2 2 5" xfId="30910" xr:uid="{2FC10925-FEDB-458E-8622-ABE19F31CC56}"/>
    <cellStyle name="Standard 8 6 4 2 3" xfId="11142" xr:uid="{F62CE451-D42C-4CE6-93F1-D39D637555C5}"/>
    <cellStyle name="Standard 8 6 4 2 3 2" xfId="22438" xr:uid="{AF09ECF8-6FE1-4063-A6E8-DF0B2EAF689C}"/>
    <cellStyle name="Standard 8 6 4 2 3 2 2" xfId="56326" xr:uid="{D9ABD0E7-6DCE-4000-8067-D28F0AB41A38}"/>
    <cellStyle name="Standard 8 6 4 2 3 3" xfId="45030" xr:uid="{37A8843A-69F0-423D-AAE3-939D0BFB5BD8}"/>
    <cellStyle name="Standard 8 6 4 2 3 4" xfId="33734" xr:uid="{020A660B-6614-4063-8CBB-27EF229C8FBD}"/>
    <cellStyle name="Standard 8 6 4 2 4" xfId="16790" xr:uid="{AD1B8875-637C-422E-AF05-6688CC64E8D0}"/>
    <cellStyle name="Standard 8 6 4 2 4 2" xfId="50678" xr:uid="{F281B4A6-0D0C-4569-A2DC-070D353B4A6F}"/>
    <cellStyle name="Standard 8 6 4 2 5" xfId="39382" xr:uid="{48B5B426-ADD4-493F-822C-5760C403850A}"/>
    <cellStyle name="Standard 8 6 4 2 6" xfId="28086" xr:uid="{653F87D5-1036-4587-805F-4420DA8882EB}"/>
    <cellStyle name="Standard 8 6 4 3" xfId="4714" xr:uid="{DF1F0A78-D49F-42AE-9EC2-C8BAA406A68F}"/>
    <cellStyle name="Standard 8 6 4 3 2" xfId="7583" xr:uid="{48D51B40-DEC0-4550-90D8-C693F1A4C5DD}"/>
    <cellStyle name="Standard 8 6 4 3 2 2" xfId="13232" xr:uid="{8C2D9AFB-BDF2-4A12-90BB-4E797B706427}"/>
    <cellStyle name="Standard 8 6 4 3 2 2 2" xfId="24528" xr:uid="{390F85A5-64CA-405D-BF4A-56502822448F}"/>
    <cellStyle name="Standard 8 6 4 3 2 2 2 2" xfId="58416" xr:uid="{34855E3D-E02D-4958-9640-19F28CDAB874}"/>
    <cellStyle name="Standard 8 6 4 3 2 2 3" xfId="47120" xr:uid="{A11F91E8-9B68-41F0-963C-4761F884BF97}"/>
    <cellStyle name="Standard 8 6 4 3 2 2 4" xfId="35824" xr:uid="{96D2F572-B37B-4E63-A28A-E331A796E209}"/>
    <cellStyle name="Standard 8 6 4 3 2 3" xfId="18880" xr:uid="{988437B8-22D9-4383-9978-5CCBE9FEFD37}"/>
    <cellStyle name="Standard 8 6 4 3 2 3 2" xfId="52768" xr:uid="{87501CA5-D807-43D4-93D5-6A19794F8238}"/>
    <cellStyle name="Standard 8 6 4 3 2 4" xfId="41472" xr:uid="{C615B486-7E2A-4C9B-B660-29C7139BB71F}"/>
    <cellStyle name="Standard 8 6 4 3 2 5" xfId="30176" xr:uid="{6E35E116-6D4E-4F35-B58A-67BAB4819AE4}"/>
    <cellStyle name="Standard 8 6 4 3 3" xfId="10408" xr:uid="{1A7B0AC7-AC60-497D-897B-45944172C769}"/>
    <cellStyle name="Standard 8 6 4 3 3 2" xfId="21704" xr:uid="{CE1476A1-F5CD-4F58-AE43-14FC0C6E7EB5}"/>
    <cellStyle name="Standard 8 6 4 3 3 2 2" xfId="55592" xr:uid="{DD7872BE-50AF-4246-A22E-3C71C6117063}"/>
    <cellStyle name="Standard 8 6 4 3 3 3" xfId="44296" xr:uid="{85A2DB45-E8CC-4796-8AE5-3C5F9A097019}"/>
    <cellStyle name="Standard 8 6 4 3 3 4" xfId="33000" xr:uid="{368F1088-81E5-417C-9646-6163650906B8}"/>
    <cellStyle name="Standard 8 6 4 3 4" xfId="16056" xr:uid="{215A1AA6-233D-4B51-9052-AA2471916573}"/>
    <cellStyle name="Standard 8 6 4 3 4 2" xfId="49944" xr:uid="{14E2017C-7BAA-4441-A7C3-FC2F8183EC30}"/>
    <cellStyle name="Standard 8 6 4 3 5" xfId="38648" xr:uid="{88A5BC0F-972E-4BD9-90AE-4D7DA6E14656}"/>
    <cellStyle name="Standard 8 6 4 3 6" xfId="27352" xr:uid="{4C8114DB-DEBA-45C2-B7EB-4AE87AEA728F}"/>
    <cellStyle name="Standard 8 6 4 4" xfId="6061" xr:uid="{51F5CBF4-DE8D-4D96-B31E-0B51E26BB24C}"/>
    <cellStyle name="Standard 8 6 4 4 2" xfId="11711" xr:uid="{7C63C961-7BBE-4D61-8E72-0E34EB1F930B}"/>
    <cellStyle name="Standard 8 6 4 4 2 2" xfId="23007" xr:uid="{7C40EEF9-F752-4444-B44C-22EF8E6E01D1}"/>
    <cellStyle name="Standard 8 6 4 4 2 2 2" xfId="56895" xr:uid="{6BDF2ABD-FA8F-434B-BA84-D81C150F66E0}"/>
    <cellStyle name="Standard 8 6 4 4 2 3" xfId="45599" xr:uid="{E2235DD6-220D-492A-B857-0CFFA82B4F34}"/>
    <cellStyle name="Standard 8 6 4 4 2 4" xfId="34303" xr:uid="{366FE1F4-F96A-4EB8-816A-ED13470B9179}"/>
    <cellStyle name="Standard 8 6 4 4 3" xfId="17359" xr:uid="{8628886D-EC00-492F-BC79-37F6D1B228B4}"/>
    <cellStyle name="Standard 8 6 4 4 3 2" xfId="51247" xr:uid="{C2173573-B7FD-41FA-89F8-F49D77F50120}"/>
    <cellStyle name="Standard 8 6 4 4 4" xfId="39951" xr:uid="{FFFF0AB6-A048-4BC4-934C-FB12F9BD731B}"/>
    <cellStyle name="Standard 8 6 4 4 5" xfId="28655" xr:uid="{7548161B-FA71-4B9C-8127-0423BDCEFA5B}"/>
    <cellStyle name="Standard 8 6 4 5" xfId="8887" xr:uid="{A9E4BCAC-A9A0-42A0-BC6B-9233BE59412F}"/>
    <cellStyle name="Standard 8 6 4 5 2" xfId="20183" xr:uid="{040EAA6E-6521-4287-911F-6D7AD7E503E2}"/>
    <cellStyle name="Standard 8 6 4 5 2 2" xfId="54071" xr:uid="{1F7E5BF5-EFD9-41F9-A03B-2A33A88FB7A9}"/>
    <cellStyle name="Standard 8 6 4 5 3" xfId="42775" xr:uid="{EB4973D6-3B28-4EF5-B17C-D876756A17ED}"/>
    <cellStyle name="Standard 8 6 4 5 4" xfId="31479" xr:uid="{F3D647FC-BF9F-432F-99A3-B76DEA2A7A88}"/>
    <cellStyle name="Standard 8 6 4 6" xfId="14535" xr:uid="{D19BCC29-6E4C-4B2C-BDD1-EB3D7B4521B3}"/>
    <cellStyle name="Standard 8 6 4 6 2" xfId="48423" xr:uid="{48F3D45A-DFCC-4A06-8EE4-CD9C8BDF3050}"/>
    <cellStyle name="Standard 8 6 4 7" xfId="37127" xr:uid="{5A9D0F20-29A4-42F8-B79F-CFFCC18B0555}"/>
    <cellStyle name="Standard 8 6 4 8" xfId="25831" xr:uid="{7E426BEC-7DFA-4519-9F0C-9E8AD1A48FF1}"/>
    <cellStyle name="Standard 8 6 5" xfId="3772" xr:uid="{54F15121-7899-4F44-88E2-70C50921AE9D}"/>
    <cellStyle name="Standard 8 6 5 2" xfId="6926" xr:uid="{EFA4A582-E7BD-4CD1-9C93-463DEE7B44B9}"/>
    <cellStyle name="Standard 8 6 5 2 2" xfId="12575" xr:uid="{E08B7888-6FE7-4047-8AC4-4EB53F5DAFD2}"/>
    <cellStyle name="Standard 8 6 5 2 2 2" xfId="23871" xr:uid="{D339402F-279D-4146-B11C-EDED908F94A5}"/>
    <cellStyle name="Standard 8 6 5 2 2 2 2" xfId="57759" xr:uid="{72322DEF-CBD1-40B4-AE98-0C8A58D8A9BB}"/>
    <cellStyle name="Standard 8 6 5 2 2 3" xfId="46463" xr:uid="{C9CF140B-8B4D-4E83-8A2D-F9D36FC54747}"/>
    <cellStyle name="Standard 8 6 5 2 2 4" xfId="35167" xr:uid="{436D7206-9365-4BEC-97B8-86682363768F}"/>
    <cellStyle name="Standard 8 6 5 2 3" xfId="18223" xr:uid="{3BDB8F12-CB07-4376-9C81-FE2FC36AFC32}"/>
    <cellStyle name="Standard 8 6 5 2 3 2" xfId="52111" xr:uid="{1DC0E764-2699-42D0-9EA9-5AFE267B2EBE}"/>
    <cellStyle name="Standard 8 6 5 2 4" xfId="40815" xr:uid="{7A822ADF-9A72-4461-AE99-3415E0AF6424}"/>
    <cellStyle name="Standard 8 6 5 2 5" xfId="29519" xr:uid="{DF1B1046-79DB-4185-A085-D2BCB6031B3A}"/>
    <cellStyle name="Standard 8 6 5 3" xfId="9751" xr:uid="{973EB889-DD22-42E9-8610-E4D32F8F779C}"/>
    <cellStyle name="Standard 8 6 5 3 2" xfId="21047" xr:uid="{E1DB3764-84C1-46A1-8FC9-B4CDEAC6B5D7}"/>
    <cellStyle name="Standard 8 6 5 3 2 2" xfId="54935" xr:uid="{F613515D-F358-4682-A373-EDB09C7EC0B0}"/>
    <cellStyle name="Standard 8 6 5 3 3" xfId="43639" xr:uid="{E836B433-18FF-4EFC-8784-55E1D81B432B}"/>
    <cellStyle name="Standard 8 6 5 3 4" xfId="32343" xr:uid="{C97337A6-CE76-452F-B9BF-DCF0CD7203ED}"/>
    <cellStyle name="Standard 8 6 5 4" xfId="15399" xr:uid="{44268891-89E9-4852-8786-9E1FB58BA6A2}"/>
    <cellStyle name="Standard 8 6 5 4 2" xfId="49287" xr:uid="{C02F24C5-55E5-4CFE-B83C-1517D76694F9}"/>
    <cellStyle name="Standard 8 6 5 5" xfId="37991" xr:uid="{60DDA6F5-8220-427D-8F58-B3E185A4A320}"/>
    <cellStyle name="Standard 8 6 5 6" xfId="26695" xr:uid="{9E5D2D2D-B5BD-4DC4-85E7-C8606AC9A5CF}"/>
    <cellStyle name="Standard 8 6 6" xfId="4873" xr:uid="{18B24E1E-90EB-4863-8A22-3E7C78FBC377}"/>
    <cellStyle name="Standard 8 6 6 2" xfId="7699" xr:uid="{5A69F73E-D95D-41B4-93F0-406DB44946F4}"/>
    <cellStyle name="Standard 8 6 6 2 2" xfId="13348" xr:uid="{7100B2C8-900F-42A5-9F06-D310B6141492}"/>
    <cellStyle name="Standard 8 6 6 2 2 2" xfId="24644" xr:uid="{097292B4-77D8-420C-B45A-F7A41DB45461}"/>
    <cellStyle name="Standard 8 6 6 2 2 2 2" xfId="58532" xr:uid="{8E5575DF-48FD-4DE0-9BC1-D6721432036A}"/>
    <cellStyle name="Standard 8 6 6 2 2 3" xfId="47236" xr:uid="{202A47FB-078A-4545-98CD-59FFF31DD7B9}"/>
    <cellStyle name="Standard 8 6 6 2 2 4" xfId="35940" xr:uid="{CEFB9CEC-ADFA-4190-A1D5-DC2B51FDFF57}"/>
    <cellStyle name="Standard 8 6 6 2 3" xfId="18996" xr:uid="{B09193F6-BF61-4593-969E-C75E0EAFFD9E}"/>
    <cellStyle name="Standard 8 6 6 2 3 2" xfId="52884" xr:uid="{0CCC7490-01B1-4575-AB4C-07825BE7763A}"/>
    <cellStyle name="Standard 8 6 6 2 4" xfId="41588" xr:uid="{46961C63-FED5-40B1-BC48-250BFFFFCD73}"/>
    <cellStyle name="Standard 8 6 6 2 5" xfId="30292" xr:uid="{146C75A0-BB3A-4EC1-A44B-78659962113D}"/>
    <cellStyle name="Standard 8 6 6 3" xfId="10524" xr:uid="{AB23535D-441A-4911-8E34-386405CAF12D}"/>
    <cellStyle name="Standard 8 6 6 3 2" xfId="21820" xr:uid="{F9EEAEA4-9461-4604-A49D-270AEE73F3C8}"/>
    <cellStyle name="Standard 8 6 6 3 2 2" xfId="55708" xr:uid="{91869FAA-FD07-43DF-8A2D-62CB0393E32C}"/>
    <cellStyle name="Standard 8 6 6 3 3" xfId="44412" xr:uid="{A693A8EF-5253-4AE0-8459-8AF31665FEEA}"/>
    <cellStyle name="Standard 8 6 6 3 4" xfId="33116" xr:uid="{1CFAE32B-4B4C-4935-893A-9C1EC5F6D60F}"/>
    <cellStyle name="Standard 8 6 6 4" xfId="16172" xr:uid="{B2D3343F-4299-44DB-8080-09E88B8CF4E8}"/>
    <cellStyle name="Standard 8 6 6 4 2" xfId="50060" xr:uid="{AEB8F487-4132-436C-8921-51CFDD2B4A30}"/>
    <cellStyle name="Standard 8 6 6 5" xfId="38764" xr:uid="{C5EFE182-30DF-424E-BC4E-F240D9865896}"/>
    <cellStyle name="Standard 8 6 6 6" xfId="27468" xr:uid="{DC8EC132-7786-426B-A0F7-B6F1C12B9612}"/>
    <cellStyle name="Standard 8 6 7" xfId="3476" xr:uid="{892FA6D9-692D-488F-B4A4-2DDD6E33E56A}"/>
    <cellStyle name="Standard 8 6 7 2" xfId="6633" xr:uid="{2F7662E4-BB1C-460A-AAE9-61351064B4B9}"/>
    <cellStyle name="Standard 8 6 7 2 2" xfId="12282" xr:uid="{2387B177-60C4-4B5A-9900-0D99D52FE709}"/>
    <cellStyle name="Standard 8 6 7 2 2 2" xfId="23578" xr:uid="{9AB0B299-A5A7-4610-A280-E4AB46F3D145}"/>
    <cellStyle name="Standard 8 6 7 2 2 2 2" xfId="57466" xr:uid="{30506847-6342-49FB-B43A-00ABC4A50DD4}"/>
    <cellStyle name="Standard 8 6 7 2 2 3" xfId="46170" xr:uid="{71C40067-D0D3-4554-97AF-349F5D403FC1}"/>
    <cellStyle name="Standard 8 6 7 2 2 4" xfId="34874" xr:uid="{B8E70E8B-6B1B-4942-879F-C5E8BDDBA09E}"/>
    <cellStyle name="Standard 8 6 7 2 3" xfId="17930" xr:uid="{C7671B84-0F0E-4A95-8B1F-42326048B5CE}"/>
    <cellStyle name="Standard 8 6 7 2 3 2" xfId="51818" xr:uid="{2E317B51-E53B-4C96-B9C3-B24AB8D270D9}"/>
    <cellStyle name="Standard 8 6 7 2 4" xfId="40522" xr:uid="{8725E24C-14E4-4D4A-A1F3-7D485CBFACF1}"/>
    <cellStyle name="Standard 8 6 7 2 5" xfId="29226" xr:uid="{95A972C8-BA32-4516-8C74-555371686DEC}"/>
    <cellStyle name="Standard 8 6 7 3" xfId="9458" xr:uid="{2A99CE75-25D0-4C02-812F-6E5A2D5D33BD}"/>
    <cellStyle name="Standard 8 6 7 3 2" xfId="20754" xr:uid="{458F6C9E-CD94-4466-BCDA-8940F82D0837}"/>
    <cellStyle name="Standard 8 6 7 3 2 2" xfId="54642" xr:uid="{AC8E0FF3-3136-420A-AFDC-4F5D7136353E}"/>
    <cellStyle name="Standard 8 6 7 3 3" xfId="43346" xr:uid="{F5911986-C59C-4753-81D7-D5F529B8F82C}"/>
    <cellStyle name="Standard 8 6 7 3 4" xfId="32050" xr:uid="{77B6794C-1B39-4220-AA8F-E39CB4505DBB}"/>
    <cellStyle name="Standard 8 6 7 4" xfId="15106" xr:uid="{4ACD0451-549F-44CC-9147-1087F4E035D0}"/>
    <cellStyle name="Standard 8 6 7 4 2" xfId="48994" xr:uid="{EF84028D-D4E7-4D0D-BCAB-96441834274C}"/>
    <cellStyle name="Standard 8 6 7 5" xfId="37698" xr:uid="{F0A56359-02A0-4865-8D3E-FF847C3B2469}"/>
    <cellStyle name="Standard 8 6 7 6" xfId="26402" xr:uid="{AF9BFE72-861E-45E5-8233-1D6C896C95D7}"/>
    <cellStyle name="Standard 8 6 8" xfId="5561" xr:uid="{3F7A5E10-8E55-4CF3-BB95-B03D0C54C873}"/>
    <cellStyle name="Standard 8 6 8 2" xfId="11211" xr:uid="{BE24470D-2111-4962-8602-18CCB7384D5B}"/>
    <cellStyle name="Standard 8 6 8 2 2" xfId="22507" xr:uid="{3A8C96B6-43F8-4693-87F2-95ECD3A74A7B}"/>
    <cellStyle name="Standard 8 6 8 2 2 2" xfId="56395" xr:uid="{E49D7C00-07BD-47F3-A200-55DBB28A0855}"/>
    <cellStyle name="Standard 8 6 8 2 3" xfId="45099" xr:uid="{05737773-8503-4FE1-A947-926631B3D49F}"/>
    <cellStyle name="Standard 8 6 8 2 4" xfId="33803" xr:uid="{08661B26-3659-4914-818D-76F665CC535E}"/>
    <cellStyle name="Standard 8 6 8 3" xfId="16859" xr:uid="{94B1119F-5444-4AF4-9BDD-5266C815E84D}"/>
    <cellStyle name="Standard 8 6 8 3 2" xfId="50747" xr:uid="{99B4AA53-0C39-4E9D-9511-6737A25AF9C4}"/>
    <cellStyle name="Standard 8 6 8 4" xfId="39451" xr:uid="{C5519188-732F-4B9B-B084-CA08D03DAFAD}"/>
    <cellStyle name="Standard 8 6 8 5" xfId="28155" xr:uid="{D2C92387-41AF-4DDA-A17E-998646F7FBF5}"/>
    <cellStyle name="Standard 8 6 9" xfId="8387" xr:uid="{23A0F1C9-975D-4B10-AAFB-7C0A6E6AB0C2}"/>
    <cellStyle name="Standard 8 6 9 2" xfId="19683" xr:uid="{163190EA-A138-4B43-9A06-71092458194B}"/>
    <cellStyle name="Standard 8 6 9 2 2" xfId="53571" xr:uid="{79DD52B8-E725-455F-A710-6A220D0B0A80}"/>
    <cellStyle name="Standard 8 6 9 3" xfId="42275" xr:uid="{90D443FE-65EE-47B8-A8FC-D7A860069678}"/>
    <cellStyle name="Standard 8 6 9 4" xfId="30979" xr:uid="{AAA4BD31-65C7-403C-9DF7-8EDBD7C68ACB}"/>
    <cellStyle name="Standard 8 7" xfId="666" xr:uid="{D35DC88C-32B9-4D42-A860-B23B7636F7BF}"/>
    <cellStyle name="Standard 8 7 10" xfId="14080" xr:uid="{D4FBF91B-640A-4CE3-A567-C04CD05CD8D6}"/>
    <cellStyle name="Standard 8 7 10 2" xfId="47968" xr:uid="{34175190-325D-448D-89C3-A0B866B13E47}"/>
    <cellStyle name="Standard 8 7 11" xfId="36672" xr:uid="{D1D9BBA4-5DE4-4669-8D57-8348C241EC6C}"/>
    <cellStyle name="Standard 8 7 12" xfId="25376" xr:uid="{A8A0B801-2937-46B7-9278-0017AACDCAD1}"/>
    <cellStyle name="Standard 8 7 2" xfId="1902" xr:uid="{DD77B42E-2FAD-4516-8D40-4E446D35AA9A}"/>
    <cellStyle name="Standard 8 7 2 10" xfId="36805" xr:uid="{47F264F7-50FF-45D2-A040-2CE0A35FB9A2}"/>
    <cellStyle name="Standard 8 7 2 11" xfId="25509" xr:uid="{EBA584D8-C97B-417C-BA3E-5E504DE42C5E}"/>
    <cellStyle name="Standard 8 7 2 2" xfId="2812" xr:uid="{9D4F2FF3-9C7B-49CC-8959-7181104A01FB}"/>
    <cellStyle name="Standard 8 7 2 2 2" xfId="3314" xr:uid="{DCE8A3AF-65C5-4A0E-A5A6-F51431B32E31}"/>
    <cellStyle name="Standard 8 7 2 2 2 2" xfId="5497" xr:uid="{339BCB7A-B4FF-40F5-95E5-D8EDC6893286}"/>
    <cellStyle name="Standard 8 7 2 2 2 2 2" xfId="8323" xr:uid="{1C82E8F1-B693-4E5F-90F4-73CBD0B30B1D}"/>
    <cellStyle name="Standard 8 7 2 2 2 2 2 2" xfId="13972" xr:uid="{3AB92929-4DD5-4107-ACC8-AE8A4F25C89E}"/>
    <cellStyle name="Standard 8 7 2 2 2 2 2 2 2" xfId="25268" xr:uid="{02C9BBB9-2737-4417-A97B-2F0E9F53D87E}"/>
    <cellStyle name="Standard 8 7 2 2 2 2 2 2 2 2" xfId="59156" xr:uid="{15609156-B155-4939-AB33-6EFD91EC15DC}"/>
    <cellStyle name="Standard 8 7 2 2 2 2 2 2 3" xfId="47860" xr:uid="{5EFB70B2-0D19-432C-92AE-182BE0CB5D03}"/>
    <cellStyle name="Standard 8 7 2 2 2 2 2 2 4" xfId="36564" xr:uid="{21A40DEC-68D1-490C-8580-CC2917818344}"/>
    <cellStyle name="Standard 8 7 2 2 2 2 2 3" xfId="19620" xr:uid="{814FE5EB-3127-4978-95A0-8D4ED35A3CAB}"/>
    <cellStyle name="Standard 8 7 2 2 2 2 2 3 2" xfId="53508" xr:uid="{FF956006-25C3-4F79-89E9-B975B92BB160}"/>
    <cellStyle name="Standard 8 7 2 2 2 2 2 4" xfId="42212" xr:uid="{55132101-1E26-4E6E-ACB9-519A88F97A6E}"/>
    <cellStyle name="Standard 8 7 2 2 2 2 2 5" xfId="30916" xr:uid="{F25C04B8-2300-4BDD-962C-E73BE018CDFC}"/>
    <cellStyle name="Standard 8 7 2 2 2 2 3" xfId="11148" xr:uid="{6CDE0227-C575-4E3F-85EE-99F1C53AC511}"/>
    <cellStyle name="Standard 8 7 2 2 2 2 3 2" xfId="22444" xr:uid="{C5AEE778-0A9E-49DF-9942-0669921445BD}"/>
    <cellStyle name="Standard 8 7 2 2 2 2 3 2 2" xfId="56332" xr:uid="{E7F11D36-C2E4-46C9-A9CC-FD3639456EE4}"/>
    <cellStyle name="Standard 8 7 2 2 2 2 3 3" xfId="45036" xr:uid="{A8BE9514-26C0-464F-9F29-55D1D5972AD5}"/>
    <cellStyle name="Standard 8 7 2 2 2 2 3 4" xfId="33740" xr:uid="{120338AB-B525-41EE-BDDB-5DBB1065535E}"/>
    <cellStyle name="Standard 8 7 2 2 2 2 4" xfId="16796" xr:uid="{2595E0DC-0ED4-47E0-8994-124D2C312A27}"/>
    <cellStyle name="Standard 8 7 2 2 2 2 4 2" xfId="50684" xr:uid="{D4538B1A-BD15-435B-BBD3-C58F9C6B4F99}"/>
    <cellStyle name="Standard 8 7 2 2 2 2 5" xfId="39388" xr:uid="{92BFFB4D-D15C-44DB-8287-4B894E61B022}"/>
    <cellStyle name="Standard 8 7 2 2 2 2 6" xfId="28092" xr:uid="{CF4E3C66-1B76-44F2-82B4-1CAD50771FE2}"/>
    <cellStyle name="Standard 8 7 2 2 2 3" xfId="6485" xr:uid="{17DBD018-A64F-46FE-84C2-89824A90A991}"/>
    <cellStyle name="Standard 8 7 2 2 2 3 2" xfId="12135" xr:uid="{84535D92-3C5A-4593-8C05-C19AEB4FCE1E}"/>
    <cellStyle name="Standard 8 7 2 2 2 3 2 2" xfId="23431" xr:uid="{A6CDC36B-D986-4195-9DBF-5793AE931957}"/>
    <cellStyle name="Standard 8 7 2 2 2 3 2 2 2" xfId="57319" xr:uid="{316B82F5-9031-4B6D-A085-3445F729CC70}"/>
    <cellStyle name="Standard 8 7 2 2 2 3 2 3" xfId="46023" xr:uid="{53907B55-4223-4CD9-9135-B354147847DB}"/>
    <cellStyle name="Standard 8 7 2 2 2 3 2 4" xfId="34727" xr:uid="{B95288AD-9629-4149-87EC-69087CC80F40}"/>
    <cellStyle name="Standard 8 7 2 2 2 3 3" xfId="17783" xr:uid="{D29FD032-8653-4979-B16B-DBD180E37AF4}"/>
    <cellStyle name="Standard 8 7 2 2 2 3 3 2" xfId="51671" xr:uid="{E2545453-0962-4A24-BFD1-77747DBDA36C}"/>
    <cellStyle name="Standard 8 7 2 2 2 3 4" xfId="40375" xr:uid="{542DB1E6-8FAB-4611-9939-FD6BE4483EBE}"/>
    <cellStyle name="Standard 8 7 2 2 2 3 5" xfId="29079" xr:uid="{C4CA13D0-595E-48C8-80A6-7AD5A761F328}"/>
    <cellStyle name="Standard 8 7 2 2 2 4" xfId="9311" xr:uid="{1AF991C7-6D38-4475-A2D3-6E6D138EEDCA}"/>
    <cellStyle name="Standard 8 7 2 2 2 4 2" xfId="20607" xr:uid="{8749D8DF-910D-4E87-B996-8DAC29987C34}"/>
    <cellStyle name="Standard 8 7 2 2 2 4 2 2" xfId="54495" xr:uid="{614F72C4-7221-457B-B0C3-EE089C37A6C3}"/>
    <cellStyle name="Standard 8 7 2 2 2 4 3" xfId="43199" xr:uid="{A7A56C11-572B-4136-95D7-8041CEF1A586}"/>
    <cellStyle name="Standard 8 7 2 2 2 4 4" xfId="31903" xr:uid="{B52F3A1C-9A18-4194-8669-923CA575497C}"/>
    <cellStyle name="Standard 8 7 2 2 2 5" xfId="14959" xr:uid="{0374D9BF-B15A-41E0-A757-BF79D7645C33}"/>
    <cellStyle name="Standard 8 7 2 2 2 5 2" xfId="48847" xr:uid="{0AB419DC-8605-48D3-BBB4-5C40B76BBD5B}"/>
    <cellStyle name="Standard 8 7 2 2 2 6" xfId="37551" xr:uid="{1FD80A49-5109-4D9C-9E6E-BD41EC48E466}"/>
    <cellStyle name="Standard 8 7 2 2 2 7" xfId="26255" xr:uid="{376954A2-8AD0-4E2F-8F02-83AAFB73A7CF}"/>
    <cellStyle name="Standard 8 7 2 2 3" xfId="4720" xr:uid="{C4BBE242-D001-4737-9722-74A5974CB2D3}"/>
    <cellStyle name="Standard 8 7 2 2 3 2" xfId="7589" xr:uid="{AD137DA3-002F-4EAB-A78B-9CC69B934807}"/>
    <cellStyle name="Standard 8 7 2 2 3 2 2" xfId="13238" xr:uid="{3C322390-5916-4386-847D-567A221124B6}"/>
    <cellStyle name="Standard 8 7 2 2 3 2 2 2" xfId="24534" xr:uid="{7DD3F808-AB07-4F08-876F-C6E5C16E0481}"/>
    <cellStyle name="Standard 8 7 2 2 3 2 2 2 2" xfId="58422" xr:uid="{A205146A-AFE6-44C3-AB95-DAB0AD2DF3A3}"/>
    <cellStyle name="Standard 8 7 2 2 3 2 2 3" xfId="47126" xr:uid="{91ED3348-8054-4B07-ABF1-52B121232446}"/>
    <cellStyle name="Standard 8 7 2 2 3 2 2 4" xfId="35830" xr:uid="{85CE30DA-2236-4736-A5F4-9BB23E09DD9D}"/>
    <cellStyle name="Standard 8 7 2 2 3 2 3" xfId="18886" xr:uid="{0156BA72-D6DF-4E82-A095-091551EE2F08}"/>
    <cellStyle name="Standard 8 7 2 2 3 2 3 2" xfId="52774" xr:uid="{07D45EA3-6C06-400F-BBAC-73232B8AB21F}"/>
    <cellStyle name="Standard 8 7 2 2 3 2 4" xfId="41478" xr:uid="{26038869-774D-4632-99AA-1BDFAC4ED2E9}"/>
    <cellStyle name="Standard 8 7 2 2 3 2 5" xfId="30182" xr:uid="{4E8F346D-0878-46E3-97C8-0DC24E5CC77A}"/>
    <cellStyle name="Standard 8 7 2 2 3 3" xfId="10414" xr:uid="{65840514-7C10-4B4C-8F82-87FD4536FA7B}"/>
    <cellStyle name="Standard 8 7 2 2 3 3 2" xfId="21710" xr:uid="{24079591-ACDE-48B2-8627-198444EEEFBF}"/>
    <cellStyle name="Standard 8 7 2 2 3 3 2 2" xfId="55598" xr:uid="{1B5DF9C1-0AC2-4FF4-9BDF-A7FF921A8E9C}"/>
    <cellStyle name="Standard 8 7 2 2 3 3 3" xfId="44302" xr:uid="{1DF1CA72-6CE2-44D0-83DE-CD45DD0F59D3}"/>
    <cellStyle name="Standard 8 7 2 2 3 3 4" xfId="33006" xr:uid="{40569D7D-4569-4E24-B44B-4CAE861ADEB1}"/>
    <cellStyle name="Standard 8 7 2 2 3 4" xfId="16062" xr:uid="{E13553F2-8A3E-4020-AE40-14F17157488D}"/>
    <cellStyle name="Standard 8 7 2 2 3 4 2" xfId="49950" xr:uid="{52B7F095-77A0-4F03-9FD4-A67BD274B9D0}"/>
    <cellStyle name="Standard 8 7 2 2 3 5" xfId="38654" xr:uid="{D4595A90-9F05-4C4C-BAAF-D9E1A5C4D4C4}"/>
    <cellStyle name="Standard 8 7 2 2 3 6" xfId="27358" xr:uid="{80A62CAB-0F34-457D-85F3-FCF651F1D69B}"/>
    <cellStyle name="Standard 8 7 2 2 4" xfId="5985" xr:uid="{C5A62108-E7FE-46FD-874C-71971AB162DB}"/>
    <cellStyle name="Standard 8 7 2 2 4 2" xfId="11635" xr:uid="{943FBB01-315D-457E-9529-2C03AF95C831}"/>
    <cellStyle name="Standard 8 7 2 2 4 2 2" xfId="22931" xr:uid="{337CDE96-BBB0-42E8-82C0-EAAE642C0FC3}"/>
    <cellStyle name="Standard 8 7 2 2 4 2 2 2" xfId="56819" xr:uid="{F51DAA5A-B149-4C53-B46A-08B3E7DD4C1F}"/>
    <cellStyle name="Standard 8 7 2 2 4 2 3" xfId="45523" xr:uid="{88EDF21F-69CC-415E-80BD-6CB1883F64A0}"/>
    <cellStyle name="Standard 8 7 2 2 4 2 4" xfId="34227" xr:uid="{F98850A3-08B6-43AF-A7FE-ADD2316BDE74}"/>
    <cellStyle name="Standard 8 7 2 2 4 3" xfId="17283" xr:uid="{468DC025-3ADF-4E54-A7F8-B40A4BCC2DAA}"/>
    <cellStyle name="Standard 8 7 2 2 4 3 2" xfId="51171" xr:uid="{28F478FE-86FD-43F3-B575-95EA473664CB}"/>
    <cellStyle name="Standard 8 7 2 2 4 4" xfId="39875" xr:uid="{EAA0A8C9-BEA2-4069-B78F-6FF69B93EC27}"/>
    <cellStyle name="Standard 8 7 2 2 4 5" xfId="28579" xr:uid="{DC930D9E-BDC5-4A47-AE8A-D1B28659641B}"/>
    <cellStyle name="Standard 8 7 2 2 5" xfId="8811" xr:uid="{FC7D144D-E606-4881-9B70-66B4889819F4}"/>
    <cellStyle name="Standard 8 7 2 2 5 2" xfId="20107" xr:uid="{69BE66D2-6103-4588-8447-D8FA9664EFB7}"/>
    <cellStyle name="Standard 8 7 2 2 5 2 2" xfId="53995" xr:uid="{447F6975-8F1E-4DFB-B476-452E5837D20B}"/>
    <cellStyle name="Standard 8 7 2 2 5 3" xfId="42699" xr:uid="{70A7A2E8-D97F-4FFC-B042-2045793C30F6}"/>
    <cellStyle name="Standard 8 7 2 2 5 4" xfId="31403" xr:uid="{DC7A3D52-B844-408A-9323-F9D53EE41519}"/>
    <cellStyle name="Standard 8 7 2 2 6" xfId="14459" xr:uid="{D6B9076E-0566-4642-9322-350C9B81E08A}"/>
    <cellStyle name="Standard 8 7 2 2 6 2" xfId="48347" xr:uid="{2A28AF25-7EE1-4F51-B468-37FD1F1C3FBE}"/>
    <cellStyle name="Standard 8 7 2 2 7" xfId="37051" xr:uid="{5FE2F33A-2294-44B9-AC40-5800ABB942A8}"/>
    <cellStyle name="Standard 8 7 2 2 8" xfId="25755" xr:uid="{33076C48-28D8-4177-B6C9-587CE0D41E90}"/>
    <cellStyle name="Standard 8 7 2 3" xfId="3068" xr:uid="{31CC439A-B425-4D0A-A7E2-443B29140C8E}"/>
    <cellStyle name="Standard 8 7 2 3 2" xfId="5496" xr:uid="{9E869240-104E-4E07-A975-9A60318D6322}"/>
    <cellStyle name="Standard 8 7 2 3 2 2" xfId="8322" xr:uid="{25179A2B-9D27-417C-AD6B-D4D7FB332A9C}"/>
    <cellStyle name="Standard 8 7 2 3 2 2 2" xfId="13971" xr:uid="{07DC73D8-6FAD-44B0-A569-99AD6C11D25E}"/>
    <cellStyle name="Standard 8 7 2 3 2 2 2 2" xfId="25267" xr:uid="{BD893A2D-A6CE-44CC-8CBB-B5852E08AE06}"/>
    <cellStyle name="Standard 8 7 2 3 2 2 2 2 2" xfId="59155" xr:uid="{6B9598E0-8C4A-4AD6-8554-5D74528596EF}"/>
    <cellStyle name="Standard 8 7 2 3 2 2 2 3" xfId="47859" xr:uid="{D0CB9648-2F61-406B-BB33-EA69F593C147}"/>
    <cellStyle name="Standard 8 7 2 3 2 2 2 4" xfId="36563" xr:uid="{0CE7B620-9457-4225-AF54-D0DD000CBB57}"/>
    <cellStyle name="Standard 8 7 2 3 2 2 3" xfId="19619" xr:uid="{78BEBBDE-A1B7-4069-A535-E6AC004B5968}"/>
    <cellStyle name="Standard 8 7 2 3 2 2 3 2" xfId="53507" xr:uid="{A064CA18-DF31-48C1-9AD4-209906C11B68}"/>
    <cellStyle name="Standard 8 7 2 3 2 2 4" xfId="42211" xr:uid="{A968F158-BB20-401F-A3EE-F01D53475B0D}"/>
    <cellStyle name="Standard 8 7 2 3 2 2 5" xfId="30915" xr:uid="{37F4B7AE-13CF-4750-B483-F57AA1647B81}"/>
    <cellStyle name="Standard 8 7 2 3 2 3" xfId="11147" xr:uid="{C7C4A666-0FD8-4A1E-BB84-372A9AC132C7}"/>
    <cellStyle name="Standard 8 7 2 3 2 3 2" xfId="22443" xr:uid="{F8AB8089-4E97-4D61-AAB6-BA29A72F1F12}"/>
    <cellStyle name="Standard 8 7 2 3 2 3 2 2" xfId="56331" xr:uid="{5F6C9A0A-C7B5-4660-9C8B-5D0BB6B60288}"/>
    <cellStyle name="Standard 8 7 2 3 2 3 3" xfId="45035" xr:uid="{3B15E883-6D79-4C0F-98E7-64C93872A827}"/>
    <cellStyle name="Standard 8 7 2 3 2 3 4" xfId="33739" xr:uid="{F26D363A-BFDD-470F-84C4-6D03F6D86B1A}"/>
    <cellStyle name="Standard 8 7 2 3 2 4" xfId="16795" xr:uid="{97A2EDAF-7F0B-48C8-888B-D0952F6B81BD}"/>
    <cellStyle name="Standard 8 7 2 3 2 4 2" xfId="50683" xr:uid="{DE62E8B6-4731-4464-83B1-4B917AF6A08E}"/>
    <cellStyle name="Standard 8 7 2 3 2 5" xfId="39387" xr:uid="{EAD6CB79-7D7A-4255-B643-EEE0A32E848B}"/>
    <cellStyle name="Standard 8 7 2 3 2 6" xfId="28091" xr:uid="{D852CB03-9972-414F-B54B-FD649C29DCF3}"/>
    <cellStyle name="Standard 8 7 2 3 3" xfId="4719" xr:uid="{71F343A6-4E00-42F6-9159-726C2D193668}"/>
    <cellStyle name="Standard 8 7 2 3 3 2" xfId="7588" xr:uid="{E9D1328C-FC53-4E35-9CE3-DA85CFDA3283}"/>
    <cellStyle name="Standard 8 7 2 3 3 2 2" xfId="13237" xr:uid="{AFFB7B41-34DE-484A-AFD0-A04E54D7F141}"/>
    <cellStyle name="Standard 8 7 2 3 3 2 2 2" xfId="24533" xr:uid="{2752A29C-EA6E-44E7-AF31-3ADEE9340F71}"/>
    <cellStyle name="Standard 8 7 2 3 3 2 2 2 2" xfId="58421" xr:uid="{DD04E05D-A12A-4B18-B134-6874C5808D98}"/>
    <cellStyle name="Standard 8 7 2 3 3 2 2 3" xfId="47125" xr:uid="{FF3AF1B6-D240-4D19-BF9F-1C1F23011DC1}"/>
    <cellStyle name="Standard 8 7 2 3 3 2 2 4" xfId="35829" xr:uid="{82A68ED0-FEC7-429E-AD36-4D435321300B}"/>
    <cellStyle name="Standard 8 7 2 3 3 2 3" xfId="18885" xr:uid="{B4CE4C3E-492C-4562-BF93-829B4DB60ABC}"/>
    <cellStyle name="Standard 8 7 2 3 3 2 3 2" xfId="52773" xr:uid="{79CD98B6-BC5A-4149-8B0B-5311B3D20152}"/>
    <cellStyle name="Standard 8 7 2 3 3 2 4" xfId="41477" xr:uid="{8E6F85BD-DC5F-45F3-BBDA-0B6468BCCE65}"/>
    <cellStyle name="Standard 8 7 2 3 3 2 5" xfId="30181" xr:uid="{87B783A8-3FCC-415E-ADF3-10507CA6E7F3}"/>
    <cellStyle name="Standard 8 7 2 3 3 3" xfId="10413" xr:uid="{74A0440C-990A-4FCB-A6EE-910328F6E9B9}"/>
    <cellStyle name="Standard 8 7 2 3 3 3 2" xfId="21709" xr:uid="{DCFB68A5-D0FC-4FF9-A93A-1579A2089019}"/>
    <cellStyle name="Standard 8 7 2 3 3 3 2 2" xfId="55597" xr:uid="{BC7BC610-7A0C-40D5-979B-907DCBCEBD4C}"/>
    <cellStyle name="Standard 8 7 2 3 3 3 3" xfId="44301" xr:uid="{9925F3B0-08C7-4586-B137-31B8561D1CB4}"/>
    <cellStyle name="Standard 8 7 2 3 3 3 4" xfId="33005" xr:uid="{89415068-DF8D-4832-8769-0F212A37A0A8}"/>
    <cellStyle name="Standard 8 7 2 3 3 4" xfId="16061" xr:uid="{2C1369AA-21AC-41DE-80F6-361CA94ED29E}"/>
    <cellStyle name="Standard 8 7 2 3 3 4 2" xfId="49949" xr:uid="{4D0E4B8B-A98A-40D2-9EE1-A6AD13FF8A65}"/>
    <cellStyle name="Standard 8 7 2 3 3 5" xfId="38653" xr:uid="{D6C58F65-DFA8-4F4B-96A1-A82B4DBED4B2}"/>
    <cellStyle name="Standard 8 7 2 3 3 6" xfId="27357" xr:uid="{F5E6ABB1-C45C-4340-8EC9-83A4C48B122E}"/>
    <cellStyle name="Standard 8 7 2 3 4" xfId="6239" xr:uid="{9D0DE32E-40AA-445A-8F23-E3371475C31B}"/>
    <cellStyle name="Standard 8 7 2 3 4 2" xfId="11889" xr:uid="{F929B6A8-EC81-4613-ADAC-456176D29EA6}"/>
    <cellStyle name="Standard 8 7 2 3 4 2 2" xfId="23185" xr:uid="{CD4F7561-4975-4962-BE9C-E7C2640FD478}"/>
    <cellStyle name="Standard 8 7 2 3 4 2 2 2" xfId="57073" xr:uid="{509FAA37-B708-405E-932D-CF73D88C93B7}"/>
    <cellStyle name="Standard 8 7 2 3 4 2 3" xfId="45777" xr:uid="{C975A431-3D59-4EF6-9944-75BA895E9F4B}"/>
    <cellStyle name="Standard 8 7 2 3 4 2 4" xfId="34481" xr:uid="{955E942A-0A0F-426B-A117-779DA52582B8}"/>
    <cellStyle name="Standard 8 7 2 3 4 3" xfId="17537" xr:uid="{67D8D8F6-8129-4A4C-BFD6-43450BD8D0B1}"/>
    <cellStyle name="Standard 8 7 2 3 4 3 2" xfId="51425" xr:uid="{612A3D31-21E0-4651-B004-6F4946A355A9}"/>
    <cellStyle name="Standard 8 7 2 3 4 4" xfId="40129" xr:uid="{6FB5F8A7-CDA4-4B85-A107-71E2EEF6E7CC}"/>
    <cellStyle name="Standard 8 7 2 3 4 5" xfId="28833" xr:uid="{640BF014-DF72-4765-98E7-F72B859E1846}"/>
    <cellStyle name="Standard 8 7 2 3 5" xfId="9065" xr:uid="{BCEEB49A-F9E1-4D8D-8DE1-2CF128FA2E33}"/>
    <cellStyle name="Standard 8 7 2 3 5 2" xfId="20361" xr:uid="{31580CC2-C029-43D6-B515-D844770A1990}"/>
    <cellStyle name="Standard 8 7 2 3 5 2 2" xfId="54249" xr:uid="{F14DF8AF-AB42-4126-8FBE-BBD3B4D6F6E3}"/>
    <cellStyle name="Standard 8 7 2 3 5 3" xfId="42953" xr:uid="{5ACD17F9-1469-48D7-8C0D-BB397A7115A3}"/>
    <cellStyle name="Standard 8 7 2 3 5 4" xfId="31657" xr:uid="{3B4DAD3B-03EC-4BAC-A476-D5761B63141A}"/>
    <cellStyle name="Standard 8 7 2 3 6" xfId="14713" xr:uid="{3CE8BB5D-8CDC-4A32-82BB-DA63F63E3FFC}"/>
    <cellStyle name="Standard 8 7 2 3 6 2" xfId="48601" xr:uid="{1EBF70DD-A1BC-46B2-B904-1205DA3D9D4A}"/>
    <cellStyle name="Standard 8 7 2 3 7" xfId="37305" xr:uid="{8DD6DEA6-6CD0-4F5B-A50E-5E0A9BFAE1C6}"/>
    <cellStyle name="Standard 8 7 2 3 8" xfId="26009" xr:uid="{98B50777-21C3-447B-AA54-B994C7675105}"/>
    <cellStyle name="Standard 8 7 2 4" xfId="3926" xr:uid="{E140FAC1-91EA-4DFC-AE27-BA3EAA47DD55}"/>
    <cellStyle name="Standard 8 7 2 4 2" xfId="7080" xr:uid="{689039A8-C1BF-4E16-9FDC-45A9AFDF7D8A}"/>
    <cellStyle name="Standard 8 7 2 4 2 2" xfId="12729" xr:uid="{266EDAD2-3DEC-49B0-963D-A2B91A488B4D}"/>
    <cellStyle name="Standard 8 7 2 4 2 2 2" xfId="24025" xr:uid="{E3569FAF-A9B4-46D7-BD53-3F7D1A7F90B7}"/>
    <cellStyle name="Standard 8 7 2 4 2 2 2 2" xfId="57913" xr:uid="{C0214748-AD0D-43FC-9247-6136CC2B27F7}"/>
    <cellStyle name="Standard 8 7 2 4 2 2 3" xfId="46617" xr:uid="{AAB1F851-F42F-489B-8AFF-8ABF48FE871A}"/>
    <cellStyle name="Standard 8 7 2 4 2 2 4" xfId="35321" xr:uid="{EA5B6BFF-BA74-493F-B12A-3EB7B4D73411}"/>
    <cellStyle name="Standard 8 7 2 4 2 3" xfId="18377" xr:uid="{DF6C5296-519E-4EF5-9B04-D2281572CA5C}"/>
    <cellStyle name="Standard 8 7 2 4 2 3 2" xfId="52265" xr:uid="{DD87CDE4-B831-4AD7-B986-4D48AFB87A64}"/>
    <cellStyle name="Standard 8 7 2 4 2 4" xfId="40969" xr:uid="{4A893465-54F3-4DF0-BC17-45C091B18A30}"/>
    <cellStyle name="Standard 8 7 2 4 2 5" xfId="29673" xr:uid="{8E395C2B-EFD7-44AF-9CD1-B98D4FE652A8}"/>
    <cellStyle name="Standard 8 7 2 4 3" xfId="9905" xr:uid="{FB0EA221-F48C-4439-B078-953D13870B5A}"/>
    <cellStyle name="Standard 8 7 2 4 3 2" xfId="21201" xr:uid="{FC4C66D3-5250-4FEC-A588-0D16B5367010}"/>
    <cellStyle name="Standard 8 7 2 4 3 2 2" xfId="55089" xr:uid="{88A98C79-42D1-4A03-9D27-8704BD22F3A3}"/>
    <cellStyle name="Standard 8 7 2 4 3 3" xfId="43793" xr:uid="{B1534AAC-02E9-4751-ADD2-14A842CFC0D0}"/>
    <cellStyle name="Standard 8 7 2 4 3 4" xfId="32497" xr:uid="{BAA4151F-559E-4876-BE9F-0B75DEDF0218}"/>
    <cellStyle name="Standard 8 7 2 4 4" xfId="15553" xr:uid="{6204868E-32C3-44D2-A747-37D10CB04F24}"/>
    <cellStyle name="Standard 8 7 2 4 4 2" xfId="49441" xr:uid="{C89B4853-5E35-4601-AB89-EC1875F89A9A}"/>
    <cellStyle name="Standard 8 7 2 4 5" xfId="38145" xr:uid="{DD704B36-FA8E-4AC3-AF3F-C0F5D6537D0F}"/>
    <cellStyle name="Standard 8 7 2 4 6" xfId="26849" xr:uid="{395A16C9-43D7-415B-91C8-A371363A193E}"/>
    <cellStyle name="Standard 8 7 2 5" xfId="5027" xr:uid="{95867E61-13AF-423C-B0D1-00F9E9436E30}"/>
    <cellStyle name="Standard 8 7 2 5 2" xfId="7853" xr:uid="{072126A1-1D47-4714-9050-6046BCDA66DD}"/>
    <cellStyle name="Standard 8 7 2 5 2 2" xfId="13502" xr:uid="{D63AC8AF-1644-4D94-A444-2CB0D9604310}"/>
    <cellStyle name="Standard 8 7 2 5 2 2 2" xfId="24798" xr:uid="{ED308A7F-3A7F-4A7C-8F85-0FEBFE121356}"/>
    <cellStyle name="Standard 8 7 2 5 2 2 2 2" xfId="58686" xr:uid="{D26D1B66-8812-4BE6-9A7D-4E059A3B33EB}"/>
    <cellStyle name="Standard 8 7 2 5 2 2 3" xfId="47390" xr:uid="{BE094638-06EF-4F99-B14A-4EF062A16322}"/>
    <cellStyle name="Standard 8 7 2 5 2 2 4" xfId="36094" xr:uid="{BC5CD57C-340F-48BD-8E46-490D545501C4}"/>
    <cellStyle name="Standard 8 7 2 5 2 3" xfId="19150" xr:uid="{26F43095-3966-4054-961B-5DF013FBC7A8}"/>
    <cellStyle name="Standard 8 7 2 5 2 3 2" xfId="53038" xr:uid="{5C3E96E7-809E-466C-BFF5-542216301CFB}"/>
    <cellStyle name="Standard 8 7 2 5 2 4" xfId="41742" xr:uid="{E7543013-2BB2-4E40-8DFF-5ED89AC1E194}"/>
    <cellStyle name="Standard 8 7 2 5 2 5" xfId="30446" xr:uid="{87CC88BF-391D-49EA-BE0C-5C2E2D398DD9}"/>
    <cellStyle name="Standard 8 7 2 5 3" xfId="10678" xr:uid="{F77B5092-2F73-481E-950C-98C3BF5FEEFB}"/>
    <cellStyle name="Standard 8 7 2 5 3 2" xfId="21974" xr:uid="{187EE7BE-9DAF-447D-80FD-45078A7D174B}"/>
    <cellStyle name="Standard 8 7 2 5 3 2 2" xfId="55862" xr:uid="{C4D62036-5A66-498D-9E2E-3CA6A6DF52BA}"/>
    <cellStyle name="Standard 8 7 2 5 3 3" xfId="44566" xr:uid="{11D34216-2B46-4877-9959-5A4E0C3ED572}"/>
    <cellStyle name="Standard 8 7 2 5 3 4" xfId="33270" xr:uid="{3F0CDD9D-A88A-425D-B0E1-F5C0FCD96F05}"/>
    <cellStyle name="Standard 8 7 2 5 4" xfId="16326" xr:uid="{FD316B94-90B9-4C9F-8E09-78AC3EA5F60A}"/>
    <cellStyle name="Standard 8 7 2 5 4 2" xfId="50214" xr:uid="{C533B0CA-0CB2-4407-9300-4750F3C844A8}"/>
    <cellStyle name="Standard 8 7 2 5 5" xfId="38918" xr:uid="{A3DDE7DE-F653-4854-BC8D-79024149064E}"/>
    <cellStyle name="Standard 8 7 2 5 6" xfId="27622" xr:uid="{C650B97F-81F8-4B38-A9BD-0D8C8D85D3A3}"/>
    <cellStyle name="Standard 8 7 2 6" xfId="3634" xr:uid="{900F2388-C5D7-41CD-87F8-E927A57ACB41}"/>
    <cellStyle name="Standard 8 7 2 6 2" xfId="6790" xr:uid="{DF4D431A-2D0D-498D-939F-C9E3C92309AC}"/>
    <cellStyle name="Standard 8 7 2 6 2 2" xfId="12439" xr:uid="{DB91288D-AFEC-4AD2-8E72-F6D455BCB3A9}"/>
    <cellStyle name="Standard 8 7 2 6 2 2 2" xfId="23735" xr:uid="{EE6AEC39-540B-4E9D-95A9-8CFD272E1FF5}"/>
    <cellStyle name="Standard 8 7 2 6 2 2 2 2" xfId="57623" xr:uid="{5D8AA4DB-FDEE-4E0C-91D7-6B1F59EE764D}"/>
    <cellStyle name="Standard 8 7 2 6 2 2 3" xfId="46327" xr:uid="{D402450C-6A46-48B8-97EF-E768835AA6E3}"/>
    <cellStyle name="Standard 8 7 2 6 2 2 4" xfId="35031" xr:uid="{0A5D7707-5AA2-42F1-B32A-CB0287288A9A}"/>
    <cellStyle name="Standard 8 7 2 6 2 3" xfId="18087" xr:uid="{3B4C3D83-E95C-403A-A5C7-54E7B6366C70}"/>
    <cellStyle name="Standard 8 7 2 6 2 3 2" xfId="51975" xr:uid="{9CD77A5C-B294-4C48-B7F9-D87A9232FA0A}"/>
    <cellStyle name="Standard 8 7 2 6 2 4" xfId="40679" xr:uid="{D86EA653-AACF-4191-9A45-CA0E0088E070}"/>
    <cellStyle name="Standard 8 7 2 6 2 5" xfId="29383" xr:uid="{E5954E1B-B758-4FDE-96FF-A9D4917D7037}"/>
    <cellStyle name="Standard 8 7 2 6 3" xfId="9615" xr:uid="{049F1598-1732-4E32-BC03-0A3B90870BFA}"/>
    <cellStyle name="Standard 8 7 2 6 3 2" xfId="20911" xr:uid="{4B68FE83-ED6C-4205-AED9-7D59F9EF0E91}"/>
    <cellStyle name="Standard 8 7 2 6 3 2 2" xfId="54799" xr:uid="{5043A1E1-3760-4C54-ACA0-B7A0553EE23B}"/>
    <cellStyle name="Standard 8 7 2 6 3 3" xfId="43503" xr:uid="{AE6D1421-1EFE-4056-B9DA-F50B0C7D4041}"/>
    <cellStyle name="Standard 8 7 2 6 3 4" xfId="32207" xr:uid="{CA22F7DF-FB94-4FA1-976A-F177D1FCF92B}"/>
    <cellStyle name="Standard 8 7 2 6 4" xfId="15263" xr:uid="{A1D58879-05C1-40BB-9B9B-5659C8F9C293}"/>
    <cellStyle name="Standard 8 7 2 6 4 2" xfId="49151" xr:uid="{3B94F4AA-BEB3-41F9-8E80-F8AFD6E233C4}"/>
    <cellStyle name="Standard 8 7 2 6 5" xfId="37855" xr:uid="{ADAF2012-D93B-4E6F-88E1-98BDB87B3AE6}"/>
    <cellStyle name="Standard 8 7 2 6 6" xfId="26559" xr:uid="{56FF1BDE-211A-4CBA-935D-CDB0FE575929}"/>
    <cellStyle name="Standard 8 7 2 7" xfId="5739" xr:uid="{86FDA8C8-A852-4ED4-8B78-94A5939B8BD9}"/>
    <cellStyle name="Standard 8 7 2 7 2" xfId="11389" xr:uid="{DA3E9C75-62B1-4FE9-9971-36CE476805DF}"/>
    <cellStyle name="Standard 8 7 2 7 2 2" xfId="22685" xr:uid="{4A0A6A20-4633-4571-B822-0741586C6F93}"/>
    <cellStyle name="Standard 8 7 2 7 2 2 2" xfId="56573" xr:uid="{DCAF6720-BBB9-43C5-8ACA-2C81FD20F834}"/>
    <cellStyle name="Standard 8 7 2 7 2 3" xfId="45277" xr:uid="{35D88566-1CCB-4A55-B8E4-60116493E9C6}"/>
    <cellStyle name="Standard 8 7 2 7 2 4" xfId="33981" xr:uid="{85D54FBC-A928-4562-A5A9-CEC47A437CDF}"/>
    <cellStyle name="Standard 8 7 2 7 3" xfId="17037" xr:uid="{E9515E79-0B31-4662-9E5B-5B852A141C30}"/>
    <cellStyle name="Standard 8 7 2 7 3 2" xfId="50925" xr:uid="{1E8A3F2C-CB87-46D7-8A4E-455E54F96AA6}"/>
    <cellStyle name="Standard 8 7 2 7 4" xfId="39629" xr:uid="{A28DB52C-43CE-4220-8F46-1B08D6B3C9E0}"/>
    <cellStyle name="Standard 8 7 2 7 5" xfId="28333" xr:uid="{B28EEAB0-C7A6-4AD7-804E-2CED2A00DF5E}"/>
    <cellStyle name="Standard 8 7 2 8" xfId="8565" xr:uid="{A91EB919-DB95-428E-890D-D29D7AAEE857}"/>
    <cellStyle name="Standard 8 7 2 8 2" xfId="19861" xr:uid="{4CDB2E2E-E9B0-4F8D-80D2-764D7BE85D6B}"/>
    <cellStyle name="Standard 8 7 2 8 2 2" xfId="53749" xr:uid="{EC841783-1124-4E72-B22B-B3EE18434C6C}"/>
    <cellStyle name="Standard 8 7 2 8 3" xfId="42453" xr:uid="{54C85FA7-5577-4FCB-AF60-3E976B44B4B8}"/>
    <cellStyle name="Standard 8 7 2 8 4" xfId="31157" xr:uid="{E95D44BA-77AE-4391-A2BD-1244B16894D4}"/>
    <cellStyle name="Standard 8 7 2 9" xfId="14213" xr:uid="{270D1B2D-4F45-4A02-9021-CA72FB68F649}"/>
    <cellStyle name="Standard 8 7 2 9 2" xfId="48101" xr:uid="{2D609C65-1524-47CE-A81C-5DF9F56399CB}"/>
    <cellStyle name="Standard 8 7 3" xfId="2680" xr:uid="{292F7580-78DA-4CB2-8AD9-636F06C5E421}"/>
    <cellStyle name="Standard 8 7 3 2" xfId="3182" xr:uid="{D68D8D9B-05B7-4B76-8824-9338935B1D79}"/>
    <cellStyle name="Standard 8 7 3 2 2" xfId="5498" xr:uid="{134F0A59-D8AA-4289-9FE8-B310AA3BBDFD}"/>
    <cellStyle name="Standard 8 7 3 2 2 2" xfId="8324" xr:uid="{30D8EE33-9D19-4011-9559-FC9C7DCBA057}"/>
    <cellStyle name="Standard 8 7 3 2 2 2 2" xfId="13973" xr:uid="{87A54DBB-DAD9-40F2-A7A6-5220EAB08C04}"/>
    <cellStyle name="Standard 8 7 3 2 2 2 2 2" xfId="25269" xr:uid="{40AD4DE9-D5CF-44C3-ACFB-8FE41257C65D}"/>
    <cellStyle name="Standard 8 7 3 2 2 2 2 2 2" xfId="59157" xr:uid="{2647C1E1-ADC7-493C-827C-CBDA04721F90}"/>
    <cellStyle name="Standard 8 7 3 2 2 2 2 3" xfId="47861" xr:uid="{8984F3A5-FF00-4687-9E34-BD1CCF6AF20E}"/>
    <cellStyle name="Standard 8 7 3 2 2 2 2 4" xfId="36565" xr:uid="{40249474-F97D-4A2B-AD7C-37B6AD41D88E}"/>
    <cellStyle name="Standard 8 7 3 2 2 2 3" xfId="19621" xr:uid="{0C949B87-6CCF-41DC-BF90-B02C750606D7}"/>
    <cellStyle name="Standard 8 7 3 2 2 2 3 2" xfId="53509" xr:uid="{F525DF7F-CB2A-49E6-94A9-0BBED812284C}"/>
    <cellStyle name="Standard 8 7 3 2 2 2 4" xfId="42213" xr:uid="{2B3780C5-EBCA-4E0C-A357-BCC135566AF0}"/>
    <cellStyle name="Standard 8 7 3 2 2 2 5" xfId="30917" xr:uid="{2A949327-BAAF-461A-9AB9-ED16A5B44A7C}"/>
    <cellStyle name="Standard 8 7 3 2 2 3" xfId="11149" xr:uid="{802534F3-E260-4610-AB91-8A3FD6A08F38}"/>
    <cellStyle name="Standard 8 7 3 2 2 3 2" xfId="22445" xr:uid="{29ACB0FE-0BF9-4ECF-97AD-555A922E0A6A}"/>
    <cellStyle name="Standard 8 7 3 2 2 3 2 2" xfId="56333" xr:uid="{7A9974E0-0043-4689-85FA-FB413C6EBE56}"/>
    <cellStyle name="Standard 8 7 3 2 2 3 3" xfId="45037" xr:uid="{4D785D7D-DA1A-437C-B02D-9B78348B0F7A}"/>
    <cellStyle name="Standard 8 7 3 2 2 3 4" xfId="33741" xr:uid="{0567C255-A5F2-4218-9091-E895E7BD92A0}"/>
    <cellStyle name="Standard 8 7 3 2 2 4" xfId="16797" xr:uid="{E80808E6-E667-45EF-BCDB-9D7415172EAB}"/>
    <cellStyle name="Standard 8 7 3 2 2 4 2" xfId="50685" xr:uid="{0767804A-4D52-416F-B78D-2E943BD8124B}"/>
    <cellStyle name="Standard 8 7 3 2 2 5" xfId="39389" xr:uid="{18C9F64D-315F-4D67-AC86-1A7823776154}"/>
    <cellStyle name="Standard 8 7 3 2 2 6" xfId="28093" xr:uid="{B7611BF7-0E67-4EB1-A2D2-8379D56CA658}"/>
    <cellStyle name="Standard 8 7 3 2 3" xfId="6353" xr:uid="{2D71C650-6EC3-4C4A-887D-DED976F75D18}"/>
    <cellStyle name="Standard 8 7 3 2 3 2" xfId="12003" xr:uid="{4CDF14EC-65BF-48E7-9B33-55CD70F5C127}"/>
    <cellStyle name="Standard 8 7 3 2 3 2 2" xfId="23299" xr:uid="{24E5B86C-3392-41D4-85A1-84285CC769AC}"/>
    <cellStyle name="Standard 8 7 3 2 3 2 2 2" xfId="57187" xr:uid="{D8B9DD79-02CD-47B1-8F87-832DBEE08FBD}"/>
    <cellStyle name="Standard 8 7 3 2 3 2 3" xfId="45891" xr:uid="{42D9C8DE-CCC6-4A3F-B299-8030401A2E88}"/>
    <cellStyle name="Standard 8 7 3 2 3 2 4" xfId="34595" xr:uid="{B552D940-B773-4EA6-8B1B-011BC601558B}"/>
    <cellStyle name="Standard 8 7 3 2 3 3" xfId="17651" xr:uid="{1DB5C1D5-38FB-4743-ACED-3F884F76BC79}"/>
    <cellStyle name="Standard 8 7 3 2 3 3 2" xfId="51539" xr:uid="{584AA4D6-AAD7-427F-9E4F-CAC469B24917}"/>
    <cellStyle name="Standard 8 7 3 2 3 4" xfId="40243" xr:uid="{C6333AD4-41CD-4EF0-92E1-C2D243BE730C}"/>
    <cellStyle name="Standard 8 7 3 2 3 5" xfId="28947" xr:uid="{81C2E07A-62FD-4EC8-85A0-03F096511E1C}"/>
    <cellStyle name="Standard 8 7 3 2 4" xfId="9179" xr:uid="{05BD14B5-4E31-4A49-BAE3-156F6995A489}"/>
    <cellStyle name="Standard 8 7 3 2 4 2" xfId="20475" xr:uid="{BCF856F2-0670-4995-978D-336D3A5358EA}"/>
    <cellStyle name="Standard 8 7 3 2 4 2 2" xfId="54363" xr:uid="{33AD0EFF-889F-4921-AB3A-4017FC964BA2}"/>
    <cellStyle name="Standard 8 7 3 2 4 3" xfId="43067" xr:uid="{6EE9A798-756A-4B44-941D-8BF869D9F65E}"/>
    <cellStyle name="Standard 8 7 3 2 4 4" xfId="31771" xr:uid="{A52EA188-B5D6-4DBD-9DD8-80DF9BB59BB8}"/>
    <cellStyle name="Standard 8 7 3 2 5" xfId="14827" xr:uid="{B23B5A52-5469-4DBE-92D0-54296B3A43E4}"/>
    <cellStyle name="Standard 8 7 3 2 5 2" xfId="48715" xr:uid="{B5C3C5FB-DD82-4D18-87EF-6C692FE2A6DC}"/>
    <cellStyle name="Standard 8 7 3 2 6" xfId="37419" xr:uid="{3B9D5037-78AA-46C9-96F0-7DADB4D94639}"/>
    <cellStyle name="Standard 8 7 3 2 7" xfId="26123" xr:uid="{5D740775-E8F6-4A20-95D0-0A9542BC842A}"/>
    <cellStyle name="Standard 8 7 3 3" xfId="4721" xr:uid="{69362C33-7C68-487D-A9DC-5DD4FEF7B63C}"/>
    <cellStyle name="Standard 8 7 3 3 2" xfId="7590" xr:uid="{47083396-F732-4281-ABAC-9AFC8F55B565}"/>
    <cellStyle name="Standard 8 7 3 3 2 2" xfId="13239" xr:uid="{E12EE0BF-60CE-48E1-AF51-77E5378F7828}"/>
    <cellStyle name="Standard 8 7 3 3 2 2 2" xfId="24535" xr:uid="{7D66F9C0-8233-4DBA-9803-A9DFF398EF65}"/>
    <cellStyle name="Standard 8 7 3 3 2 2 2 2" xfId="58423" xr:uid="{B2D4897F-01E2-4451-8CBB-3F3D0215F9EF}"/>
    <cellStyle name="Standard 8 7 3 3 2 2 3" xfId="47127" xr:uid="{1D39A3EE-E59B-4C43-A642-FABF97A34319}"/>
    <cellStyle name="Standard 8 7 3 3 2 2 4" xfId="35831" xr:uid="{4FC8823D-2DF8-4910-A0D1-C8A28CAA55B2}"/>
    <cellStyle name="Standard 8 7 3 3 2 3" xfId="18887" xr:uid="{867AE7FE-917C-4D6F-8EF4-D9A5AD657B88}"/>
    <cellStyle name="Standard 8 7 3 3 2 3 2" xfId="52775" xr:uid="{2DCC876D-567F-456D-B72B-1F4A89D59F67}"/>
    <cellStyle name="Standard 8 7 3 3 2 4" xfId="41479" xr:uid="{C79BDA45-D2FA-43AE-97A8-EE563C6C4166}"/>
    <cellStyle name="Standard 8 7 3 3 2 5" xfId="30183" xr:uid="{C129FF3B-BA4F-4470-8EE4-DD0C6008A33E}"/>
    <cellStyle name="Standard 8 7 3 3 3" xfId="10415" xr:uid="{A4FC7D9B-C9C4-4EAB-B6F9-7D2BDD908644}"/>
    <cellStyle name="Standard 8 7 3 3 3 2" xfId="21711" xr:uid="{FD201FD0-7BE4-48FA-8845-7FC4D4C66FBB}"/>
    <cellStyle name="Standard 8 7 3 3 3 2 2" xfId="55599" xr:uid="{37BA0723-E055-4E28-B56A-9FE061C5093E}"/>
    <cellStyle name="Standard 8 7 3 3 3 3" xfId="44303" xr:uid="{9B261951-65E0-41E9-A8F4-B8930C3001AC}"/>
    <cellStyle name="Standard 8 7 3 3 3 4" xfId="33007" xr:uid="{86C8E88C-4F48-4E91-8760-56BB9A9CABF4}"/>
    <cellStyle name="Standard 8 7 3 3 4" xfId="16063" xr:uid="{8DD2E5A9-9FDC-4343-AD8C-4C7FEEFA0D9E}"/>
    <cellStyle name="Standard 8 7 3 3 4 2" xfId="49951" xr:uid="{F75783DC-FDCC-4C5A-9889-7C4EEB59363D}"/>
    <cellStyle name="Standard 8 7 3 3 5" xfId="38655" xr:uid="{C7F7AFB9-09E7-4BDB-8159-915E70F9F9F3}"/>
    <cellStyle name="Standard 8 7 3 3 6" xfId="27359" xr:uid="{D138DA31-D4C1-44CD-881F-D0E2544E06C6}"/>
    <cellStyle name="Standard 8 7 3 4" xfId="5853" xr:uid="{36C47D68-C04A-4B3C-93A7-D6B1B1D330D2}"/>
    <cellStyle name="Standard 8 7 3 4 2" xfId="11503" xr:uid="{AB5A6C5C-BD86-433E-8A54-4D5CE84E1B40}"/>
    <cellStyle name="Standard 8 7 3 4 2 2" xfId="22799" xr:uid="{7B9AD4C7-AC38-4FAB-A513-F79BBE68EA1E}"/>
    <cellStyle name="Standard 8 7 3 4 2 2 2" xfId="56687" xr:uid="{6C890EB0-B0CC-445C-9C7E-F76C5A239A2B}"/>
    <cellStyle name="Standard 8 7 3 4 2 3" xfId="45391" xr:uid="{ABB9B588-5FAE-428A-8D65-621C2623E32E}"/>
    <cellStyle name="Standard 8 7 3 4 2 4" xfId="34095" xr:uid="{71E6140C-4A0F-4A07-9BBD-0291A548A889}"/>
    <cellStyle name="Standard 8 7 3 4 3" xfId="17151" xr:uid="{20D16890-F8CF-42AB-B38C-12EFB9214518}"/>
    <cellStyle name="Standard 8 7 3 4 3 2" xfId="51039" xr:uid="{FDAFC70D-81DE-47CF-B282-F2433F6A9D5E}"/>
    <cellStyle name="Standard 8 7 3 4 4" xfId="39743" xr:uid="{899553CA-566E-463B-8ADC-3C47B45B55FA}"/>
    <cellStyle name="Standard 8 7 3 4 5" xfId="28447" xr:uid="{D5BC591F-D706-4831-9C94-163D34E24671}"/>
    <cellStyle name="Standard 8 7 3 5" xfId="8679" xr:uid="{E527C671-C7BF-4AAA-B7CA-42FB8B6AED4A}"/>
    <cellStyle name="Standard 8 7 3 5 2" xfId="19975" xr:uid="{153FA7DF-905E-4062-9ADD-61353189747B}"/>
    <cellStyle name="Standard 8 7 3 5 2 2" xfId="53863" xr:uid="{7C4E1E8D-4FFB-40E3-BC18-5FE19F347392}"/>
    <cellStyle name="Standard 8 7 3 5 3" xfId="42567" xr:uid="{145CED2C-3743-4A3E-8EC1-4E6846B99A8D}"/>
    <cellStyle name="Standard 8 7 3 5 4" xfId="31271" xr:uid="{9CB18534-4138-4CCE-8511-837F468ED398}"/>
    <cellStyle name="Standard 8 7 3 6" xfId="14327" xr:uid="{8CFE83DD-4828-4C74-A05B-3D33F00258AD}"/>
    <cellStyle name="Standard 8 7 3 6 2" xfId="48215" xr:uid="{E0E4DC13-E6D9-403E-82DA-2DE0EADF1327}"/>
    <cellStyle name="Standard 8 7 3 7" xfId="36919" xr:uid="{D94C9C8E-22CE-4C6D-A526-997107D8B770}"/>
    <cellStyle name="Standard 8 7 3 8" xfId="25623" xr:uid="{9252C0BC-4601-43E7-8B87-E41743716C56}"/>
    <cellStyle name="Standard 8 7 4" xfId="2935" xr:uid="{40C54132-9BDF-4834-AB3A-E6C5710798C5}"/>
    <cellStyle name="Standard 8 7 4 2" xfId="5495" xr:uid="{4DE60735-F133-438D-89BF-939D7B054FB1}"/>
    <cellStyle name="Standard 8 7 4 2 2" xfId="8321" xr:uid="{610E8F2C-2DD8-48FC-AB82-1F9214D0C73E}"/>
    <cellStyle name="Standard 8 7 4 2 2 2" xfId="13970" xr:uid="{7D0A8AB2-69D6-44E0-BFAA-5E03390976BA}"/>
    <cellStyle name="Standard 8 7 4 2 2 2 2" xfId="25266" xr:uid="{4BB46D9C-DAD6-4B71-81A1-57D4E8B4D257}"/>
    <cellStyle name="Standard 8 7 4 2 2 2 2 2" xfId="59154" xr:uid="{6FC0A231-5E51-43C2-94C8-6490CCB04BC0}"/>
    <cellStyle name="Standard 8 7 4 2 2 2 3" xfId="47858" xr:uid="{9C1E2179-C53B-485E-98AC-F4082DA22EF7}"/>
    <cellStyle name="Standard 8 7 4 2 2 2 4" xfId="36562" xr:uid="{A6D57BDF-91F8-4CE4-8789-AB4761F440E3}"/>
    <cellStyle name="Standard 8 7 4 2 2 3" xfId="19618" xr:uid="{C805E7E9-A73B-4642-97A8-69BEBFDE169E}"/>
    <cellStyle name="Standard 8 7 4 2 2 3 2" xfId="53506" xr:uid="{9C870566-A927-47D4-A15D-4C740947956D}"/>
    <cellStyle name="Standard 8 7 4 2 2 4" xfId="42210" xr:uid="{0B8635A4-44F2-484B-B287-983A479F5918}"/>
    <cellStyle name="Standard 8 7 4 2 2 5" xfId="30914" xr:uid="{D68B6229-CB22-4405-AC20-9892394D99F5}"/>
    <cellStyle name="Standard 8 7 4 2 3" xfId="11146" xr:uid="{4FAC1A11-A051-4AF7-B403-AF87CC6ADD06}"/>
    <cellStyle name="Standard 8 7 4 2 3 2" xfId="22442" xr:uid="{512D7C9D-2EA4-4E5E-BCCE-6AEB8759E63F}"/>
    <cellStyle name="Standard 8 7 4 2 3 2 2" xfId="56330" xr:uid="{6FA89A3D-DCED-4BC8-A899-BD383F190E7C}"/>
    <cellStyle name="Standard 8 7 4 2 3 3" xfId="45034" xr:uid="{967BBD68-44FE-43D5-BA2A-DE1ECD648DC8}"/>
    <cellStyle name="Standard 8 7 4 2 3 4" xfId="33738" xr:uid="{5932F52D-C550-4280-B2BC-7B2AD381E9BA}"/>
    <cellStyle name="Standard 8 7 4 2 4" xfId="16794" xr:uid="{CE726CA2-827C-4637-AAE3-7376664640F2}"/>
    <cellStyle name="Standard 8 7 4 2 4 2" xfId="50682" xr:uid="{5D25B939-AA42-4F03-B9F7-E7F047D04BCC}"/>
    <cellStyle name="Standard 8 7 4 2 5" xfId="39386" xr:uid="{18E28898-6EAF-4302-BFD1-16E664FE8A1F}"/>
    <cellStyle name="Standard 8 7 4 2 6" xfId="28090" xr:uid="{1B2A0FA1-6CDD-4460-AE9D-09D8F6AFBA6B}"/>
    <cellStyle name="Standard 8 7 4 3" xfId="4718" xr:uid="{19448612-95BB-470F-AF54-9B105CA16F79}"/>
    <cellStyle name="Standard 8 7 4 3 2" xfId="7587" xr:uid="{EC170BFC-FEFA-481B-9681-0A2069F5EE35}"/>
    <cellStyle name="Standard 8 7 4 3 2 2" xfId="13236" xr:uid="{60BC1E17-C335-4596-9B6B-260F1F5AFB5E}"/>
    <cellStyle name="Standard 8 7 4 3 2 2 2" xfId="24532" xr:uid="{7EF305B6-7EBB-4F64-B836-AA571D4DFDE6}"/>
    <cellStyle name="Standard 8 7 4 3 2 2 2 2" xfId="58420" xr:uid="{FC47C5D1-86B2-4BED-88EC-4E59461F40D9}"/>
    <cellStyle name="Standard 8 7 4 3 2 2 3" xfId="47124" xr:uid="{B4CFC6E0-F087-48E6-B530-9F9E0883A56F}"/>
    <cellStyle name="Standard 8 7 4 3 2 2 4" xfId="35828" xr:uid="{1746F708-DE4C-41AE-8B12-3DFFFB23779E}"/>
    <cellStyle name="Standard 8 7 4 3 2 3" xfId="18884" xr:uid="{1A128F25-446E-480F-B01E-06889CD92913}"/>
    <cellStyle name="Standard 8 7 4 3 2 3 2" xfId="52772" xr:uid="{E001B63D-D4A7-4415-8FD4-B0F11013BB63}"/>
    <cellStyle name="Standard 8 7 4 3 2 4" xfId="41476" xr:uid="{40A71499-ADEE-41C9-BB5A-65C58E38A4B1}"/>
    <cellStyle name="Standard 8 7 4 3 2 5" xfId="30180" xr:uid="{6A8C2831-7489-4518-8CC6-5366D46A1BC6}"/>
    <cellStyle name="Standard 8 7 4 3 3" xfId="10412" xr:uid="{8AFA4DC9-8F55-40A1-A9C4-B5C83D65BD04}"/>
    <cellStyle name="Standard 8 7 4 3 3 2" xfId="21708" xr:uid="{5F16D30B-D747-446A-9072-3E7EF9CC6A49}"/>
    <cellStyle name="Standard 8 7 4 3 3 2 2" xfId="55596" xr:uid="{C5EA5BAF-D6AC-4A7E-8442-032460967FAE}"/>
    <cellStyle name="Standard 8 7 4 3 3 3" xfId="44300" xr:uid="{26D3B618-A2D0-4AEC-8A24-FA2805A37610}"/>
    <cellStyle name="Standard 8 7 4 3 3 4" xfId="33004" xr:uid="{EBF48A36-6B17-4EA9-950A-E2566A397EDD}"/>
    <cellStyle name="Standard 8 7 4 3 4" xfId="16060" xr:uid="{C0FAEE98-8626-474F-AA80-E574D042D5AC}"/>
    <cellStyle name="Standard 8 7 4 3 4 2" xfId="49948" xr:uid="{99792E3C-6908-4D25-BE7E-E16126707034}"/>
    <cellStyle name="Standard 8 7 4 3 5" xfId="38652" xr:uid="{6E18CE00-115F-4776-9B9C-C500E50CC578}"/>
    <cellStyle name="Standard 8 7 4 3 6" xfId="27356" xr:uid="{76A8AD05-5C1F-4738-845B-273AB809C252}"/>
    <cellStyle name="Standard 8 7 4 4" xfId="6106" xr:uid="{03767735-653D-4CAB-942B-C352EE626384}"/>
    <cellStyle name="Standard 8 7 4 4 2" xfId="11756" xr:uid="{0DF0F22D-CB0A-4745-A109-A997F641E693}"/>
    <cellStyle name="Standard 8 7 4 4 2 2" xfId="23052" xr:uid="{6DC64038-F351-4274-8FCE-ABDFFF0F21DB}"/>
    <cellStyle name="Standard 8 7 4 4 2 2 2" xfId="56940" xr:uid="{D9878154-BD9F-4E43-B141-C9D9DFD9B819}"/>
    <cellStyle name="Standard 8 7 4 4 2 3" xfId="45644" xr:uid="{FF661A8C-2AE4-4EE2-B47F-F5656E64C77A}"/>
    <cellStyle name="Standard 8 7 4 4 2 4" xfId="34348" xr:uid="{51B4D160-EC99-4EC6-8D34-5D0012D4AB1C}"/>
    <cellStyle name="Standard 8 7 4 4 3" xfId="17404" xr:uid="{EBDE0D19-6F48-4736-890A-28EE5B6D1BC4}"/>
    <cellStyle name="Standard 8 7 4 4 3 2" xfId="51292" xr:uid="{01F92971-03E1-4E09-8943-EEE32FACFBBE}"/>
    <cellStyle name="Standard 8 7 4 4 4" xfId="39996" xr:uid="{FD0175CF-17AC-405E-9EE7-85E4AD46C43C}"/>
    <cellStyle name="Standard 8 7 4 4 5" xfId="28700" xr:uid="{61D3D67D-751A-4B71-AA90-6E0FE5589A15}"/>
    <cellStyle name="Standard 8 7 4 5" xfId="8932" xr:uid="{FC15204C-7282-4CE7-A01D-2411F1725156}"/>
    <cellStyle name="Standard 8 7 4 5 2" xfId="20228" xr:uid="{B14C8B0A-65AB-40DF-960C-1605BA41300B}"/>
    <cellStyle name="Standard 8 7 4 5 2 2" xfId="54116" xr:uid="{11005DE8-7339-4814-BC01-6A9EC77ED909}"/>
    <cellStyle name="Standard 8 7 4 5 3" xfId="42820" xr:uid="{1E7F739B-8257-42B4-B037-44669448FF60}"/>
    <cellStyle name="Standard 8 7 4 5 4" xfId="31524" xr:uid="{71F09C0E-A5E6-4F1E-9977-521E538CAD99}"/>
    <cellStyle name="Standard 8 7 4 6" xfId="14580" xr:uid="{D495A620-355A-46F8-AD60-CE0F84F8D4A9}"/>
    <cellStyle name="Standard 8 7 4 6 2" xfId="48468" xr:uid="{8CBEF48D-3C60-47A3-9ACC-2A12F0D540B3}"/>
    <cellStyle name="Standard 8 7 4 7" xfId="37172" xr:uid="{48DA2EE0-FA8B-43F7-B63D-84F42811DA16}"/>
    <cellStyle name="Standard 8 7 4 8" xfId="25876" xr:uid="{539C7EBB-6B28-4EA9-B3B8-4788BDA32EBE}"/>
    <cellStyle name="Standard 8 7 5" xfId="3816" xr:uid="{63DF2DCF-F4C7-44BA-BEA4-AB523E3D2041}"/>
    <cellStyle name="Standard 8 7 5 2" xfId="6970" xr:uid="{FB99CA30-1C54-4B76-85CA-2D335A6E810A}"/>
    <cellStyle name="Standard 8 7 5 2 2" xfId="12619" xr:uid="{5C6E0FF7-0E15-4ADB-B00F-B26C465B6FC6}"/>
    <cellStyle name="Standard 8 7 5 2 2 2" xfId="23915" xr:uid="{5F10306D-CB13-4721-A1B3-0D7587719020}"/>
    <cellStyle name="Standard 8 7 5 2 2 2 2" xfId="57803" xr:uid="{B13DB01C-57FA-40CA-8CCB-7532E1D9CBD0}"/>
    <cellStyle name="Standard 8 7 5 2 2 3" xfId="46507" xr:uid="{401E6128-6C35-4363-B4F6-165098ABB988}"/>
    <cellStyle name="Standard 8 7 5 2 2 4" xfId="35211" xr:uid="{024AF52E-28D2-43ED-A63F-38ED2735F092}"/>
    <cellStyle name="Standard 8 7 5 2 3" xfId="18267" xr:uid="{701EEA2E-EA9E-4E66-9D88-125C7032A05E}"/>
    <cellStyle name="Standard 8 7 5 2 3 2" xfId="52155" xr:uid="{4EFC7707-B931-4D6E-8451-AC2CD68210A0}"/>
    <cellStyle name="Standard 8 7 5 2 4" xfId="40859" xr:uid="{FFCA658F-7625-4826-9884-7C984284A65C}"/>
    <cellStyle name="Standard 8 7 5 2 5" xfId="29563" xr:uid="{F687E655-BCF7-40DC-9158-5B0E0CC51D7F}"/>
    <cellStyle name="Standard 8 7 5 3" xfId="9795" xr:uid="{5AD5FECB-40EA-405A-B904-A75B72F6F217}"/>
    <cellStyle name="Standard 8 7 5 3 2" xfId="21091" xr:uid="{CC1FED81-617B-464D-9E3B-CBC1142F7957}"/>
    <cellStyle name="Standard 8 7 5 3 2 2" xfId="54979" xr:uid="{87F42479-B512-4ADC-A373-C5C289249542}"/>
    <cellStyle name="Standard 8 7 5 3 3" xfId="43683" xr:uid="{B0B28982-EB4C-4677-BAEB-0A719D451DA6}"/>
    <cellStyle name="Standard 8 7 5 3 4" xfId="32387" xr:uid="{50880618-C2F3-4B63-ACD4-C45F2D31D17F}"/>
    <cellStyle name="Standard 8 7 5 4" xfId="15443" xr:uid="{C91B2A4E-C1EC-41AA-9E99-16CD221A671F}"/>
    <cellStyle name="Standard 8 7 5 4 2" xfId="49331" xr:uid="{664D514A-DA36-47FC-B541-E38AE73FE1B0}"/>
    <cellStyle name="Standard 8 7 5 5" xfId="38035" xr:uid="{7D7CBB15-E436-40CE-87ED-3B823F91B8D5}"/>
    <cellStyle name="Standard 8 7 5 6" xfId="26739" xr:uid="{C57A0465-1868-4A3B-8BC9-5C9BF22BE618}"/>
    <cellStyle name="Standard 8 7 6" xfId="4917" xr:uid="{9B8BCAF1-F612-40D5-9167-A7B79CA47762}"/>
    <cellStyle name="Standard 8 7 6 2" xfId="7743" xr:uid="{55CADA53-A1C3-4149-993E-7B2A7A58A0AC}"/>
    <cellStyle name="Standard 8 7 6 2 2" xfId="13392" xr:uid="{1E6A22C5-23BE-4562-8DD3-146F753F195F}"/>
    <cellStyle name="Standard 8 7 6 2 2 2" xfId="24688" xr:uid="{C956BF79-FEBD-42B1-8F54-B2FBDE8F3659}"/>
    <cellStyle name="Standard 8 7 6 2 2 2 2" xfId="58576" xr:uid="{0F2362D1-C56B-40FD-BACF-22D767E1E623}"/>
    <cellStyle name="Standard 8 7 6 2 2 3" xfId="47280" xr:uid="{3EED5B3A-3773-4EE7-9B38-06AEC092E033}"/>
    <cellStyle name="Standard 8 7 6 2 2 4" xfId="35984" xr:uid="{65B5A18A-9ABB-4DBB-9F96-8B6730547DE1}"/>
    <cellStyle name="Standard 8 7 6 2 3" xfId="19040" xr:uid="{6F409343-B693-4D07-B410-85BC176FB419}"/>
    <cellStyle name="Standard 8 7 6 2 3 2" xfId="52928" xr:uid="{E7BB54D8-D4EF-4FB8-9EC2-4FDA3F1D78B4}"/>
    <cellStyle name="Standard 8 7 6 2 4" xfId="41632" xr:uid="{74F33AF4-97E9-4681-99C3-049F68C37C94}"/>
    <cellStyle name="Standard 8 7 6 2 5" xfId="30336" xr:uid="{2AD3EE87-B40F-41E7-8BCF-AF5FF8529B0F}"/>
    <cellStyle name="Standard 8 7 6 3" xfId="10568" xr:uid="{4731E5CC-BF64-4E7C-A725-5E3370C474E8}"/>
    <cellStyle name="Standard 8 7 6 3 2" xfId="21864" xr:uid="{327A7B71-0A28-4559-9A85-7E1ED562285B}"/>
    <cellStyle name="Standard 8 7 6 3 2 2" xfId="55752" xr:uid="{FA42999F-81ED-4E83-9A2B-E707A3AA09FA}"/>
    <cellStyle name="Standard 8 7 6 3 3" xfId="44456" xr:uid="{1CD9AE49-D89E-4252-847F-3EA397F232CF}"/>
    <cellStyle name="Standard 8 7 6 3 4" xfId="33160" xr:uid="{45F17FBA-3F5E-4E13-9617-CA4BB7A4A8D5}"/>
    <cellStyle name="Standard 8 7 6 4" xfId="16216" xr:uid="{8C1457CF-3F4C-4A9A-BEFF-4338D8875296}"/>
    <cellStyle name="Standard 8 7 6 4 2" xfId="50104" xr:uid="{E2B40009-82DD-4611-9D36-9A91ACE2F3B1}"/>
    <cellStyle name="Standard 8 7 6 5" xfId="38808" xr:uid="{E55D1AE5-1401-497F-9C28-D97BE4975EF2}"/>
    <cellStyle name="Standard 8 7 6 6" xfId="27512" xr:uid="{4F79D401-6E0E-44F8-A042-021DE62622CB}"/>
    <cellStyle name="Standard 8 7 7" xfId="3522" xr:uid="{9580A6EE-5410-43C0-BD97-101E79D9AD96}"/>
    <cellStyle name="Standard 8 7 7 2" xfId="6678" xr:uid="{2401EB9C-1CD8-4C71-91CC-87F7748FCAC4}"/>
    <cellStyle name="Standard 8 7 7 2 2" xfId="12327" xr:uid="{2F66B098-4C27-4BB0-9C3B-09F26B1290DF}"/>
    <cellStyle name="Standard 8 7 7 2 2 2" xfId="23623" xr:uid="{949DF312-2784-4B36-8110-07F2AC168835}"/>
    <cellStyle name="Standard 8 7 7 2 2 2 2" xfId="57511" xr:uid="{2DF33230-FB55-401C-8378-A15A57F4990E}"/>
    <cellStyle name="Standard 8 7 7 2 2 3" xfId="46215" xr:uid="{FC85A146-ABB4-442B-8508-122845B7D8E2}"/>
    <cellStyle name="Standard 8 7 7 2 2 4" xfId="34919" xr:uid="{395EBA2E-FADF-4B49-B6C4-E9181B3D74F2}"/>
    <cellStyle name="Standard 8 7 7 2 3" xfId="17975" xr:uid="{DE13F3F4-4BE4-49EA-A732-9B0B140F7220}"/>
    <cellStyle name="Standard 8 7 7 2 3 2" xfId="51863" xr:uid="{D2BDDF74-FAB4-4B88-B34F-A23AFCBA55BA}"/>
    <cellStyle name="Standard 8 7 7 2 4" xfId="40567" xr:uid="{3149204E-59BC-48F3-A5A9-0241ACB83ABA}"/>
    <cellStyle name="Standard 8 7 7 2 5" xfId="29271" xr:uid="{1410987C-CE36-48B3-B082-43802704BF30}"/>
    <cellStyle name="Standard 8 7 7 3" xfId="9503" xr:uid="{A28AABCB-3A99-4AEE-B138-D2DB20965146}"/>
    <cellStyle name="Standard 8 7 7 3 2" xfId="20799" xr:uid="{3F47251F-8474-48C9-B517-EDDFB0CE56FF}"/>
    <cellStyle name="Standard 8 7 7 3 2 2" xfId="54687" xr:uid="{B45302A7-2FE7-435E-9B5B-F49C7458F6F2}"/>
    <cellStyle name="Standard 8 7 7 3 3" xfId="43391" xr:uid="{34DFE053-185F-414F-9123-B1F60D5A3D0A}"/>
    <cellStyle name="Standard 8 7 7 3 4" xfId="32095" xr:uid="{2DB7764B-313A-40ED-8B08-8BF297E1C665}"/>
    <cellStyle name="Standard 8 7 7 4" xfId="15151" xr:uid="{60157862-D35B-4531-BDB9-90F50E88DF01}"/>
    <cellStyle name="Standard 8 7 7 4 2" xfId="49039" xr:uid="{30D84DE6-C218-4138-B59E-3D76F7809505}"/>
    <cellStyle name="Standard 8 7 7 5" xfId="37743" xr:uid="{2F875EDD-1E71-419D-9C51-9D8806EF9B79}"/>
    <cellStyle name="Standard 8 7 7 6" xfId="26447" xr:uid="{3931CF16-0AA4-4599-AFB1-BBFADA4CE7C7}"/>
    <cellStyle name="Standard 8 7 8" xfId="5606" xr:uid="{2E3674BD-48C5-4724-B7CE-2DD7B6381283}"/>
    <cellStyle name="Standard 8 7 8 2" xfId="11256" xr:uid="{05F88237-7063-431D-B010-42F6ED0856C6}"/>
    <cellStyle name="Standard 8 7 8 2 2" xfId="22552" xr:uid="{2227AD47-7AE5-4212-801F-FDC0F8977CE3}"/>
    <cellStyle name="Standard 8 7 8 2 2 2" xfId="56440" xr:uid="{A081E9D9-AE4F-4EAD-9A1E-322430FFF186}"/>
    <cellStyle name="Standard 8 7 8 2 3" xfId="45144" xr:uid="{F8BC79E0-CA3B-43D8-A8E8-CEB0BFFE28AD}"/>
    <cellStyle name="Standard 8 7 8 2 4" xfId="33848" xr:uid="{F5A15238-371D-428F-ACF9-007C415F7DA4}"/>
    <cellStyle name="Standard 8 7 8 3" xfId="16904" xr:uid="{B0AD1986-0630-4E29-BEA1-C085B6F6AE5C}"/>
    <cellStyle name="Standard 8 7 8 3 2" xfId="50792" xr:uid="{0FC62E1E-2C58-4D8F-8E6C-E20F3DE77537}"/>
    <cellStyle name="Standard 8 7 8 4" xfId="39496" xr:uid="{059E0721-0336-46EC-9DCE-FAB822C3FEA1}"/>
    <cellStyle name="Standard 8 7 8 5" xfId="28200" xr:uid="{F5D88ADF-5BF5-4302-A304-3C14C04C1912}"/>
    <cellStyle name="Standard 8 7 9" xfId="8432" xr:uid="{9FD68350-7920-4A31-A034-A67D460039D8}"/>
    <cellStyle name="Standard 8 7 9 2" xfId="19728" xr:uid="{374E8D00-E886-4166-A7A6-7A3DCEA47E6F}"/>
    <cellStyle name="Standard 8 7 9 2 2" xfId="53616" xr:uid="{78CE0C9E-1400-4DBB-B3AA-BC9A139AD685}"/>
    <cellStyle name="Standard 8 7 9 3" xfId="42320" xr:uid="{E8C445EB-5F86-4507-9DE8-3C1C0E066850}"/>
    <cellStyle name="Standard 8 7 9 4" xfId="31024" xr:uid="{66543C9C-644A-4FA4-A702-D15BD5B95F2F}"/>
    <cellStyle name="Standard 8 8" xfId="1545" xr:uid="{C0A67926-B63B-4BE1-A787-B59F2E76F4DC}"/>
    <cellStyle name="Standard 8 8 2" xfId="4723" xr:uid="{1FBAC622-E680-4FC1-A0E2-816F022550F1}"/>
    <cellStyle name="Standard 8 8 3" xfId="4722" xr:uid="{89DEC6D7-801A-41D3-BAB4-B215BF552D17}"/>
    <cellStyle name="Standard 8 8 3 2" xfId="5499" xr:uid="{26136BAD-98A1-4CE2-9D3F-04E439842BE8}"/>
    <cellStyle name="Standard 8 8 3 2 2" xfId="8325" xr:uid="{D3BBC5BA-7001-4545-A180-5D4C13D0554B}"/>
    <cellStyle name="Standard 8 8 3 2 2 2" xfId="13974" xr:uid="{83963B8F-AFA3-4A34-873A-98C60897C197}"/>
    <cellStyle name="Standard 8 8 3 2 2 2 2" xfId="25270" xr:uid="{C7641249-B80A-40CB-B7F3-32555D3E61A9}"/>
    <cellStyle name="Standard 8 8 3 2 2 2 2 2" xfId="59158" xr:uid="{0803E9D6-C699-4DB3-9606-43B32C383396}"/>
    <cellStyle name="Standard 8 8 3 2 2 2 3" xfId="47862" xr:uid="{7CB821F8-A1EA-4EF0-88E3-C78FF1824361}"/>
    <cellStyle name="Standard 8 8 3 2 2 2 4" xfId="36566" xr:uid="{9525ABD9-864B-4924-8F2F-92BA974DD58D}"/>
    <cellStyle name="Standard 8 8 3 2 2 3" xfId="19622" xr:uid="{10DD8D57-4C5D-43C7-A2ED-6017E4CC8FB2}"/>
    <cellStyle name="Standard 8 8 3 2 2 3 2" xfId="53510" xr:uid="{4A42DBD5-837B-4658-9D2D-5B74A59EF08D}"/>
    <cellStyle name="Standard 8 8 3 2 2 4" xfId="42214" xr:uid="{FE04B79B-66DD-4762-A384-95BD2EEB4270}"/>
    <cellStyle name="Standard 8 8 3 2 2 5" xfId="30918" xr:uid="{469363FE-EA2D-48AC-A425-8D0FDC2C3D9B}"/>
    <cellStyle name="Standard 8 8 3 2 3" xfId="11150" xr:uid="{90518C05-B542-4653-B961-D6E9237C6538}"/>
    <cellStyle name="Standard 8 8 3 2 3 2" xfId="22446" xr:uid="{03C61780-A022-4401-BF93-4D8A6DDD2A0C}"/>
    <cellStyle name="Standard 8 8 3 2 3 2 2" xfId="56334" xr:uid="{0016B937-C077-4A7C-86FF-206ED034A360}"/>
    <cellStyle name="Standard 8 8 3 2 3 3" xfId="45038" xr:uid="{FAAC8249-D211-4634-8F27-DA2AEE514DCF}"/>
    <cellStyle name="Standard 8 8 3 2 3 4" xfId="33742" xr:uid="{003A7EB1-9DBD-4FF1-90CB-0A8C658E8C5B}"/>
    <cellStyle name="Standard 8 8 3 2 4" xfId="16798" xr:uid="{18A19177-F113-42EE-9334-CB2CCFF154E4}"/>
    <cellStyle name="Standard 8 8 3 2 4 2" xfId="50686" xr:uid="{95D4DA97-6549-4698-A3B5-91ABCDC70865}"/>
    <cellStyle name="Standard 8 8 3 2 5" xfId="39390" xr:uid="{84D79E33-A1ED-4360-84F3-EBDF5506F03D}"/>
    <cellStyle name="Standard 8 8 3 2 6" xfId="28094" xr:uid="{FA15F02A-EA53-49F1-BCB5-E354403BD526}"/>
    <cellStyle name="Standard 8 8 3 3" xfId="7591" xr:uid="{53E5A0DB-25E2-4712-9D47-34E8F272077E}"/>
    <cellStyle name="Standard 8 8 3 3 2" xfId="13240" xr:uid="{A0D9A3BF-384B-4616-89AE-7A771012F87E}"/>
    <cellStyle name="Standard 8 8 3 3 2 2" xfId="24536" xr:uid="{5F3BD48B-CC8E-4591-8C02-7261437C2CFE}"/>
    <cellStyle name="Standard 8 8 3 3 2 2 2" xfId="58424" xr:uid="{6C853890-B9E6-430A-86A1-5337044EA8D3}"/>
    <cellStyle name="Standard 8 8 3 3 2 3" xfId="47128" xr:uid="{AA63DBC1-DC01-4ABD-A321-5EC7F04CC080}"/>
    <cellStyle name="Standard 8 8 3 3 2 4" xfId="35832" xr:uid="{CCCA3B2A-3D47-4724-A3B3-D0575D6F18CB}"/>
    <cellStyle name="Standard 8 8 3 3 3" xfId="18888" xr:uid="{1A3D70C0-E83C-46DE-962C-0361C2DB3F83}"/>
    <cellStyle name="Standard 8 8 3 3 3 2" xfId="52776" xr:uid="{A4C92A47-4F1A-4FAF-B8C7-4B30879BB4BC}"/>
    <cellStyle name="Standard 8 8 3 3 4" xfId="41480" xr:uid="{A7327A39-A1C9-4883-B1D5-5E85B13E6779}"/>
    <cellStyle name="Standard 8 8 3 3 5" xfId="30184" xr:uid="{9C30519E-BD94-426C-BA45-174D725ABCC8}"/>
    <cellStyle name="Standard 8 8 3 4" xfId="10416" xr:uid="{CAEEEED4-B86F-470B-9A2E-7170A17CFCF3}"/>
    <cellStyle name="Standard 8 8 3 4 2" xfId="21712" xr:uid="{60394F86-A842-401B-9D37-944F4641AB45}"/>
    <cellStyle name="Standard 8 8 3 4 2 2" xfId="55600" xr:uid="{55AD25B1-5C71-4A43-8089-866A9E1B93F7}"/>
    <cellStyle name="Standard 8 8 3 4 3" xfId="44304" xr:uid="{8EA23E08-CA0C-4340-B5E8-270C87FBC366}"/>
    <cellStyle name="Standard 8 8 3 4 4" xfId="33008" xr:uid="{016C1132-D71F-46B3-82FF-A33ADF8D54EE}"/>
    <cellStyle name="Standard 8 8 3 5" xfId="16064" xr:uid="{6921992A-B6C3-453A-9C1E-BE179E1433D6}"/>
    <cellStyle name="Standard 8 8 3 5 2" xfId="49952" xr:uid="{D5F8C255-3666-4C16-913C-7D51D6842F61}"/>
    <cellStyle name="Standard 8 8 3 6" xfId="38656" xr:uid="{E25AC782-30C1-4327-ABD6-4612DB268D5F}"/>
    <cellStyle name="Standard 8 8 3 7" xfId="27360" xr:uid="{026C024E-FC0D-4D71-96D8-26E9DF6EF04C}"/>
    <cellStyle name="Standard 8 8 4" xfId="3863" xr:uid="{0CA4597B-259D-4F0B-BA63-B0B74E4E5BDA}"/>
    <cellStyle name="Standard 8 8 4 2" xfId="7017" xr:uid="{8DEBD8CB-82DE-4002-932A-45F0C32B28F3}"/>
    <cellStyle name="Standard 8 8 4 2 2" xfId="12666" xr:uid="{6F1903E6-82BD-468B-BD00-5C32F9A05CAC}"/>
    <cellStyle name="Standard 8 8 4 2 2 2" xfId="23962" xr:uid="{8CB4BD8E-3FBC-40BB-B833-C2AE005AE0F8}"/>
    <cellStyle name="Standard 8 8 4 2 2 2 2" xfId="57850" xr:uid="{196922AD-A19C-4B9B-AC93-410C7D35FB39}"/>
    <cellStyle name="Standard 8 8 4 2 2 3" xfId="46554" xr:uid="{637DB1E5-A67C-47D9-8436-528C5D357E96}"/>
    <cellStyle name="Standard 8 8 4 2 2 4" xfId="35258" xr:uid="{D74B21CC-AD82-44D9-89DA-14AFC7E97A0F}"/>
    <cellStyle name="Standard 8 8 4 2 3" xfId="18314" xr:uid="{F074971D-E619-445E-83B4-0FBD90746B24}"/>
    <cellStyle name="Standard 8 8 4 2 3 2" xfId="52202" xr:uid="{7702A048-A611-4174-B68F-52D57B024B32}"/>
    <cellStyle name="Standard 8 8 4 2 4" xfId="40906" xr:uid="{50C63FCA-249A-4BAA-B2D2-D2CAA600F902}"/>
    <cellStyle name="Standard 8 8 4 2 5" xfId="29610" xr:uid="{F8AFA0BD-3B8F-4CA8-9F8E-5BA1FC596585}"/>
    <cellStyle name="Standard 8 8 4 3" xfId="9842" xr:uid="{572D37AB-39AA-4DBF-B9D3-565E4CD71675}"/>
    <cellStyle name="Standard 8 8 4 3 2" xfId="21138" xr:uid="{C52BDD19-AD4D-40F8-B047-AF8527617511}"/>
    <cellStyle name="Standard 8 8 4 3 2 2" xfId="55026" xr:uid="{76205058-F27D-46BE-98F4-C6D35236F867}"/>
    <cellStyle name="Standard 8 8 4 3 3" xfId="43730" xr:uid="{DF12B2F1-17E2-4DF8-9810-0755B5A57BC5}"/>
    <cellStyle name="Standard 8 8 4 3 4" xfId="32434" xr:uid="{99B7A4B7-C632-442C-9A05-603466408A6F}"/>
    <cellStyle name="Standard 8 8 4 4" xfId="15490" xr:uid="{2A5BB8E3-E7B6-452B-91C3-D20D5B749496}"/>
    <cellStyle name="Standard 8 8 4 4 2" xfId="49378" xr:uid="{C8930A25-BA60-44DE-B963-1475F4C41842}"/>
    <cellStyle name="Standard 8 8 4 5" xfId="38082" xr:uid="{7A29C7F0-567A-4DF7-AAC5-B87BA5004E2C}"/>
    <cellStyle name="Standard 8 8 4 6" xfId="26786" xr:uid="{C9CDB14A-DFB6-4CC0-AB6E-9DC6326E1759}"/>
    <cellStyle name="Standard 8 8 5" xfId="4964" xr:uid="{A2E0AB67-201A-4734-8E14-DCC709682EC6}"/>
    <cellStyle name="Standard 8 8 5 2" xfId="7790" xr:uid="{013FF6E5-B51A-495A-A8E5-32F37D9D37F1}"/>
    <cellStyle name="Standard 8 8 5 2 2" xfId="13439" xr:uid="{46E1CA8A-98C7-44D0-9880-D3FDDF0D8AC1}"/>
    <cellStyle name="Standard 8 8 5 2 2 2" xfId="24735" xr:uid="{2B96F044-516C-481D-A724-DBB477A8B1DE}"/>
    <cellStyle name="Standard 8 8 5 2 2 2 2" xfId="58623" xr:uid="{D156A717-DACB-4745-A855-E8D50F77AE2A}"/>
    <cellStyle name="Standard 8 8 5 2 2 3" xfId="47327" xr:uid="{4BED003E-DCBC-4132-94AD-EC8F78B44D5D}"/>
    <cellStyle name="Standard 8 8 5 2 2 4" xfId="36031" xr:uid="{2DF139D3-0C21-40E2-97BE-2A85EAAD5C25}"/>
    <cellStyle name="Standard 8 8 5 2 3" xfId="19087" xr:uid="{71D446B1-1952-4FA2-811A-E806A75B5B82}"/>
    <cellStyle name="Standard 8 8 5 2 3 2" xfId="52975" xr:uid="{F15C0657-70B2-4947-A935-0A779B4610EC}"/>
    <cellStyle name="Standard 8 8 5 2 4" xfId="41679" xr:uid="{2639D7AB-5361-4101-8D9B-48D28932EBFA}"/>
    <cellStyle name="Standard 8 8 5 2 5" xfId="30383" xr:uid="{248BA976-727B-4A7D-B5DC-BB136BCCDBF1}"/>
    <cellStyle name="Standard 8 8 5 3" xfId="10615" xr:uid="{47F87105-070F-4334-8B7D-4F6E3561B69C}"/>
    <cellStyle name="Standard 8 8 5 3 2" xfId="21911" xr:uid="{304D7B40-174A-4660-A9DC-323F65D01B07}"/>
    <cellStyle name="Standard 8 8 5 3 2 2" xfId="55799" xr:uid="{612B0E25-9FCC-4E39-8DB1-285C55C280C3}"/>
    <cellStyle name="Standard 8 8 5 3 3" xfId="44503" xr:uid="{631CD715-A715-4A9A-A1F3-6A7F63D2B45A}"/>
    <cellStyle name="Standard 8 8 5 3 4" xfId="33207" xr:uid="{25EEE158-B44B-4941-8B7C-DCB5B4DDCB52}"/>
    <cellStyle name="Standard 8 8 5 4" xfId="16263" xr:uid="{A42CAFD4-4C85-424A-BF49-15C922B92907}"/>
    <cellStyle name="Standard 8 8 5 4 2" xfId="50151" xr:uid="{1D159FF7-AC48-46BC-A9ED-E84AAAD5D004}"/>
    <cellStyle name="Standard 8 8 5 5" xfId="38855" xr:uid="{180468C7-B78B-4154-B32A-906F0B1D9C2F}"/>
    <cellStyle name="Standard 8 8 5 6" xfId="27559" xr:uid="{D9462BC9-FC57-4A43-8367-E2E4C2E8F163}"/>
    <cellStyle name="Standard 8 8 6" xfId="3570" xr:uid="{113C95B6-E04A-485C-B1F5-9B91A68A86C9}"/>
    <cellStyle name="Standard 8 8 6 2" xfId="6726" xr:uid="{0DF2C526-D585-44DD-AC31-B697A22F1E3B}"/>
    <cellStyle name="Standard 8 8 6 2 2" xfId="12375" xr:uid="{19FDDC74-18E4-4F81-9300-85308073726A}"/>
    <cellStyle name="Standard 8 8 6 2 2 2" xfId="23671" xr:uid="{39F1CF99-AEB5-4588-89E2-2E22C7EEAE61}"/>
    <cellStyle name="Standard 8 8 6 2 2 2 2" xfId="57559" xr:uid="{492542D9-49FE-4C00-8336-8C35BC824012}"/>
    <cellStyle name="Standard 8 8 6 2 2 3" xfId="46263" xr:uid="{238F3A1A-0708-4C34-AAC2-00956D99201F}"/>
    <cellStyle name="Standard 8 8 6 2 2 4" xfId="34967" xr:uid="{B6CD790F-DFF0-4302-B920-F56AD32978F2}"/>
    <cellStyle name="Standard 8 8 6 2 3" xfId="18023" xr:uid="{415C88D4-7DAB-4BF0-93E9-64DA8F4F9B57}"/>
    <cellStyle name="Standard 8 8 6 2 3 2" xfId="51911" xr:uid="{3F387255-0AC6-4FF0-B991-B7F3C85B9E7D}"/>
    <cellStyle name="Standard 8 8 6 2 4" xfId="40615" xr:uid="{D4EC8161-7FB0-4484-96DE-4665D4BDBF5D}"/>
    <cellStyle name="Standard 8 8 6 2 5" xfId="29319" xr:uid="{43E0664F-95BA-418E-871E-2BDB5267E50D}"/>
    <cellStyle name="Standard 8 8 6 3" xfId="9551" xr:uid="{E7606F12-4358-49BB-A08F-9922AD784AD7}"/>
    <cellStyle name="Standard 8 8 6 3 2" xfId="20847" xr:uid="{9B99CC70-3DAF-4A59-9A99-30E23C2BD356}"/>
    <cellStyle name="Standard 8 8 6 3 2 2" xfId="54735" xr:uid="{F0AADD9A-AE2C-48FC-916F-96221CA4EB54}"/>
    <cellStyle name="Standard 8 8 6 3 3" xfId="43439" xr:uid="{AB390855-3EBE-465C-9BDD-2A76E1BA52E3}"/>
    <cellStyle name="Standard 8 8 6 3 4" xfId="32143" xr:uid="{3AFCC69D-4891-4181-A2C5-C2E0FD99C175}"/>
    <cellStyle name="Standard 8 8 6 4" xfId="15199" xr:uid="{D2FE3CA3-FD02-4093-B0EC-66C5C2D8B41D}"/>
    <cellStyle name="Standard 8 8 6 4 2" xfId="49087" xr:uid="{310E080E-DDA4-4BDD-9EBE-99B3DAE35D4A}"/>
    <cellStyle name="Standard 8 8 6 5" xfId="37791" xr:uid="{C1FDA2DF-2198-4CE8-95CE-E8084F50F67C}"/>
    <cellStyle name="Standard 8 8 6 6" xfId="26495" xr:uid="{A241B817-FE5B-4CEF-BA40-83F16F7E7A5E}"/>
    <cellStyle name="Standard 8 9" xfId="1477" xr:uid="{BF36F18C-0A7F-4C9D-AE09-2580CB1AD3BB}"/>
    <cellStyle name="Standard 8 9 10" xfId="36727" xr:uid="{95642C61-BC92-46E6-B6E8-A461FF8500A5}"/>
    <cellStyle name="Standard 8 9 11" xfId="25431" xr:uid="{F06D3128-4D2F-4EB0-A3E3-353CA3D6C20F}"/>
    <cellStyle name="Standard 8 9 2" xfId="2734" xr:uid="{39CDE305-0AD8-4AAB-AF6B-7D0C2AD493DA}"/>
    <cellStyle name="Standard 8 9 2 2" xfId="3236" xr:uid="{5B850D70-1CFC-4FAA-A497-E43C475BB971}"/>
    <cellStyle name="Standard 8 9 2 2 2" xfId="5501" xr:uid="{D486E5DB-E557-4ED2-83C0-33AC3630EDC1}"/>
    <cellStyle name="Standard 8 9 2 2 2 2" xfId="8327" xr:uid="{D6162313-3361-484C-AF59-57E9E231CA03}"/>
    <cellStyle name="Standard 8 9 2 2 2 2 2" xfId="13976" xr:uid="{37145087-35B8-413A-B240-B5BFF7630457}"/>
    <cellStyle name="Standard 8 9 2 2 2 2 2 2" xfId="25272" xr:uid="{7BFEBF7F-439F-47B1-B7D2-F9E2096D2A38}"/>
    <cellStyle name="Standard 8 9 2 2 2 2 2 2 2" xfId="59160" xr:uid="{B6D0DE6F-A0B2-4054-8A89-9511915C4A47}"/>
    <cellStyle name="Standard 8 9 2 2 2 2 2 3" xfId="47864" xr:uid="{F54D935C-B6B2-4E14-A8EA-BB66A061D3BD}"/>
    <cellStyle name="Standard 8 9 2 2 2 2 2 4" xfId="36568" xr:uid="{4CF9232A-7586-4460-B9F3-28EF4554E4EC}"/>
    <cellStyle name="Standard 8 9 2 2 2 2 3" xfId="19624" xr:uid="{0BDD21FB-8191-4891-A3F6-0ABD31F12B89}"/>
    <cellStyle name="Standard 8 9 2 2 2 2 3 2" xfId="53512" xr:uid="{59F30F2F-7A3D-493B-BA93-476FEAF5BB5D}"/>
    <cellStyle name="Standard 8 9 2 2 2 2 4" xfId="42216" xr:uid="{019A7D81-C4DF-4C12-BF28-DD07DFE97344}"/>
    <cellStyle name="Standard 8 9 2 2 2 2 5" xfId="30920" xr:uid="{7154D7C0-DF5C-4627-98F7-A54D75E67B75}"/>
    <cellStyle name="Standard 8 9 2 2 2 3" xfId="11152" xr:uid="{55225DDB-5217-4B9E-B2A3-DF94681FE362}"/>
    <cellStyle name="Standard 8 9 2 2 2 3 2" xfId="22448" xr:uid="{2A5B5981-A453-4440-A02A-7B463F253174}"/>
    <cellStyle name="Standard 8 9 2 2 2 3 2 2" xfId="56336" xr:uid="{65870799-5003-4C4D-AC0A-CE03D9706B40}"/>
    <cellStyle name="Standard 8 9 2 2 2 3 3" xfId="45040" xr:uid="{B9C645FE-D9AD-4B73-A2FA-CE0D62072FBC}"/>
    <cellStyle name="Standard 8 9 2 2 2 3 4" xfId="33744" xr:uid="{D0EFB348-67AE-4A1F-B85F-52D7340ADE98}"/>
    <cellStyle name="Standard 8 9 2 2 2 4" xfId="16800" xr:uid="{6BB8E058-CA34-42F1-A605-1FE96B63CB53}"/>
    <cellStyle name="Standard 8 9 2 2 2 4 2" xfId="50688" xr:uid="{24C017FF-F6CE-421A-B67E-B3C4A68FF36D}"/>
    <cellStyle name="Standard 8 9 2 2 2 5" xfId="39392" xr:uid="{22C08684-3475-425B-9E85-24F08B9F96F9}"/>
    <cellStyle name="Standard 8 9 2 2 2 6" xfId="28096" xr:uid="{52046608-F7AE-446C-A888-7CEBF7473D2E}"/>
    <cellStyle name="Standard 8 9 2 2 3" xfId="6407" xr:uid="{5274BDCB-C646-4D04-B08B-920FC46AB3C9}"/>
    <cellStyle name="Standard 8 9 2 2 3 2" xfId="12057" xr:uid="{D082FD79-6F6B-4746-928A-03C22A5A37B1}"/>
    <cellStyle name="Standard 8 9 2 2 3 2 2" xfId="23353" xr:uid="{B081965C-DC33-49F8-8159-AFED8CF6D96D}"/>
    <cellStyle name="Standard 8 9 2 2 3 2 2 2" xfId="57241" xr:uid="{94297200-F0F1-4E7A-85A6-2B30B6C98021}"/>
    <cellStyle name="Standard 8 9 2 2 3 2 3" xfId="45945" xr:uid="{090088CE-11E4-4D4E-BDA5-AA096285E90E}"/>
    <cellStyle name="Standard 8 9 2 2 3 2 4" xfId="34649" xr:uid="{CC973163-829A-46F0-967D-E0438449997E}"/>
    <cellStyle name="Standard 8 9 2 2 3 3" xfId="17705" xr:uid="{9787BDF9-3768-4890-9F28-9D4B7DAA6B3D}"/>
    <cellStyle name="Standard 8 9 2 2 3 3 2" xfId="51593" xr:uid="{3EC17F13-D7DE-439F-95B9-6D7ADC56FB92}"/>
    <cellStyle name="Standard 8 9 2 2 3 4" xfId="40297" xr:uid="{6B964F66-20F7-4D7C-9A69-E643176A7976}"/>
    <cellStyle name="Standard 8 9 2 2 3 5" xfId="29001" xr:uid="{B3F38DCB-2524-4806-AD4F-FA4AF357B9E5}"/>
    <cellStyle name="Standard 8 9 2 2 4" xfId="9233" xr:uid="{E29476B4-AFE1-42A0-9DE6-A37A83684EB6}"/>
    <cellStyle name="Standard 8 9 2 2 4 2" xfId="20529" xr:uid="{39C759E0-BE5A-4A2D-8040-13D97B864359}"/>
    <cellStyle name="Standard 8 9 2 2 4 2 2" xfId="54417" xr:uid="{0112BB7A-EC8C-43CE-87D8-1CF5567FAB58}"/>
    <cellStyle name="Standard 8 9 2 2 4 3" xfId="43121" xr:uid="{1CDB2ED8-CC08-46E8-9CC6-32145127D9F3}"/>
    <cellStyle name="Standard 8 9 2 2 4 4" xfId="31825" xr:uid="{386F18CE-400F-42D6-B954-DD39563A6275}"/>
    <cellStyle name="Standard 8 9 2 2 5" xfId="14881" xr:uid="{F13581E3-3F32-41BE-81D6-9218CFBAB3FE}"/>
    <cellStyle name="Standard 8 9 2 2 5 2" xfId="48769" xr:uid="{46B37256-B018-4125-926B-E3C99565D564}"/>
    <cellStyle name="Standard 8 9 2 2 6" xfId="37473" xr:uid="{820FC00F-706C-4737-8E47-BE1B8080D27B}"/>
    <cellStyle name="Standard 8 9 2 2 7" xfId="26177" xr:uid="{F06C6F94-4363-4766-9B46-059271F34AA9}"/>
    <cellStyle name="Standard 8 9 2 3" xfId="4725" xr:uid="{023919E5-5131-40A0-9C0A-C83A94ED18B9}"/>
    <cellStyle name="Standard 8 9 2 3 2" xfId="7593" xr:uid="{B749307D-39CB-4585-A550-BCB31FC08421}"/>
    <cellStyle name="Standard 8 9 2 3 2 2" xfId="13242" xr:uid="{47E0A6FF-8DEF-4A6A-848F-01C606D40FB4}"/>
    <cellStyle name="Standard 8 9 2 3 2 2 2" xfId="24538" xr:uid="{A158B948-0A31-4971-AE48-87D0C383A6B7}"/>
    <cellStyle name="Standard 8 9 2 3 2 2 2 2" xfId="58426" xr:uid="{07326048-834A-442E-9535-EC5591953B66}"/>
    <cellStyle name="Standard 8 9 2 3 2 2 3" xfId="47130" xr:uid="{C87FD253-9A9F-4567-A7C8-A15971674DF8}"/>
    <cellStyle name="Standard 8 9 2 3 2 2 4" xfId="35834" xr:uid="{BDC7875C-EC47-49DC-A910-D55B060DE02C}"/>
    <cellStyle name="Standard 8 9 2 3 2 3" xfId="18890" xr:uid="{6454A82D-B6FD-44CD-88F6-C5C3202BF1C2}"/>
    <cellStyle name="Standard 8 9 2 3 2 3 2" xfId="52778" xr:uid="{FEC806DF-4A53-4258-B569-50C5B6E33063}"/>
    <cellStyle name="Standard 8 9 2 3 2 4" xfId="41482" xr:uid="{A57234F7-9548-42F2-9747-5567E31E875E}"/>
    <cellStyle name="Standard 8 9 2 3 2 5" xfId="30186" xr:uid="{98C26C45-55B5-4B9B-B160-BD4C648C0E40}"/>
    <cellStyle name="Standard 8 9 2 3 3" xfId="10418" xr:uid="{60F16595-C6B5-49C7-A54D-49FA44C32905}"/>
    <cellStyle name="Standard 8 9 2 3 3 2" xfId="21714" xr:uid="{DE44B633-225B-4A64-A0D8-D9DF1D84FEB9}"/>
    <cellStyle name="Standard 8 9 2 3 3 2 2" xfId="55602" xr:uid="{2851E7BF-4279-4F90-B265-6B6D3BB62D2B}"/>
    <cellStyle name="Standard 8 9 2 3 3 3" xfId="44306" xr:uid="{E0F6AE79-6F10-4084-80E2-CC598812CEE0}"/>
    <cellStyle name="Standard 8 9 2 3 3 4" xfId="33010" xr:uid="{BA287128-B927-47CE-A315-D64E1944415F}"/>
    <cellStyle name="Standard 8 9 2 3 4" xfId="16066" xr:uid="{0B4B9FB2-56A4-4647-92B5-F02ACB852B4A}"/>
    <cellStyle name="Standard 8 9 2 3 4 2" xfId="49954" xr:uid="{211DA77D-157E-43A0-AD83-685E8919EEA9}"/>
    <cellStyle name="Standard 8 9 2 3 5" xfId="38658" xr:uid="{F40CBB81-7ABF-40C7-AC6A-DAE5CDB76D84}"/>
    <cellStyle name="Standard 8 9 2 3 6" xfId="27362" xr:uid="{4E7AE9AD-557B-4ECA-A1D1-7D422F4DB654}"/>
    <cellStyle name="Standard 8 9 2 4" xfId="5907" xr:uid="{EC5E9992-7D76-4B0D-A5E1-B88F7D3F1321}"/>
    <cellStyle name="Standard 8 9 2 4 2" xfId="11557" xr:uid="{BB0EB3ED-A65B-46B6-82E4-D6A396C544E6}"/>
    <cellStyle name="Standard 8 9 2 4 2 2" xfId="22853" xr:uid="{EEE35B90-ADB7-4952-A5AA-563C64870464}"/>
    <cellStyle name="Standard 8 9 2 4 2 2 2" xfId="56741" xr:uid="{F3A1EC37-10D5-4F37-83AE-695926B50E89}"/>
    <cellStyle name="Standard 8 9 2 4 2 3" xfId="45445" xr:uid="{DA4F2F2F-C737-4ECA-A25F-A477335DCBCD}"/>
    <cellStyle name="Standard 8 9 2 4 2 4" xfId="34149" xr:uid="{73D72DD0-651E-4750-AF92-C3CCD6D0C5C1}"/>
    <cellStyle name="Standard 8 9 2 4 3" xfId="17205" xr:uid="{6A663DB0-8504-42B5-8D07-9CD764412AF0}"/>
    <cellStyle name="Standard 8 9 2 4 3 2" xfId="51093" xr:uid="{2729CD3A-30BC-4523-8453-19F9658801DB}"/>
    <cellStyle name="Standard 8 9 2 4 4" xfId="39797" xr:uid="{2467CAF7-C841-4D70-B056-E04692770185}"/>
    <cellStyle name="Standard 8 9 2 4 5" xfId="28501" xr:uid="{5DCE343F-58EE-40C2-8863-2CD4FE5A40FA}"/>
    <cellStyle name="Standard 8 9 2 5" xfId="8733" xr:uid="{E0C331BF-A2A9-4D33-A57F-070BB13C4999}"/>
    <cellStyle name="Standard 8 9 2 5 2" xfId="20029" xr:uid="{45C5F41D-ED91-4779-AD50-20CFA3BAE8F9}"/>
    <cellStyle name="Standard 8 9 2 5 2 2" xfId="53917" xr:uid="{492CA801-DC9F-48BE-9639-673101453810}"/>
    <cellStyle name="Standard 8 9 2 5 3" xfId="42621" xr:uid="{5E2A456E-60EA-448B-9DBC-79708E788B1F}"/>
    <cellStyle name="Standard 8 9 2 5 4" xfId="31325" xr:uid="{572D05F2-56B1-42DC-9854-5BFEFC51E86D}"/>
    <cellStyle name="Standard 8 9 2 6" xfId="14381" xr:uid="{2ED300BD-BE0D-462A-9383-E31F52E22752}"/>
    <cellStyle name="Standard 8 9 2 6 2" xfId="48269" xr:uid="{47F54C3B-DB17-4AC4-B242-444B1D04B940}"/>
    <cellStyle name="Standard 8 9 2 7" xfId="36973" xr:uid="{3F42375C-BEC0-4C00-AFA9-9FED3A3FB81E}"/>
    <cellStyle name="Standard 8 9 2 8" xfId="25677" xr:uid="{0CFF7FD2-D1D5-4D52-8F06-05B1C9F4EEBB}"/>
    <cellStyle name="Standard 8 9 3" xfId="2990" xr:uid="{A9C84C17-80B8-4E41-9AB0-B30860579ABB}"/>
    <cellStyle name="Standard 8 9 3 2" xfId="5500" xr:uid="{67081D23-4C23-4892-808A-F1671C04627C}"/>
    <cellStyle name="Standard 8 9 3 2 2" xfId="8326" xr:uid="{D5FA8EF1-54D0-4F16-A26A-9DA718484610}"/>
    <cellStyle name="Standard 8 9 3 2 2 2" xfId="13975" xr:uid="{44A0B86A-BDE9-4929-A0FA-7CBFEB7705FE}"/>
    <cellStyle name="Standard 8 9 3 2 2 2 2" xfId="25271" xr:uid="{6812B750-4AC6-4C34-9B6A-5337756ABC17}"/>
    <cellStyle name="Standard 8 9 3 2 2 2 2 2" xfId="59159" xr:uid="{05692258-71FD-458A-97F4-C4B7F043BB74}"/>
    <cellStyle name="Standard 8 9 3 2 2 2 3" xfId="47863" xr:uid="{EAF40D48-7070-4F18-AFF6-08C883A50E88}"/>
    <cellStyle name="Standard 8 9 3 2 2 2 4" xfId="36567" xr:uid="{EFD76637-2EEE-4A92-8089-225C839B3890}"/>
    <cellStyle name="Standard 8 9 3 2 2 3" xfId="19623" xr:uid="{20D8569F-3918-48A5-975D-97F1193913A3}"/>
    <cellStyle name="Standard 8 9 3 2 2 3 2" xfId="53511" xr:uid="{49B6F7EB-3EAC-4AF1-AE2D-6E16AE38280A}"/>
    <cellStyle name="Standard 8 9 3 2 2 4" xfId="42215" xr:uid="{DC4A0BD5-CE6B-4207-AD5D-A0224683A233}"/>
    <cellStyle name="Standard 8 9 3 2 2 5" xfId="30919" xr:uid="{F55D451C-5158-40BA-85EF-785310C88241}"/>
    <cellStyle name="Standard 8 9 3 2 3" xfId="11151" xr:uid="{251AC071-388D-476E-BEA8-A4839BDFA1AB}"/>
    <cellStyle name="Standard 8 9 3 2 3 2" xfId="22447" xr:uid="{A8331DD8-5D33-4FFD-8CBF-CB34636EAB0B}"/>
    <cellStyle name="Standard 8 9 3 2 3 2 2" xfId="56335" xr:uid="{497C9DC6-E15A-4FA9-A9AE-7EAA788225C6}"/>
    <cellStyle name="Standard 8 9 3 2 3 3" xfId="45039" xr:uid="{FAD3A7C8-5416-46F0-A2A0-6D71D63A883C}"/>
    <cellStyle name="Standard 8 9 3 2 3 4" xfId="33743" xr:uid="{1747481C-6E15-48B3-B392-1B0366F265D6}"/>
    <cellStyle name="Standard 8 9 3 2 4" xfId="16799" xr:uid="{A0E774F6-517C-41F5-BBA7-00E0A0D83FB4}"/>
    <cellStyle name="Standard 8 9 3 2 4 2" xfId="50687" xr:uid="{14AC2FE3-3012-4071-B32A-32C80FF0028D}"/>
    <cellStyle name="Standard 8 9 3 2 5" xfId="39391" xr:uid="{70F117F2-7644-4C2A-A4BF-7BB78FC149DE}"/>
    <cellStyle name="Standard 8 9 3 2 6" xfId="28095" xr:uid="{06E0E2DD-98F7-425C-BC81-1BFD8D3E1938}"/>
    <cellStyle name="Standard 8 9 3 3" xfId="4724" xr:uid="{51A9F7E9-D5B0-421F-89A4-02E7419A63E1}"/>
    <cellStyle name="Standard 8 9 3 3 2" xfId="7592" xr:uid="{04527EC0-7541-4F21-AAFF-42FCE0C70538}"/>
    <cellStyle name="Standard 8 9 3 3 2 2" xfId="13241" xr:uid="{AD767DCF-60F3-4011-BBF4-4E70B2746F07}"/>
    <cellStyle name="Standard 8 9 3 3 2 2 2" xfId="24537" xr:uid="{B05108D3-E806-4AFD-8496-85241CB2BE96}"/>
    <cellStyle name="Standard 8 9 3 3 2 2 2 2" xfId="58425" xr:uid="{914977EF-2EF0-4A05-9FFF-07D400C8C39E}"/>
    <cellStyle name="Standard 8 9 3 3 2 2 3" xfId="47129" xr:uid="{4F8A58E8-2E35-4A4A-B937-3654A8FC8870}"/>
    <cellStyle name="Standard 8 9 3 3 2 2 4" xfId="35833" xr:uid="{134ACBF2-7B18-45D2-BAB6-E8510117AE34}"/>
    <cellStyle name="Standard 8 9 3 3 2 3" xfId="18889" xr:uid="{2AA325E3-FCED-46EB-AC60-2B417B53585A}"/>
    <cellStyle name="Standard 8 9 3 3 2 3 2" xfId="52777" xr:uid="{5E57DBB0-C79B-464F-8C9D-7CBBEF38B5C0}"/>
    <cellStyle name="Standard 8 9 3 3 2 4" xfId="41481" xr:uid="{7EE7431F-8D77-4BB5-9CF2-4954270739FC}"/>
    <cellStyle name="Standard 8 9 3 3 2 5" xfId="30185" xr:uid="{7765325A-1A4F-4832-B9E5-ED3490E3AD93}"/>
    <cellStyle name="Standard 8 9 3 3 3" xfId="10417" xr:uid="{6B3BBDE6-9C46-48D7-AF29-46825E174730}"/>
    <cellStyle name="Standard 8 9 3 3 3 2" xfId="21713" xr:uid="{CC27040C-5923-4F91-A1B8-B763C578780C}"/>
    <cellStyle name="Standard 8 9 3 3 3 2 2" xfId="55601" xr:uid="{DACB6686-0412-4F2C-AA75-987F8512F762}"/>
    <cellStyle name="Standard 8 9 3 3 3 3" xfId="44305" xr:uid="{1862ABDC-EA1B-48C6-A0E6-9B7FD1CC2F23}"/>
    <cellStyle name="Standard 8 9 3 3 3 4" xfId="33009" xr:uid="{65C54A29-251E-4BEF-BEA1-C770C9CAB137}"/>
    <cellStyle name="Standard 8 9 3 3 4" xfId="16065" xr:uid="{8250787A-971E-406F-877B-4BE1E04EE1BA}"/>
    <cellStyle name="Standard 8 9 3 3 4 2" xfId="49953" xr:uid="{B43AE981-F2C5-46FC-8D66-1D41DC2D63BF}"/>
    <cellStyle name="Standard 8 9 3 3 5" xfId="38657" xr:uid="{F4519D45-10DB-4AC8-AEB2-4A9BF727BDED}"/>
    <cellStyle name="Standard 8 9 3 3 6" xfId="27361" xr:uid="{AA14B906-76D9-42B2-929D-DE4B26B2B999}"/>
    <cellStyle name="Standard 8 9 3 4" xfId="6161" xr:uid="{751E5968-A14F-433C-932D-0570B1C9237D}"/>
    <cellStyle name="Standard 8 9 3 4 2" xfId="11811" xr:uid="{68FA3B98-2263-490D-8BF1-5099C72890BF}"/>
    <cellStyle name="Standard 8 9 3 4 2 2" xfId="23107" xr:uid="{FAB3CF2C-E4C1-4FDE-A57A-B6F09E4407C0}"/>
    <cellStyle name="Standard 8 9 3 4 2 2 2" xfId="56995" xr:uid="{C32D2E10-3945-4B86-ABDD-FF813BB52830}"/>
    <cellStyle name="Standard 8 9 3 4 2 3" xfId="45699" xr:uid="{48E27339-9F49-4D85-A100-E5F247C23393}"/>
    <cellStyle name="Standard 8 9 3 4 2 4" xfId="34403" xr:uid="{5C536B92-783A-48A0-846F-4B453DAB254E}"/>
    <cellStyle name="Standard 8 9 3 4 3" xfId="17459" xr:uid="{CB74953B-D8A4-408B-93AE-DDC347120F5C}"/>
    <cellStyle name="Standard 8 9 3 4 3 2" xfId="51347" xr:uid="{58AABB4C-EFC6-47B6-A019-DCCFC17DB7AE}"/>
    <cellStyle name="Standard 8 9 3 4 4" xfId="40051" xr:uid="{A660A073-DD16-46C7-84F2-6B8FFBE978FC}"/>
    <cellStyle name="Standard 8 9 3 4 5" xfId="28755" xr:uid="{20C59411-1D72-4BC6-8E78-AD8AC6F6704B}"/>
    <cellStyle name="Standard 8 9 3 5" xfId="8987" xr:uid="{63B0DAF5-F49C-4250-BFBE-5FFA60B70C16}"/>
    <cellStyle name="Standard 8 9 3 5 2" xfId="20283" xr:uid="{36143B6E-46A5-495E-BC92-9123445C007E}"/>
    <cellStyle name="Standard 8 9 3 5 2 2" xfId="54171" xr:uid="{1EF71D96-A3E1-44C2-B393-BCA2EA8C4A30}"/>
    <cellStyle name="Standard 8 9 3 5 3" xfId="42875" xr:uid="{BBF76548-89B4-48F7-8D84-AB2D742C208F}"/>
    <cellStyle name="Standard 8 9 3 5 4" xfId="31579" xr:uid="{F794B1D5-A5DD-454F-9BF4-4D4A0A553024}"/>
    <cellStyle name="Standard 8 9 3 6" xfId="14635" xr:uid="{6E1A7622-D6F9-4907-8B0E-BF7EA2A2DCCA}"/>
    <cellStyle name="Standard 8 9 3 6 2" xfId="48523" xr:uid="{6CF6B6CA-7D33-48A1-A72A-265B3CF87951}"/>
    <cellStyle name="Standard 8 9 3 7" xfId="37227" xr:uid="{1785C5CD-2375-4E43-BB8A-6C17F772124A}"/>
    <cellStyle name="Standard 8 9 3 8" xfId="25931" xr:uid="{1EE0E3B3-C753-4D74-AF33-097DB03AA6C3}"/>
    <cellStyle name="Standard 8 9 4" xfId="3753" xr:uid="{0300C5D2-7E0D-4B1A-8700-75DE8833BDEB}"/>
    <cellStyle name="Standard 8 9 4 2" xfId="6907" xr:uid="{6E7542D8-F333-4521-A497-25BFB0E09132}"/>
    <cellStyle name="Standard 8 9 4 2 2" xfId="12556" xr:uid="{31C4AEEC-3EB3-4CBD-99BB-E2B90B3273EB}"/>
    <cellStyle name="Standard 8 9 4 2 2 2" xfId="23852" xr:uid="{77CDF8D9-8E77-43AC-AE06-D98A5DFD6C4F}"/>
    <cellStyle name="Standard 8 9 4 2 2 2 2" xfId="57740" xr:uid="{9A0957BE-A6B7-4063-A824-32AE01C61FF7}"/>
    <cellStyle name="Standard 8 9 4 2 2 3" xfId="46444" xr:uid="{36258424-FA13-4A2C-82B3-212F01F72C52}"/>
    <cellStyle name="Standard 8 9 4 2 2 4" xfId="35148" xr:uid="{5A1DBA66-66C9-43AA-AD96-624F16F36419}"/>
    <cellStyle name="Standard 8 9 4 2 3" xfId="18204" xr:uid="{C4790BB4-828D-454A-9E2F-4F1366E51999}"/>
    <cellStyle name="Standard 8 9 4 2 3 2" xfId="52092" xr:uid="{F0290CBA-7C5C-4C28-A133-80315E745C14}"/>
    <cellStyle name="Standard 8 9 4 2 4" xfId="40796" xr:uid="{BC169131-FEA6-46E2-A1BF-F2F612E65475}"/>
    <cellStyle name="Standard 8 9 4 2 5" xfId="29500" xr:uid="{8717CBD8-FEAC-44F5-AA90-0BE73EAC50A0}"/>
    <cellStyle name="Standard 8 9 4 3" xfId="9732" xr:uid="{FA6640F7-13B6-4A92-8C4E-E9E8710E1AEA}"/>
    <cellStyle name="Standard 8 9 4 3 2" xfId="21028" xr:uid="{D08BC088-2EDF-49D7-9EEA-0718147E0BBE}"/>
    <cellStyle name="Standard 8 9 4 3 2 2" xfId="54916" xr:uid="{74EAADC5-196A-4DF3-A8BD-679DC04B4B8B}"/>
    <cellStyle name="Standard 8 9 4 3 3" xfId="43620" xr:uid="{E446FD6D-503E-49F5-8055-03CB44811561}"/>
    <cellStyle name="Standard 8 9 4 3 4" xfId="32324" xr:uid="{C994B26C-CED4-4E23-A1F1-CE6892A9A8E5}"/>
    <cellStyle name="Standard 8 9 4 4" xfId="15380" xr:uid="{3FF0ECAC-B575-4B3F-837A-4C9AB980C0B1}"/>
    <cellStyle name="Standard 8 9 4 4 2" xfId="49268" xr:uid="{2A4941DC-1574-4BC6-BD4C-17108448F62F}"/>
    <cellStyle name="Standard 8 9 4 5" xfId="37972" xr:uid="{754A5DD7-A27B-46D4-B815-7A54CD752D30}"/>
    <cellStyle name="Standard 8 9 4 6" xfId="26676" xr:uid="{FD3D50FD-C97C-4B2D-9D4E-53AA16496518}"/>
    <cellStyle name="Standard 8 9 5" xfId="4854" xr:uid="{CDACE6FE-3629-4F01-AC67-C249E8AA91B4}"/>
    <cellStyle name="Standard 8 9 5 2" xfId="7680" xr:uid="{308F95B8-812A-4D95-985D-1C9896EDB90A}"/>
    <cellStyle name="Standard 8 9 5 2 2" xfId="13329" xr:uid="{484BA67A-3009-40E4-80E8-C06EBE3F2C33}"/>
    <cellStyle name="Standard 8 9 5 2 2 2" xfId="24625" xr:uid="{C9524DCA-7588-4F9F-A0A4-AA3B93BFB20C}"/>
    <cellStyle name="Standard 8 9 5 2 2 2 2" xfId="58513" xr:uid="{1FC5E41A-8554-4607-B44C-840F2912BBEC}"/>
    <cellStyle name="Standard 8 9 5 2 2 3" xfId="47217" xr:uid="{F1FF6F19-6D03-4E4D-A3DE-954F1A650D2B}"/>
    <cellStyle name="Standard 8 9 5 2 2 4" xfId="35921" xr:uid="{5FBCFB7C-D990-4366-9DA4-5F4E4ECE1533}"/>
    <cellStyle name="Standard 8 9 5 2 3" xfId="18977" xr:uid="{B852DA35-1D6B-4826-9575-1D899FD08724}"/>
    <cellStyle name="Standard 8 9 5 2 3 2" xfId="52865" xr:uid="{DD67CD6C-AD65-41C4-9324-973013E58D8B}"/>
    <cellStyle name="Standard 8 9 5 2 4" xfId="41569" xr:uid="{00B5D8B8-D11D-4D2B-A2D7-2715FBA2E343}"/>
    <cellStyle name="Standard 8 9 5 2 5" xfId="30273" xr:uid="{165DB175-912A-4781-9570-6958810DC1F8}"/>
    <cellStyle name="Standard 8 9 5 3" xfId="10505" xr:uid="{D4523A27-3E3F-4FA6-BFDF-E4AE1ECA5F3A}"/>
    <cellStyle name="Standard 8 9 5 3 2" xfId="21801" xr:uid="{D7AA1B9E-48F2-45AC-8284-2D8FF3100AAF}"/>
    <cellStyle name="Standard 8 9 5 3 2 2" xfId="55689" xr:uid="{592B1D22-213E-4311-9EEE-8400B6DF48B5}"/>
    <cellStyle name="Standard 8 9 5 3 3" xfId="44393" xr:uid="{EAFB4CB6-E309-4DDD-8C1A-95B278F10EE6}"/>
    <cellStyle name="Standard 8 9 5 3 4" xfId="33097" xr:uid="{8A713B08-402D-4C36-8218-7D951C0AB5F2}"/>
    <cellStyle name="Standard 8 9 5 4" xfId="16153" xr:uid="{8555BB6A-FB18-4B72-9A4A-78CFC7ABED04}"/>
    <cellStyle name="Standard 8 9 5 4 2" xfId="50041" xr:uid="{5ED44708-2FDC-4693-BF4A-715D36D2C769}"/>
    <cellStyle name="Standard 8 9 5 5" xfId="38745" xr:uid="{658291AC-16DE-4B3C-BD6F-08DF1629C97E}"/>
    <cellStyle name="Standard 8 9 5 6" xfId="27449" xr:uid="{333E650C-6CCC-4780-9EB5-80BD2F2E3074}"/>
    <cellStyle name="Standard 8 9 6" xfId="3454" xr:uid="{BBC93277-7EEA-4B7C-A2A8-9CDEB19CAA50}"/>
    <cellStyle name="Standard 8 9 6 2" xfId="6612" xr:uid="{F7A677AD-6A93-4459-B183-F27E95FD9E70}"/>
    <cellStyle name="Standard 8 9 6 2 2" xfId="12261" xr:uid="{8CA5F364-95E7-4C47-A58A-2A2C413CD8F8}"/>
    <cellStyle name="Standard 8 9 6 2 2 2" xfId="23557" xr:uid="{1A1522B5-3B7A-42AA-B2D4-3E56593C0643}"/>
    <cellStyle name="Standard 8 9 6 2 2 2 2" xfId="57445" xr:uid="{811FC4EA-D0C8-420C-BFF0-C19372C6323A}"/>
    <cellStyle name="Standard 8 9 6 2 2 3" xfId="46149" xr:uid="{B2368465-FDE4-407F-9C09-C214956B141E}"/>
    <cellStyle name="Standard 8 9 6 2 2 4" xfId="34853" xr:uid="{C224D143-3A38-4C33-BDA4-B9C9934964DE}"/>
    <cellStyle name="Standard 8 9 6 2 3" xfId="17909" xr:uid="{30281F90-D9A0-40A0-8C20-2E6AAC7AB6D1}"/>
    <cellStyle name="Standard 8 9 6 2 3 2" xfId="51797" xr:uid="{7FF04D4F-6F88-48BF-BCFC-BE524C52734B}"/>
    <cellStyle name="Standard 8 9 6 2 4" xfId="40501" xr:uid="{AEA0DA6D-F1B6-47D2-9A52-A7FFB27781B3}"/>
    <cellStyle name="Standard 8 9 6 2 5" xfId="29205" xr:uid="{E214E34D-3FC7-4541-A301-509C408D8074}"/>
    <cellStyle name="Standard 8 9 6 3" xfId="9437" xr:uid="{AB30FCB1-BA1D-4A4D-A177-AE9723E976EB}"/>
    <cellStyle name="Standard 8 9 6 3 2" xfId="20733" xr:uid="{D3E9B3D7-44A0-4F09-B665-5F337527C7F9}"/>
    <cellStyle name="Standard 8 9 6 3 2 2" xfId="54621" xr:uid="{6A05E261-9225-4234-8EE6-D5C621C938EA}"/>
    <cellStyle name="Standard 8 9 6 3 3" xfId="43325" xr:uid="{A68AAA25-EA31-431B-8D6E-B543342523EB}"/>
    <cellStyle name="Standard 8 9 6 3 4" xfId="32029" xr:uid="{CE804063-60B4-4C03-8D65-C4CD5B1DCA26}"/>
    <cellStyle name="Standard 8 9 6 4" xfId="15085" xr:uid="{2048DFAA-E700-4DC8-9C6B-DDFE0D41CCA6}"/>
    <cellStyle name="Standard 8 9 6 4 2" xfId="48973" xr:uid="{F17CAFD4-ECD8-4832-A7A6-7F120E511FA3}"/>
    <cellStyle name="Standard 8 9 6 5" xfId="37677" xr:uid="{BFB4D92E-C8B9-4C9C-9461-FF7D4A998EDC}"/>
    <cellStyle name="Standard 8 9 6 6" xfId="26381" xr:uid="{30A06A74-DF40-4A8F-AD79-F70DB5770479}"/>
    <cellStyle name="Standard 8 9 7" xfId="5661" xr:uid="{DD90A4D8-ACDE-4244-AF72-98F1C6C7A400}"/>
    <cellStyle name="Standard 8 9 7 2" xfId="11311" xr:uid="{DFB62397-0A13-4E86-ACEB-F7CE327F11E3}"/>
    <cellStyle name="Standard 8 9 7 2 2" xfId="22607" xr:uid="{03717F9F-B7A0-4AD2-BAD0-A9BA9AF4AAD6}"/>
    <cellStyle name="Standard 8 9 7 2 2 2" xfId="56495" xr:uid="{FFA7207C-E5EC-43D8-859E-5C41C9FEE7CB}"/>
    <cellStyle name="Standard 8 9 7 2 3" xfId="45199" xr:uid="{D27BC722-2BCA-478F-8839-C4D742E9DBD1}"/>
    <cellStyle name="Standard 8 9 7 2 4" xfId="33903" xr:uid="{251124A1-F466-40F0-869E-32CEA6C1A9F2}"/>
    <cellStyle name="Standard 8 9 7 3" xfId="16959" xr:uid="{DCE64CFB-8B68-45DF-BC1D-A30BE4D8AD7B}"/>
    <cellStyle name="Standard 8 9 7 3 2" xfId="50847" xr:uid="{15C588C3-5034-4E43-A5B5-F590FD73DEE8}"/>
    <cellStyle name="Standard 8 9 7 4" xfId="39551" xr:uid="{BBDD756F-B64F-4965-B9D7-50898EE62230}"/>
    <cellStyle name="Standard 8 9 7 5" xfId="28255" xr:uid="{032691AB-A766-4FE3-90DE-22A513150AFF}"/>
    <cellStyle name="Standard 8 9 8" xfId="8487" xr:uid="{69FB94E8-1459-48C7-A7DE-125438AF4901}"/>
    <cellStyle name="Standard 8 9 8 2" xfId="19783" xr:uid="{95C49078-2F5D-4CC3-99CC-992D93A1FBD8}"/>
    <cellStyle name="Standard 8 9 8 2 2" xfId="53671" xr:uid="{D8459245-ECBC-4E9E-ACDA-817B4F1369BD}"/>
    <cellStyle name="Standard 8 9 8 3" xfId="42375" xr:uid="{4A708A78-A5E7-4EC0-8005-80396515A5F5}"/>
    <cellStyle name="Standard 8 9 8 4" xfId="31079" xr:uid="{4896FC73-3EF5-4C67-AFA4-6F460C8EF7A7}"/>
    <cellStyle name="Standard 8 9 9" xfId="14135" xr:uid="{C07AED68-8879-4D7C-B666-6082991CDDF6}"/>
    <cellStyle name="Standard 8 9 9 2" xfId="48023" xr:uid="{2F8711BD-3DA3-4B30-AD79-EEAFC79C5D63}"/>
    <cellStyle name="Standard 9" xfId="137" xr:uid="{FADF2970-336E-4BF5-9102-0598860F1D08}"/>
    <cellStyle name="Standard 9 2" xfId="224" xr:uid="{0693A822-9CBD-4827-88E8-47DACAA018C0}"/>
    <cellStyle name="Standard 9 2 10" xfId="3416" xr:uid="{B238A2B9-8EEB-4775-A27B-23F1CAFF6244}"/>
    <cellStyle name="Standard 9 2 10 2" xfId="6574" xr:uid="{92AA5C9C-E0BF-464F-9B14-1DB80207FF89}"/>
    <cellStyle name="Standard 9 2 10 2 2" xfId="12223" xr:uid="{A3CC999C-65A7-4DDE-BCE4-B2FA9AD2B7B3}"/>
    <cellStyle name="Standard 9 2 10 2 2 2" xfId="23519" xr:uid="{1589B65F-C287-49CE-884A-EFCD63FFF83E}"/>
    <cellStyle name="Standard 9 2 10 2 2 2 2" xfId="57407" xr:uid="{01BBBDB7-7E73-41C1-B218-98C0F1E54751}"/>
    <cellStyle name="Standard 9 2 10 2 2 3" xfId="46111" xr:uid="{C732D896-6B4D-47DC-8FD9-7B9022E252EA}"/>
    <cellStyle name="Standard 9 2 10 2 2 4" xfId="34815" xr:uid="{81C46A79-D4FC-40CA-95EF-B5EEDA5F8B08}"/>
    <cellStyle name="Standard 9 2 10 2 3" xfId="17871" xr:uid="{D8DE27C0-6C71-4CE3-8D65-6FC0CB6B6950}"/>
    <cellStyle name="Standard 9 2 10 2 3 2" xfId="51759" xr:uid="{9E582FF0-FFD5-4C9A-8376-15D39A0F2120}"/>
    <cellStyle name="Standard 9 2 10 2 4" xfId="40463" xr:uid="{0841EC59-C12A-42FF-8F6D-377E91DF3F54}"/>
    <cellStyle name="Standard 9 2 10 2 5" xfId="29167" xr:uid="{462014A1-DE14-4F3E-8948-08A56CEF37E4}"/>
    <cellStyle name="Standard 9 2 10 3" xfId="9399" xr:uid="{B97C8D5C-9023-42A1-A57C-0ED30106DDEE}"/>
    <cellStyle name="Standard 9 2 10 3 2" xfId="20695" xr:uid="{CCA675BB-5034-4A11-9574-B4BB92A83C43}"/>
    <cellStyle name="Standard 9 2 10 3 2 2" xfId="54583" xr:uid="{C3876B1C-4656-414B-9E33-4DF4E4400126}"/>
    <cellStyle name="Standard 9 2 10 3 3" xfId="43287" xr:uid="{41D48166-D215-4B15-AA84-15E45595EC47}"/>
    <cellStyle name="Standard 9 2 10 3 4" xfId="31991" xr:uid="{A85A8F02-9C24-4F70-9878-C52D0B6FC2C1}"/>
    <cellStyle name="Standard 9 2 10 4" xfId="15047" xr:uid="{744F0F98-B6B6-4DB0-8AAB-0B1DB1183397}"/>
    <cellStyle name="Standard 9 2 10 4 2" xfId="48935" xr:uid="{F6AC0A84-99B8-465B-89FC-BE2E04F6B221}"/>
    <cellStyle name="Standard 9 2 10 5" xfId="37639" xr:uid="{0739BCBA-C78B-4016-9775-ED4D3C9FD5B8}"/>
    <cellStyle name="Standard 9 2 10 6" xfId="26343" xr:uid="{7D2CE427-E286-40EF-8D76-4D23E254E0B1}"/>
    <cellStyle name="Standard 9 2 11" xfId="5559" xr:uid="{8939C59A-DD72-4EF2-AFAB-BA515B55025E}"/>
    <cellStyle name="Standard 9 2 11 2" xfId="11209" xr:uid="{B3D1F1AD-4366-442F-98EA-B822A0099D8C}"/>
    <cellStyle name="Standard 9 2 11 2 2" xfId="22505" xr:uid="{7E387919-313E-4DDA-A604-1813DF230D1F}"/>
    <cellStyle name="Standard 9 2 11 2 2 2" xfId="56393" xr:uid="{A918C25E-028F-423A-9B11-1128ECD7517A}"/>
    <cellStyle name="Standard 9 2 11 2 3" xfId="45097" xr:uid="{87D62A88-922B-4674-8A06-7972D3199BCA}"/>
    <cellStyle name="Standard 9 2 11 2 4" xfId="33801" xr:uid="{B8573E2B-7365-46B9-ACBB-3F0A7E621366}"/>
    <cellStyle name="Standard 9 2 11 3" xfId="16857" xr:uid="{7FBB9ED8-1E67-49B1-BD91-AC6E14DB8C0D}"/>
    <cellStyle name="Standard 9 2 11 3 2" xfId="50745" xr:uid="{F9E9D8A4-8C3A-410F-86CB-4F6479640582}"/>
    <cellStyle name="Standard 9 2 11 4" xfId="39449" xr:uid="{631374B2-24A2-4023-A7C2-EA839DD52E95}"/>
    <cellStyle name="Standard 9 2 11 5" xfId="28153" xr:uid="{A55A8868-EA52-42C7-AC58-24B9F9811A77}"/>
    <cellStyle name="Standard 9 2 12" xfId="8385" xr:uid="{0DAC5C26-664E-4C2F-806A-B158B52691BB}"/>
    <cellStyle name="Standard 9 2 12 2" xfId="19681" xr:uid="{B7F9C3A6-11FE-4BEE-A487-321D4BE35724}"/>
    <cellStyle name="Standard 9 2 12 2 2" xfId="53569" xr:uid="{467EE179-A5B1-4160-A41B-C572FCBFB2A4}"/>
    <cellStyle name="Standard 9 2 12 3" xfId="42273" xr:uid="{5BD1A21E-90BE-46C9-B538-E5A06C479FCE}"/>
    <cellStyle name="Standard 9 2 12 4" xfId="30977" xr:uid="{4101FD73-1FD8-4F8F-94D4-BD9FD46B8E56}"/>
    <cellStyle name="Standard 9 2 13" xfId="14033" xr:uid="{1E242290-B23E-4414-9B77-AE25FA2CD6D0}"/>
    <cellStyle name="Standard 9 2 13 2" xfId="47921" xr:uid="{C0D16590-0072-42F1-91D3-A76348D403C8}"/>
    <cellStyle name="Standard 9 2 14" xfId="36625" xr:uid="{9D43CFD8-0B59-44AF-B65E-42B076CF5477}"/>
    <cellStyle name="Standard 9 2 15" xfId="25329" xr:uid="{AEE9AB1D-78D2-4AF2-A767-0C8EDD1DCDB6}"/>
    <cellStyle name="Standard 9 2 2" xfId="340" xr:uid="{E68D4F7E-F06D-4D52-BDA3-E14EE4BCF20C}"/>
    <cellStyle name="Standard 9 2 2 10" xfId="8430" xr:uid="{CED3E588-4111-425D-8C4F-8425807F3E3D}"/>
    <cellStyle name="Standard 9 2 2 10 2" xfId="19726" xr:uid="{5AC0538A-5BDB-4E07-A0F8-C7B4BC4CC05F}"/>
    <cellStyle name="Standard 9 2 2 10 2 2" xfId="53614" xr:uid="{444EECD5-E58A-4DDE-A412-07ED8A5BD168}"/>
    <cellStyle name="Standard 9 2 2 10 3" xfId="42318" xr:uid="{B61DC34E-16EE-49B0-9B44-7CF5DB5CE9DB}"/>
    <cellStyle name="Standard 9 2 2 10 4" xfId="31022" xr:uid="{9189D22C-9F8C-4D62-9DED-643DE8A46395}"/>
    <cellStyle name="Standard 9 2 2 11" xfId="14078" xr:uid="{A8AC1632-1C5A-470A-881C-1DA95C456F87}"/>
    <cellStyle name="Standard 9 2 2 11 2" xfId="47966" xr:uid="{6BF37DC9-6E27-4479-90BB-938E767F60B0}"/>
    <cellStyle name="Standard 9 2 2 12" xfId="36670" xr:uid="{9EE035E5-A07A-4880-BB8A-31CDCE5E50BD}"/>
    <cellStyle name="Standard 9 2 2 13" xfId="25374" xr:uid="{E4092E58-A245-4D12-890D-7CDDD25865A4}"/>
    <cellStyle name="Standard 9 2 2 2" xfId="731" xr:uid="{840BC7C3-705D-4C13-85C8-DFCAF0BE1994}"/>
    <cellStyle name="Standard 9 2 2 2 10" xfId="14122" xr:uid="{549EF9D8-FE59-4687-9AAE-AE49B1077717}"/>
    <cellStyle name="Standard 9 2 2 2 10 2" xfId="48010" xr:uid="{22214C93-B647-47C8-BE9E-34E70EF57147}"/>
    <cellStyle name="Standard 9 2 2 2 11" xfId="36714" xr:uid="{7A3725FB-17A4-4211-BB7C-A51A1AE1A070}"/>
    <cellStyle name="Standard 9 2 2 2 12" xfId="25418" xr:uid="{98F7D8EE-66F3-451F-8566-FD12EA563A8F}"/>
    <cellStyle name="Standard 9 2 2 2 2" xfId="1967" xr:uid="{B5EA71B2-E995-4FF9-9734-ABDBEA81A980}"/>
    <cellStyle name="Standard 9 2 2 2 2 10" xfId="36847" xr:uid="{149D4ECE-CFC4-45D6-8052-4909F7601F5F}"/>
    <cellStyle name="Standard 9 2 2 2 2 11" xfId="25551" xr:uid="{1DED189C-3755-4C4B-9F66-30550BE16B48}"/>
    <cellStyle name="Standard 9 2 2 2 2 2" xfId="2854" xr:uid="{495F4A81-FE10-42AC-B3B6-1989B7BDD198}"/>
    <cellStyle name="Standard 9 2 2 2 2 2 2" xfId="3356" xr:uid="{F1A50505-6B41-464A-982A-F35B4A9989C4}"/>
    <cellStyle name="Standard 9 2 2 2 2 2 2 2" xfId="5506" xr:uid="{BF22E53C-B801-4FB1-9706-C2AB91556F8F}"/>
    <cellStyle name="Standard 9 2 2 2 2 2 2 2 2" xfId="8332" xr:uid="{04F60878-BB4E-46DA-B294-D5773EEDCAD8}"/>
    <cellStyle name="Standard 9 2 2 2 2 2 2 2 2 2" xfId="13981" xr:uid="{080AFCBE-7193-4C18-84AF-2A3F87A80F21}"/>
    <cellStyle name="Standard 9 2 2 2 2 2 2 2 2 2 2" xfId="25277" xr:uid="{F4B5D213-339D-4B44-A7EF-5042AC2386C8}"/>
    <cellStyle name="Standard 9 2 2 2 2 2 2 2 2 2 2 2" xfId="59165" xr:uid="{A1E3F5D8-EF18-4DB7-BED6-2330C89AEA7D}"/>
    <cellStyle name="Standard 9 2 2 2 2 2 2 2 2 2 3" xfId="47869" xr:uid="{919EC931-57A7-4493-B65F-CE6058094EC8}"/>
    <cellStyle name="Standard 9 2 2 2 2 2 2 2 2 2 4" xfId="36573" xr:uid="{5F6346B2-3F3F-4C51-8E8B-4FCF30C9C741}"/>
    <cellStyle name="Standard 9 2 2 2 2 2 2 2 2 3" xfId="19629" xr:uid="{F2F2EC9B-E6DB-4733-A71C-19DB41993E3A}"/>
    <cellStyle name="Standard 9 2 2 2 2 2 2 2 2 3 2" xfId="53517" xr:uid="{889116F9-3747-4E68-AEEC-2F0BC9507CD0}"/>
    <cellStyle name="Standard 9 2 2 2 2 2 2 2 2 4" xfId="42221" xr:uid="{59259C9D-81A8-423A-B222-221AB8D464B4}"/>
    <cellStyle name="Standard 9 2 2 2 2 2 2 2 2 5" xfId="30925" xr:uid="{2B7BB9BE-C444-4222-B278-6366ECB972A5}"/>
    <cellStyle name="Standard 9 2 2 2 2 2 2 2 3" xfId="11157" xr:uid="{19C963F7-7245-498E-A356-BBAA5473B07B}"/>
    <cellStyle name="Standard 9 2 2 2 2 2 2 2 3 2" xfId="22453" xr:uid="{A877F7EC-97F4-4697-BA8F-D45483EE58D9}"/>
    <cellStyle name="Standard 9 2 2 2 2 2 2 2 3 2 2" xfId="56341" xr:uid="{443392DC-3407-479D-A6E9-F1FF3F61D6CB}"/>
    <cellStyle name="Standard 9 2 2 2 2 2 2 2 3 3" xfId="45045" xr:uid="{B0C80452-EC67-4950-AD6A-56ED5E3B7E47}"/>
    <cellStyle name="Standard 9 2 2 2 2 2 2 2 3 4" xfId="33749" xr:uid="{83262A1A-C786-4E60-97A9-274C4E9B24D0}"/>
    <cellStyle name="Standard 9 2 2 2 2 2 2 2 4" xfId="16805" xr:uid="{2A1B0CD9-962A-4D66-B0BF-E02A0EDB3E94}"/>
    <cellStyle name="Standard 9 2 2 2 2 2 2 2 4 2" xfId="50693" xr:uid="{6CEC1C54-2102-4759-B2E5-C8C00A680428}"/>
    <cellStyle name="Standard 9 2 2 2 2 2 2 2 5" xfId="39397" xr:uid="{88C8B969-26B6-4D34-80EB-D3B0E74458D8}"/>
    <cellStyle name="Standard 9 2 2 2 2 2 2 2 6" xfId="28101" xr:uid="{7BDAC7F3-DD9C-48D6-8DE0-659B9418E225}"/>
    <cellStyle name="Standard 9 2 2 2 2 2 2 3" xfId="6527" xr:uid="{16C04227-9CF6-4AF0-B815-4B7C11D896A1}"/>
    <cellStyle name="Standard 9 2 2 2 2 2 2 3 2" xfId="12177" xr:uid="{8665BAB0-629B-40E7-B789-680B488BA22F}"/>
    <cellStyle name="Standard 9 2 2 2 2 2 2 3 2 2" xfId="23473" xr:uid="{7242E2E9-7AB2-4D28-9E9B-15E96BAEC8D6}"/>
    <cellStyle name="Standard 9 2 2 2 2 2 2 3 2 2 2" xfId="57361" xr:uid="{6E5ED9AA-1428-447D-9DC8-2322489207D8}"/>
    <cellStyle name="Standard 9 2 2 2 2 2 2 3 2 3" xfId="46065" xr:uid="{93BC9F71-94D0-465C-A47E-951B79218404}"/>
    <cellStyle name="Standard 9 2 2 2 2 2 2 3 2 4" xfId="34769" xr:uid="{94E394CB-99A3-4ECF-A680-F5FC9AB4E2C6}"/>
    <cellStyle name="Standard 9 2 2 2 2 2 2 3 3" xfId="17825" xr:uid="{360495BA-BF8F-4213-9CBE-8F433D4964D6}"/>
    <cellStyle name="Standard 9 2 2 2 2 2 2 3 3 2" xfId="51713" xr:uid="{C1817485-B7E7-453A-B533-2160A6569A3C}"/>
    <cellStyle name="Standard 9 2 2 2 2 2 2 3 4" xfId="40417" xr:uid="{FFA391A8-608B-436F-B9AD-D688850AEA0F}"/>
    <cellStyle name="Standard 9 2 2 2 2 2 2 3 5" xfId="29121" xr:uid="{B2DF1B2F-8AD0-4691-9052-B083231631F6}"/>
    <cellStyle name="Standard 9 2 2 2 2 2 2 4" xfId="9353" xr:uid="{C6FBB90B-0682-40A0-8E24-2280E310B03E}"/>
    <cellStyle name="Standard 9 2 2 2 2 2 2 4 2" xfId="20649" xr:uid="{595C5027-D179-475F-A5C9-88DBDDFDE9BD}"/>
    <cellStyle name="Standard 9 2 2 2 2 2 2 4 2 2" xfId="54537" xr:uid="{DED35F3F-3A73-442F-8CC4-230F47CCBF62}"/>
    <cellStyle name="Standard 9 2 2 2 2 2 2 4 3" xfId="43241" xr:uid="{3BEBA00F-EFAA-46A7-88F2-7D710E46BF09}"/>
    <cellStyle name="Standard 9 2 2 2 2 2 2 4 4" xfId="31945" xr:uid="{80E9347F-5AFD-46FA-B0BF-ABEB7D41E132}"/>
    <cellStyle name="Standard 9 2 2 2 2 2 2 5" xfId="15001" xr:uid="{96D5DF10-CA63-4F71-935E-88EB2EB8D2FF}"/>
    <cellStyle name="Standard 9 2 2 2 2 2 2 5 2" xfId="48889" xr:uid="{3D5FB473-6979-4B99-A071-6256F64607F6}"/>
    <cellStyle name="Standard 9 2 2 2 2 2 2 6" xfId="37593" xr:uid="{7394A59E-BD7C-427E-857C-7BC090A4F47F}"/>
    <cellStyle name="Standard 9 2 2 2 2 2 2 7" xfId="26297" xr:uid="{3E5D1780-7A9D-4898-9CD0-9081FBB10C4F}"/>
    <cellStyle name="Standard 9 2 2 2 2 2 3" xfId="4730" xr:uid="{5AB2FBF1-B670-4513-AE59-6F8E9FB0BC81}"/>
    <cellStyle name="Standard 9 2 2 2 2 2 3 2" xfId="7598" xr:uid="{F5A0CB76-461E-487B-9133-E379E0C1E39D}"/>
    <cellStyle name="Standard 9 2 2 2 2 2 3 2 2" xfId="13247" xr:uid="{DAB0FDB6-7368-41FE-8719-3C681FFBA6C0}"/>
    <cellStyle name="Standard 9 2 2 2 2 2 3 2 2 2" xfId="24543" xr:uid="{F68861B8-C59E-4B09-BD59-0C4C287D5A2E}"/>
    <cellStyle name="Standard 9 2 2 2 2 2 3 2 2 2 2" xfId="58431" xr:uid="{4589F523-B208-4186-BB4C-974BB85D9F0A}"/>
    <cellStyle name="Standard 9 2 2 2 2 2 3 2 2 3" xfId="47135" xr:uid="{2170841B-48E4-4187-A888-4D9B48B063CE}"/>
    <cellStyle name="Standard 9 2 2 2 2 2 3 2 2 4" xfId="35839" xr:uid="{43C92CFD-6CEB-4919-9E28-EC0F355F3202}"/>
    <cellStyle name="Standard 9 2 2 2 2 2 3 2 3" xfId="18895" xr:uid="{AE45482E-F853-4CC0-AC8A-3630A5938973}"/>
    <cellStyle name="Standard 9 2 2 2 2 2 3 2 3 2" xfId="52783" xr:uid="{1BB68F23-F0F0-4BF6-9C6D-A80131E6DE49}"/>
    <cellStyle name="Standard 9 2 2 2 2 2 3 2 4" xfId="41487" xr:uid="{D92A1E50-0573-4FAB-9ABB-6149CFA4A979}"/>
    <cellStyle name="Standard 9 2 2 2 2 2 3 2 5" xfId="30191" xr:uid="{B7888234-D7E8-42B8-A845-6FF21C1FE9AF}"/>
    <cellStyle name="Standard 9 2 2 2 2 2 3 3" xfId="10423" xr:uid="{F16F22A0-87B8-4927-A13A-B053758B6371}"/>
    <cellStyle name="Standard 9 2 2 2 2 2 3 3 2" xfId="21719" xr:uid="{987D916C-3601-4366-A40F-8964D2A90556}"/>
    <cellStyle name="Standard 9 2 2 2 2 2 3 3 2 2" xfId="55607" xr:uid="{1E220621-B07B-4B90-A7CD-4705F5E10BE9}"/>
    <cellStyle name="Standard 9 2 2 2 2 2 3 3 3" xfId="44311" xr:uid="{0EE6A636-0A11-451F-AC34-9ADDF6ABF99D}"/>
    <cellStyle name="Standard 9 2 2 2 2 2 3 3 4" xfId="33015" xr:uid="{1C521BB1-B1FB-4572-84EF-5254D7F69227}"/>
    <cellStyle name="Standard 9 2 2 2 2 2 3 4" xfId="16071" xr:uid="{63C0CEAE-0002-4163-9FD9-B93310510D4C}"/>
    <cellStyle name="Standard 9 2 2 2 2 2 3 4 2" xfId="49959" xr:uid="{6A76E96A-A167-40AB-9E73-18390AD01EC6}"/>
    <cellStyle name="Standard 9 2 2 2 2 2 3 5" xfId="38663" xr:uid="{4D5AF36D-AE17-49DB-88DA-73BE37187F83}"/>
    <cellStyle name="Standard 9 2 2 2 2 2 3 6" xfId="27367" xr:uid="{DAE64C19-1E5E-47F2-A076-CF62625A36D4}"/>
    <cellStyle name="Standard 9 2 2 2 2 2 4" xfId="6027" xr:uid="{CCBFB1E8-1A3F-42DA-97FA-192B814BF8FB}"/>
    <cellStyle name="Standard 9 2 2 2 2 2 4 2" xfId="11677" xr:uid="{B30FEAE6-4D82-435A-8119-1639D82170C8}"/>
    <cellStyle name="Standard 9 2 2 2 2 2 4 2 2" xfId="22973" xr:uid="{BDE3A880-B20C-426B-A9E1-A4DE5D3AE8C8}"/>
    <cellStyle name="Standard 9 2 2 2 2 2 4 2 2 2" xfId="56861" xr:uid="{1D3EE7F9-4F51-4AB3-AB53-B81509A0A076}"/>
    <cellStyle name="Standard 9 2 2 2 2 2 4 2 3" xfId="45565" xr:uid="{51554AF9-A815-40E3-BC43-635684A3C769}"/>
    <cellStyle name="Standard 9 2 2 2 2 2 4 2 4" xfId="34269" xr:uid="{8376A65D-E551-4947-AC90-1094B59E4AF1}"/>
    <cellStyle name="Standard 9 2 2 2 2 2 4 3" xfId="17325" xr:uid="{2CBDE39E-51A9-4F5A-8C66-D87B1B1AE4EF}"/>
    <cellStyle name="Standard 9 2 2 2 2 2 4 3 2" xfId="51213" xr:uid="{851F7614-964F-42DC-934B-1ECB16D9CD88}"/>
    <cellStyle name="Standard 9 2 2 2 2 2 4 4" xfId="39917" xr:uid="{FCF34CBB-6133-419C-B2A4-BAF3B62A52DF}"/>
    <cellStyle name="Standard 9 2 2 2 2 2 4 5" xfId="28621" xr:uid="{634C60F1-15AD-44EF-88FE-81E6E6B986C1}"/>
    <cellStyle name="Standard 9 2 2 2 2 2 5" xfId="8853" xr:uid="{6C3F15E1-93CA-4DED-A1AF-CBC479FB8F83}"/>
    <cellStyle name="Standard 9 2 2 2 2 2 5 2" xfId="20149" xr:uid="{716EB3E2-4CF4-4975-AF51-71A1A23CF8D6}"/>
    <cellStyle name="Standard 9 2 2 2 2 2 5 2 2" xfId="54037" xr:uid="{B325E6CA-A86A-4DD5-87C1-727A48A67F27}"/>
    <cellStyle name="Standard 9 2 2 2 2 2 5 3" xfId="42741" xr:uid="{FBAAD9B2-445E-4556-BBD8-57E7AB75F631}"/>
    <cellStyle name="Standard 9 2 2 2 2 2 5 4" xfId="31445" xr:uid="{E3810EB2-4758-48BB-BD3F-044E76407598}"/>
    <cellStyle name="Standard 9 2 2 2 2 2 6" xfId="14501" xr:uid="{1FCEBA53-4B48-42AB-8A67-372BD283157A}"/>
    <cellStyle name="Standard 9 2 2 2 2 2 6 2" xfId="48389" xr:uid="{7503236C-8319-497D-A0B5-FC36199D74D6}"/>
    <cellStyle name="Standard 9 2 2 2 2 2 7" xfId="37093" xr:uid="{69EF35AE-C814-497B-B555-233D06A0A280}"/>
    <cellStyle name="Standard 9 2 2 2 2 2 8" xfId="25797" xr:uid="{7B517C6F-8C90-4494-BBF2-A6608B698334}"/>
    <cellStyle name="Standard 9 2 2 2 2 3" xfId="3110" xr:uid="{FB498D0C-5982-447A-97F9-054C562A1152}"/>
    <cellStyle name="Standard 9 2 2 2 2 3 2" xfId="5505" xr:uid="{1AAEBC22-A64E-445E-8A57-512D21C48856}"/>
    <cellStyle name="Standard 9 2 2 2 2 3 2 2" xfId="8331" xr:uid="{86400BA0-3B94-448C-BA37-89036196DC11}"/>
    <cellStyle name="Standard 9 2 2 2 2 3 2 2 2" xfId="13980" xr:uid="{27E29B4A-75A8-4ED2-BAC8-242BDBA66C40}"/>
    <cellStyle name="Standard 9 2 2 2 2 3 2 2 2 2" xfId="25276" xr:uid="{481A766E-6B99-44AE-AFFB-2F9EB5784C17}"/>
    <cellStyle name="Standard 9 2 2 2 2 3 2 2 2 2 2" xfId="59164" xr:uid="{9F0D132C-CC09-4282-A7DD-8CBDB0225190}"/>
    <cellStyle name="Standard 9 2 2 2 2 3 2 2 2 3" xfId="47868" xr:uid="{8D64F674-B8B2-44BD-8155-0206E5369D3D}"/>
    <cellStyle name="Standard 9 2 2 2 2 3 2 2 2 4" xfId="36572" xr:uid="{2A0ECEDE-30AF-4186-BFEE-7586ADC453AF}"/>
    <cellStyle name="Standard 9 2 2 2 2 3 2 2 3" xfId="19628" xr:uid="{EF151C0A-B95D-4DBD-A158-08C6430CF269}"/>
    <cellStyle name="Standard 9 2 2 2 2 3 2 2 3 2" xfId="53516" xr:uid="{EE834C47-54BD-43F5-B8BE-16510F04B7C2}"/>
    <cellStyle name="Standard 9 2 2 2 2 3 2 2 4" xfId="42220" xr:uid="{613EA7BE-FE87-40DD-9F48-152E7A0BF8E3}"/>
    <cellStyle name="Standard 9 2 2 2 2 3 2 2 5" xfId="30924" xr:uid="{BB6F73D2-4BD8-4D28-8EAC-49CBC7DFAD2C}"/>
    <cellStyle name="Standard 9 2 2 2 2 3 2 3" xfId="11156" xr:uid="{F3885B47-68FF-4DFC-AADD-B6B8CC61E053}"/>
    <cellStyle name="Standard 9 2 2 2 2 3 2 3 2" xfId="22452" xr:uid="{8BF0A3E9-40D8-4E6F-8357-24CF681B3048}"/>
    <cellStyle name="Standard 9 2 2 2 2 3 2 3 2 2" xfId="56340" xr:uid="{7FF1FCD6-FFD8-46E6-B18E-C47C49B1C02F}"/>
    <cellStyle name="Standard 9 2 2 2 2 3 2 3 3" xfId="45044" xr:uid="{01712887-D700-41EF-B894-F03D853A4555}"/>
    <cellStyle name="Standard 9 2 2 2 2 3 2 3 4" xfId="33748" xr:uid="{4B4686FE-A602-4B08-85B8-C00421083CF2}"/>
    <cellStyle name="Standard 9 2 2 2 2 3 2 4" xfId="16804" xr:uid="{786924A6-C5B2-450A-A17B-984A8DED6962}"/>
    <cellStyle name="Standard 9 2 2 2 2 3 2 4 2" xfId="50692" xr:uid="{6EA64C3B-6EFA-4EFF-8325-21E8FDAF41A3}"/>
    <cellStyle name="Standard 9 2 2 2 2 3 2 5" xfId="39396" xr:uid="{406B35B7-12D1-431E-8097-CCE970366326}"/>
    <cellStyle name="Standard 9 2 2 2 2 3 2 6" xfId="28100" xr:uid="{AA4A0C1B-5E42-4502-9B4E-2447649C5BEE}"/>
    <cellStyle name="Standard 9 2 2 2 2 3 3" xfId="4729" xr:uid="{062BCAC4-4447-4A4E-AEB0-59A475381D25}"/>
    <cellStyle name="Standard 9 2 2 2 2 3 3 2" xfId="7597" xr:uid="{08C33CA5-9BB2-46D2-BB60-A4B7E639A4EA}"/>
    <cellStyle name="Standard 9 2 2 2 2 3 3 2 2" xfId="13246" xr:uid="{F68E1408-54A7-4F18-8935-88F2C2090BCF}"/>
    <cellStyle name="Standard 9 2 2 2 2 3 3 2 2 2" xfId="24542" xr:uid="{7A0AA82F-66DB-4A10-B46A-76214AE2F32F}"/>
    <cellStyle name="Standard 9 2 2 2 2 3 3 2 2 2 2" xfId="58430" xr:uid="{158D6DD4-E43A-4ACE-9D0F-3067AC1234A2}"/>
    <cellStyle name="Standard 9 2 2 2 2 3 3 2 2 3" xfId="47134" xr:uid="{09D466DF-8313-4738-9002-F88BE37C73E9}"/>
    <cellStyle name="Standard 9 2 2 2 2 3 3 2 2 4" xfId="35838" xr:uid="{919604F9-F6A1-4D2D-ACE9-B44C5AB80A38}"/>
    <cellStyle name="Standard 9 2 2 2 2 3 3 2 3" xfId="18894" xr:uid="{D3DA951E-8808-4828-AB9F-77EE50C653FB}"/>
    <cellStyle name="Standard 9 2 2 2 2 3 3 2 3 2" xfId="52782" xr:uid="{AA105B7E-778D-4826-9E8A-617B87862A00}"/>
    <cellStyle name="Standard 9 2 2 2 2 3 3 2 4" xfId="41486" xr:uid="{0781ABA7-8269-4C27-91F2-A3F74EFB5911}"/>
    <cellStyle name="Standard 9 2 2 2 2 3 3 2 5" xfId="30190" xr:uid="{0E5431F1-0B7B-4F0F-843D-B09F2E5A54A7}"/>
    <cellStyle name="Standard 9 2 2 2 2 3 3 3" xfId="10422" xr:uid="{C182C0DB-0BB6-4E3A-8368-768923E0C461}"/>
    <cellStyle name="Standard 9 2 2 2 2 3 3 3 2" xfId="21718" xr:uid="{39477BBF-1568-4454-B817-285AECC5E4BB}"/>
    <cellStyle name="Standard 9 2 2 2 2 3 3 3 2 2" xfId="55606" xr:uid="{0018CDDF-D294-47A4-969F-B3B0E45EF454}"/>
    <cellStyle name="Standard 9 2 2 2 2 3 3 3 3" xfId="44310" xr:uid="{9FCAE914-F379-4853-9D14-ADE1246D5241}"/>
    <cellStyle name="Standard 9 2 2 2 2 3 3 3 4" xfId="33014" xr:uid="{26F4D0EE-A6C7-4F3E-861D-463FF2C767AB}"/>
    <cellStyle name="Standard 9 2 2 2 2 3 3 4" xfId="16070" xr:uid="{843CF06B-4D2F-465E-B707-129F49344062}"/>
    <cellStyle name="Standard 9 2 2 2 2 3 3 4 2" xfId="49958" xr:uid="{F143C8C8-6053-4BCE-96CF-6C92DFEA06EF}"/>
    <cellStyle name="Standard 9 2 2 2 2 3 3 5" xfId="38662" xr:uid="{8519AF3D-E65F-432C-8ECA-9442CFBF6F45}"/>
    <cellStyle name="Standard 9 2 2 2 2 3 3 6" xfId="27366" xr:uid="{658124C3-C0DE-4EA2-81D6-3AD5C0E3E144}"/>
    <cellStyle name="Standard 9 2 2 2 2 3 4" xfId="6281" xr:uid="{6D19BEA0-AFC2-4A2E-8651-5842D6429E50}"/>
    <cellStyle name="Standard 9 2 2 2 2 3 4 2" xfId="11931" xr:uid="{87AF41E1-A42E-4D9D-B211-CDC3C7F33F55}"/>
    <cellStyle name="Standard 9 2 2 2 2 3 4 2 2" xfId="23227" xr:uid="{DA849C50-826B-41AE-9C5A-19EB420052DE}"/>
    <cellStyle name="Standard 9 2 2 2 2 3 4 2 2 2" xfId="57115" xr:uid="{D941D4F0-4174-415F-8E1F-F2763C4A5E34}"/>
    <cellStyle name="Standard 9 2 2 2 2 3 4 2 3" xfId="45819" xr:uid="{1F177827-9EB5-4744-9B02-B003A98D6EFC}"/>
    <cellStyle name="Standard 9 2 2 2 2 3 4 2 4" xfId="34523" xr:uid="{329271DE-0E21-41EE-A880-8D8193AC3DBA}"/>
    <cellStyle name="Standard 9 2 2 2 2 3 4 3" xfId="17579" xr:uid="{CB44821E-9F99-4D00-B6F5-86144075A5E0}"/>
    <cellStyle name="Standard 9 2 2 2 2 3 4 3 2" xfId="51467" xr:uid="{E2835F2D-1989-45F5-ACB5-7C7ABD82AAB8}"/>
    <cellStyle name="Standard 9 2 2 2 2 3 4 4" xfId="40171" xr:uid="{2E0E4399-A1FD-4FBA-8FC2-B1DB24A6A6CC}"/>
    <cellStyle name="Standard 9 2 2 2 2 3 4 5" xfId="28875" xr:uid="{3C814087-CB1F-41C6-8932-791383EE6D8F}"/>
    <cellStyle name="Standard 9 2 2 2 2 3 5" xfId="9107" xr:uid="{38AF42B6-A080-4EB7-B1A9-4E2E13EF0526}"/>
    <cellStyle name="Standard 9 2 2 2 2 3 5 2" xfId="20403" xr:uid="{DA6BB7BC-CA60-4798-B2B3-4B8C6EDCC549}"/>
    <cellStyle name="Standard 9 2 2 2 2 3 5 2 2" xfId="54291" xr:uid="{D06BC986-DB5C-4707-A789-F919A1C873C3}"/>
    <cellStyle name="Standard 9 2 2 2 2 3 5 3" xfId="42995" xr:uid="{EB57C6DB-F26F-4CA3-9219-1BD179EFBB12}"/>
    <cellStyle name="Standard 9 2 2 2 2 3 5 4" xfId="31699" xr:uid="{E8B6A509-9922-4EE1-81CA-B30B63D02D1A}"/>
    <cellStyle name="Standard 9 2 2 2 2 3 6" xfId="14755" xr:uid="{F9BA703E-9027-49B5-89A8-6FD1B86F432B}"/>
    <cellStyle name="Standard 9 2 2 2 2 3 6 2" xfId="48643" xr:uid="{0D292D18-5ABD-4414-9151-1316DED3A5C2}"/>
    <cellStyle name="Standard 9 2 2 2 2 3 7" xfId="37347" xr:uid="{8B57F018-19A1-420D-8525-3F3EDB6EA902}"/>
    <cellStyle name="Standard 9 2 2 2 2 3 8" xfId="26051" xr:uid="{4C7B221C-B809-429A-B3D4-01087CC7E1B1}"/>
    <cellStyle name="Standard 9 2 2 2 2 4" xfId="3968" xr:uid="{274AE201-5896-4A18-9F82-474C563E08C1}"/>
    <cellStyle name="Standard 9 2 2 2 2 4 2" xfId="7122" xr:uid="{D7329F7C-1973-43FA-870D-290813C7EFE5}"/>
    <cellStyle name="Standard 9 2 2 2 2 4 2 2" xfId="12771" xr:uid="{C1F4B60D-AB9E-4116-B60F-EB13CB14EEA3}"/>
    <cellStyle name="Standard 9 2 2 2 2 4 2 2 2" xfId="24067" xr:uid="{D5B83DA9-2213-470C-9182-4F59E686E20F}"/>
    <cellStyle name="Standard 9 2 2 2 2 4 2 2 2 2" xfId="57955" xr:uid="{6D6E1DF7-055F-4C17-8151-54C4F1968CC6}"/>
    <cellStyle name="Standard 9 2 2 2 2 4 2 2 3" xfId="46659" xr:uid="{49F9850B-099D-4A70-BD51-1E2354F48081}"/>
    <cellStyle name="Standard 9 2 2 2 2 4 2 2 4" xfId="35363" xr:uid="{35850642-50F0-4B52-B0E2-D65EF3B9B365}"/>
    <cellStyle name="Standard 9 2 2 2 2 4 2 3" xfId="18419" xr:uid="{5EA4D4A4-A988-46ED-B458-411E97C5B7A5}"/>
    <cellStyle name="Standard 9 2 2 2 2 4 2 3 2" xfId="52307" xr:uid="{5D0B0B89-AD44-4F38-AC8E-38CEB60156D1}"/>
    <cellStyle name="Standard 9 2 2 2 2 4 2 4" xfId="41011" xr:uid="{DA084CCF-C0D5-471F-9A18-2215B89FC9EE}"/>
    <cellStyle name="Standard 9 2 2 2 2 4 2 5" xfId="29715" xr:uid="{1D98D9C6-8A95-41EB-9BA5-1336A6D986C1}"/>
    <cellStyle name="Standard 9 2 2 2 2 4 3" xfId="9947" xr:uid="{7469025D-2A88-4DDB-A45A-9DA0F094F099}"/>
    <cellStyle name="Standard 9 2 2 2 2 4 3 2" xfId="21243" xr:uid="{BD52B62F-3039-4C2A-9911-6F0B88405250}"/>
    <cellStyle name="Standard 9 2 2 2 2 4 3 2 2" xfId="55131" xr:uid="{5B63F0D1-C339-41B4-8AB9-F67D04807067}"/>
    <cellStyle name="Standard 9 2 2 2 2 4 3 3" xfId="43835" xr:uid="{AFC9E1F7-2976-46FC-AE9D-1EE6A42020B2}"/>
    <cellStyle name="Standard 9 2 2 2 2 4 3 4" xfId="32539" xr:uid="{C53CFD49-9472-4716-9874-7DA448561055}"/>
    <cellStyle name="Standard 9 2 2 2 2 4 4" xfId="15595" xr:uid="{42E2CCEB-F914-4CA7-A57D-8D5382217816}"/>
    <cellStyle name="Standard 9 2 2 2 2 4 4 2" xfId="49483" xr:uid="{BB1A9FCB-EFA5-420E-8983-4121A0881A6F}"/>
    <cellStyle name="Standard 9 2 2 2 2 4 5" xfId="38187" xr:uid="{148B6F57-80FE-4EB0-9C39-F9209696B2D4}"/>
    <cellStyle name="Standard 9 2 2 2 2 4 6" xfId="26891" xr:uid="{C17451F5-777C-4868-AAFB-B0000810BA92}"/>
    <cellStyle name="Standard 9 2 2 2 2 5" xfId="5069" xr:uid="{A635C346-5934-4FD7-9562-CDB0FF705600}"/>
    <cellStyle name="Standard 9 2 2 2 2 5 2" xfId="7895" xr:uid="{4D823798-FE35-4A28-9BC7-302DF8A968FB}"/>
    <cellStyle name="Standard 9 2 2 2 2 5 2 2" xfId="13544" xr:uid="{C57B4703-9206-4F73-9236-AF2217E46037}"/>
    <cellStyle name="Standard 9 2 2 2 2 5 2 2 2" xfId="24840" xr:uid="{D0CD90E1-CAE8-4669-BBCF-3791DCFF8EAC}"/>
    <cellStyle name="Standard 9 2 2 2 2 5 2 2 2 2" xfId="58728" xr:uid="{230E20A1-FB81-43E8-83F0-C765F1D8E286}"/>
    <cellStyle name="Standard 9 2 2 2 2 5 2 2 3" xfId="47432" xr:uid="{C4A9C30A-7E8D-499D-8262-3E770BB087C8}"/>
    <cellStyle name="Standard 9 2 2 2 2 5 2 2 4" xfId="36136" xr:uid="{B09B14A2-8213-48EA-998D-56B9D6C7B5EC}"/>
    <cellStyle name="Standard 9 2 2 2 2 5 2 3" xfId="19192" xr:uid="{98CCC1A1-34B8-44C2-8FA4-FC20B05B021A}"/>
    <cellStyle name="Standard 9 2 2 2 2 5 2 3 2" xfId="53080" xr:uid="{7EB2397F-11E9-4FDF-902D-0B088B388ED1}"/>
    <cellStyle name="Standard 9 2 2 2 2 5 2 4" xfId="41784" xr:uid="{D9C66858-B89D-4C3F-ADE5-234DE94D21ED}"/>
    <cellStyle name="Standard 9 2 2 2 2 5 2 5" xfId="30488" xr:uid="{A674A906-40AF-4517-85B3-BE16F8721D44}"/>
    <cellStyle name="Standard 9 2 2 2 2 5 3" xfId="10720" xr:uid="{B77251CC-FEA2-42FD-85EB-1E4A248CD3D2}"/>
    <cellStyle name="Standard 9 2 2 2 2 5 3 2" xfId="22016" xr:uid="{062662C0-9B1B-4EE5-B14E-5D6EC16F1387}"/>
    <cellStyle name="Standard 9 2 2 2 2 5 3 2 2" xfId="55904" xr:uid="{4D9A5F74-1C7B-4763-9BE1-9802665D3596}"/>
    <cellStyle name="Standard 9 2 2 2 2 5 3 3" xfId="44608" xr:uid="{8CF289FC-0D7A-42F2-94D2-FC25EF3A7BF1}"/>
    <cellStyle name="Standard 9 2 2 2 2 5 3 4" xfId="33312" xr:uid="{2227BE25-B5C8-4433-8E49-031E84CA4435}"/>
    <cellStyle name="Standard 9 2 2 2 2 5 4" xfId="16368" xr:uid="{AA5B5709-BFF1-4B3F-BB88-35FCCB406404}"/>
    <cellStyle name="Standard 9 2 2 2 2 5 4 2" xfId="50256" xr:uid="{F8AC2664-18AE-426E-BFE7-AF3CF71F2F58}"/>
    <cellStyle name="Standard 9 2 2 2 2 5 5" xfId="38960" xr:uid="{97D265D5-01BD-4F7B-90EE-286AE4EDAB26}"/>
    <cellStyle name="Standard 9 2 2 2 2 5 6" xfId="27664" xr:uid="{9D22DAA2-0B39-4B06-ABBA-74857087F000}"/>
    <cellStyle name="Standard 9 2 2 2 2 6" xfId="3676" xr:uid="{59043896-7D87-4113-BE30-16D6867243B8}"/>
    <cellStyle name="Standard 9 2 2 2 2 6 2" xfId="6832" xr:uid="{7CCA8D21-62F6-4CEE-B054-E4DFDFD5ED8D}"/>
    <cellStyle name="Standard 9 2 2 2 2 6 2 2" xfId="12481" xr:uid="{20DA606A-BF80-485C-813F-2696295579C6}"/>
    <cellStyle name="Standard 9 2 2 2 2 6 2 2 2" xfId="23777" xr:uid="{ABE0F05E-0429-42AB-B2B5-00B9D9CC5754}"/>
    <cellStyle name="Standard 9 2 2 2 2 6 2 2 2 2" xfId="57665" xr:uid="{6B96121C-DE20-4017-B720-874F2FA474CA}"/>
    <cellStyle name="Standard 9 2 2 2 2 6 2 2 3" xfId="46369" xr:uid="{773DC2C1-0F22-4086-9289-49E9EC94055F}"/>
    <cellStyle name="Standard 9 2 2 2 2 6 2 2 4" xfId="35073" xr:uid="{6FEB73E1-F457-4925-A9A8-55CDBCC4BBF7}"/>
    <cellStyle name="Standard 9 2 2 2 2 6 2 3" xfId="18129" xr:uid="{680B3B8F-C3D3-4CC6-B158-7A1D4D88DCD5}"/>
    <cellStyle name="Standard 9 2 2 2 2 6 2 3 2" xfId="52017" xr:uid="{F60BAED6-5AF1-4C25-A93F-B1A729D1AECE}"/>
    <cellStyle name="Standard 9 2 2 2 2 6 2 4" xfId="40721" xr:uid="{284DF0C0-6851-4C6A-87B8-750425FBC6FA}"/>
    <cellStyle name="Standard 9 2 2 2 2 6 2 5" xfId="29425" xr:uid="{3BF2CCC9-1F4B-4D7C-B4CA-E5042C3D10BE}"/>
    <cellStyle name="Standard 9 2 2 2 2 6 3" xfId="9657" xr:uid="{671731EA-A13E-443E-8C28-2BB1B5BE74B4}"/>
    <cellStyle name="Standard 9 2 2 2 2 6 3 2" xfId="20953" xr:uid="{863316F4-F0B2-429A-B75F-BA96D61C9213}"/>
    <cellStyle name="Standard 9 2 2 2 2 6 3 2 2" xfId="54841" xr:uid="{39D51EBD-1ED5-482C-B413-3295F918F634}"/>
    <cellStyle name="Standard 9 2 2 2 2 6 3 3" xfId="43545" xr:uid="{5EE0FDB7-6FB5-4D32-9F49-5B80374C29FB}"/>
    <cellStyle name="Standard 9 2 2 2 2 6 3 4" xfId="32249" xr:uid="{54522534-7049-422C-A879-06A56F192295}"/>
    <cellStyle name="Standard 9 2 2 2 2 6 4" xfId="15305" xr:uid="{734D4FBA-EA13-4068-B21A-3A744B5BD10C}"/>
    <cellStyle name="Standard 9 2 2 2 2 6 4 2" xfId="49193" xr:uid="{89F09981-B46B-4DDC-9507-0E8585E49D00}"/>
    <cellStyle name="Standard 9 2 2 2 2 6 5" xfId="37897" xr:uid="{5576BFAB-5F45-4A1A-98F4-F48717FDC123}"/>
    <cellStyle name="Standard 9 2 2 2 2 6 6" xfId="26601" xr:uid="{62AC3BA4-4A69-47AD-B745-4E8017A206B5}"/>
    <cellStyle name="Standard 9 2 2 2 2 7" xfId="5781" xr:uid="{8BEBF22F-33DF-4330-8223-CEB067DB7E74}"/>
    <cellStyle name="Standard 9 2 2 2 2 7 2" xfId="11431" xr:uid="{124B8E40-0D58-4419-A859-534B3AD222E9}"/>
    <cellStyle name="Standard 9 2 2 2 2 7 2 2" xfId="22727" xr:uid="{EEA2339B-A321-430E-B7BE-1A5A469571D6}"/>
    <cellStyle name="Standard 9 2 2 2 2 7 2 2 2" xfId="56615" xr:uid="{6ECD7385-38FB-4CE8-AFFF-38E22EF53872}"/>
    <cellStyle name="Standard 9 2 2 2 2 7 2 3" xfId="45319" xr:uid="{32B40E7D-12EF-43DE-8CE9-F1BEA70FB3FE}"/>
    <cellStyle name="Standard 9 2 2 2 2 7 2 4" xfId="34023" xr:uid="{650A4F18-A87C-4267-86F6-76DD35AF98C7}"/>
    <cellStyle name="Standard 9 2 2 2 2 7 3" xfId="17079" xr:uid="{50C9249F-3E21-44FF-91E0-C7DFB053B17A}"/>
    <cellStyle name="Standard 9 2 2 2 2 7 3 2" xfId="50967" xr:uid="{24CDC728-83C2-4955-87A6-F0819C594699}"/>
    <cellStyle name="Standard 9 2 2 2 2 7 4" xfId="39671" xr:uid="{68D5E455-54C3-4D1E-B847-48B7F4232402}"/>
    <cellStyle name="Standard 9 2 2 2 2 7 5" xfId="28375" xr:uid="{FB93FE64-DE15-478E-AEB3-913EF4BF21E4}"/>
    <cellStyle name="Standard 9 2 2 2 2 8" xfId="8607" xr:uid="{4A048862-6BEE-4F99-BA88-A01F760C68F3}"/>
    <cellStyle name="Standard 9 2 2 2 2 8 2" xfId="19903" xr:uid="{9F310260-54A1-4F0C-88DC-CF5F9D06079A}"/>
    <cellStyle name="Standard 9 2 2 2 2 8 2 2" xfId="53791" xr:uid="{5C215559-1738-456A-9E1C-B693C4B4A165}"/>
    <cellStyle name="Standard 9 2 2 2 2 8 3" xfId="42495" xr:uid="{77B6FE8E-7A5B-4409-B033-1C5D44C9D30B}"/>
    <cellStyle name="Standard 9 2 2 2 2 8 4" xfId="31199" xr:uid="{8101BEA8-BAEC-4840-8D67-D3C8D5D90FD6}"/>
    <cellStyle name="Standard 9 2 2 2 2 9" xfId="14255" xr:uid="{2F09E099-B7AD-47DF-BC3E-26C07F79621D}"/>
    <cellStyle name="Standard 9 2 2 2 2 9 2" xfId="48143" xr:uid="{4897F312-7021-4EDE-947C-FC605EF58039}"/>
    <cellStyle name="Standard 9 2 2 2 3" xfId="2722" xr:uid="{7FB39727-0D6C-4E3E-B11C-B8E657316C47}"/>
    <cellStyle name="Standard 9 2 2 2 3 2" xfId="3224" xr:uid="{7596DFD1-3757-4B8E-9956-276F759F0012}"/>
    <cellStyle name="Standard 9 2 2 2 3 2 2" xfId="5507" xr:uid="{E43F8C6B-C263-43E2-8F8C-E1FB71CA0CBC}"/>
    <cellStyle name="Standard 9 2 2 2 3 2 2 2" xfId="8333" xr:uid="{43728BFA-42F2-4FC0-B757-152A2F95EE97}"/>
    <cellStyle name="Standard 9 2 2 2 3 2 2 2 2" xfId="13982" xr:uid="{69B818E3-2D60-4952-9B5A-6E49A86C0EA4}"/>
    <cellStyle name="Standard 9 2 2 2 3 2 2 2 2 2" xfId="25278" xr:uid="{3631CFA9-A1D4-49DE-ACBE-68EFDB04805A}"/>
    <cellStyle name="Standard 9 2 2 2 3 2 2 2 2 2 2" xfId="59166" xr:uid="{88652AE6-03EA-40DE-9AA6-5910F15F1575}"/>
    <cellStyle name="Standard 9 2 2 2 3 2 2 2 2 3" xfId="47870" xr:uid="{9A9F3DF8-A451-4BC7-8C5F-B0E1A8892FEE}"/>
    <cellStyle name="Standard 9 2 2 2 3 2 2 2 2 4" xfId="36574" xr:uid="{ADB88E95-8EE6-43DD-9E9C-4629621DAF1C}"/>
    <cellStyle name="Standard 9 2 2 2 3 2 2 2 3" xfId="19630" xr:uid="{4670509E-92EE-4D3D-953D-8C66F6DCCF1B}"/>
    <cellStyle name="Standard 9 2 2 2 3 2 2 2 3 2" xfId="53518" xr:uid="{E82F3E01-75ED-4C4F-93D7-316D36FEB906}"/>
    <cellStyle name="Standard 9 2 2 2 3 2 2 2 4" xfId="42222" xr:uid="{3B37ED0C-28B6-4883-85FD-8E8FB0DADD0F}"/>
    <cellStyle name="Standard 9 2 2 2 3 2 2 2 5" xfId="30926" xr:uid="{DC5DA6E3-CCE9-48B4-A554-E72EE9FA7CCE}"/>
    <cellStyle name="Standard 9 2 2 2 3 2 2 3" xfId="11158" xr:uid="{55B77274-F424-4389-ACDC-DD29552B27BB}"/>
    <cellStyle name="Standard 9 2 2 2 3 2 2 3 2" xfId="22454" xr:uid="{CCE2E270-D663-4D1F-A234-698BC491EE74}"/>
    <cellStyle name="Standard 9 2 2 2 3 2 2 3 2 2" xfId="56342" xr:uid="{4D4CB0BF-4748-46B4-B2C3-3B833004CBB1}"/>
    <cellStyle name="Standard 9 2 2 2 3 2 2 3 3" xfId="45046" xr:uid="{D7D5B57E-569D-4B15-9D71-234773185362}"/>
    <cellStyle name="Standard 9 2 2 2 3 2 2 3 4" xfId="33750" xr:uid="{724C5D14-9674-40C3-859E-AC018B71EF7C}"/>
    <cellStyle name="Standard 9 2 2 2 3 2 2 4" xfId="16806" xr:uid="{A754D808-AA57-449F-A821-71C6485F1AAB}"/>
    <cellStyle name="Standard 9 2 2 2 3 2 2 4 2" xfId="50694" xr:uid="{038C07B8-7DF9-4206-8921-214B3878CB79}"/>
    <cellStyle name="Standard 9 2 2 2 3 2 2 5" xfId="39398" xr:uid="{3D2F4ED7-AE1C-43D0-9D18-37324BFFEEDA}"/>
    <cellStyle name="Standard 9 2 2 2 3 2 2 6" xfId="28102" xr:uid="{0EF2CB81-441B-4F1F-BB19-49DE1C069A7F}"/>
    <cellStyle name="Standard 9 2 2 2 3 2 3" xfId="6395" xr:uid="{759CABCF-A9C3-4C7C-AB87-46F5AAA71044}"/>
    <cellStyle name="Standard 9 2 2 2 3 2 3 2" xfId="12045" xr:uid="{A706F0E3-8D06-4ED9-854E-CA74E9A3E49B}"/>
    <cellStyle name="Standard 9 2 2 2 3 2 3 2 2" xfId="23341" xr:uid="{A5219832-53B6-4E1D-8A32-7A4372E2878B}"/>
    <cellStyle name="Standard 9 2 2 2 3 2 3 2 2 2" xfId="57229" xr:uid="{D79F7D32-3A2A-43CC-898F-763AE0F0E47C}"/>
    <cellStyle name="Standard 9 2 2 2 3 2 3 2 3" xfId="45933" xr:uid="{ED77C597-737B-4D5C-888E-FA5A11055643}"/>
    <cellStyle name="Standard 9 2 2 2 3 2 3 2 4" xfId="34637" xr:uid="{2D1BA3A1-E635-48BE-81C2-FF464F2999A6}"/>
    <cellStyle name="Standard 9 2 2 2 3 2 3 3" xfId="17693" xr:uid="{36311F68-C423-45DD-9F6B-1EA64233E876}"/>
    <cellStyle name="Standard 9 2 2 2 3 2 3 3 2" xfId="51581" xr:uid="{F315819C-558F-4869-A51F-A21D29BA6959}"/>
    <cellStyle name="Standard 9 2 2 2 3 2 3 4" xfId="40285" xr:uid="{25E04E61-235E-48C6-AAEB-D9FDCF36B533}"/>
    <cellStyle name="Standard 9 2 2 2 3 2 3 5" xfId="28989" xr:uid="{3ED50FDE-3717-4CF8-9103-39D1F962740E}"/>
    <cellStyle name="Standard 9 2 2 2 3 2 4" xfId="9221" xr:uid="{19DF22D8-AEA2-4550-92A2-B232367645F2}"/>
    <cellStyle name="Standard 9 2 2 2 3 2 4 2" xfId="20517" xr:uid="{F27823F9-7C82-4ECA-BCE6-220E2DD6E3FD}"/>
    <cellStyle name="Standard 9 2 2 2 3 2 4 2 2" xfId="54405" xr:uid="{7435E68B-AA1C-4406-AC1F-73C1E2D1020D}"/>
    <cellStyle name="Standard 9 2 2 2 3 2 4 3" xfId="43109" xr:uid="{292A02C9-A7A9-4C5B-AF6B-8C504C07972A}"/>
    <cellStyle name="Standard 9 2 2 2 3 2 4 4" xfId="31813" xr:uid="{2A785F35-262C-4089-A935-869EEBF1D518}"/>
    <cellStyle name="Standard 9 2 2 2 3 2 5" xfId="14869" xr:uid="{085B918E-A5DC-4B8A-ABAE-06F2B99A37CD}"/>
    <cellStyle name="Standard 9 2 2 2 3 2 5 2" xfId="48757" xr:uid="{A715A9BC-6BB3-44EA-9225-85084CEE4C04}"/>
    <cellStyle name="Standard 9 2 2 2 3 2 6" xfId="37461" xr:uid="{AAE9205A-C779-4E11-9CDC-DD2EDBA54B3D}"/>
    <cellStyle name="Standard 9 2 2 2 3 2 7" xfId="26165" xr:uid="{A7F40B00-8FF6-4CB3-989F-E80DCE78B469}"/>
    <cellStyle name="Standard 9 2 2 2 3 3" xfId="4731" xr:uid="{D1C5FBD4-52B6-4E52-9608-FC718B598B6B}"/>
    <cellStyle name="Standard 9 2 2 2 3 3 2" xfId="7599" xr:uid="{64E72140-5B16-4596-AEE6-08445171CC20}"/>
    <cellStyle name="Standard 9 2 2 2 3 3 2 2" xfId="13248" xr:uid="{D12F1B95-C67F-4A13-8949-05FEDCB86D06}"/>
    <cellStyle name="Standard 9 2 2 2 3 3 2 2 2" xfId="24544" xr:uid="{B43B1E01-19EC-4F2E-88CB-C1C9954D20E6}"/>
    <cellStyle name="Standard 9 2 2 2 3 3 2 2 2 2" xfId="58432" xr:uid="{26F89B9E-6239-44F7-BEE5-4D8A370B07A7}"/>
    <cellStyle name="Standard 9 2 2 2 3 3 2 2 3" xfId="47136" xr:uid="{5F55BA18-1BAA-4BF9-8AF9-B8285BC0C385}"/>
    <cellStyle name="Standard 9 2 2 2 3 3 2 2 4" xfId="35840" xr:uid="{F7EEECEA-7ABB-48FD-801B-E3B37CD97DC7}"/>
    <cellStyle name="Standard 9 2 2 2 3 3 2 3" xfId="18896" xr:uid="{4B789277-C112-434B-82F2-9BE2173BD6B9}"/>
    <cellStyle name="Standard 9 2 2 2 3 3 2 3 2" xfId="52784" xr:uid="{70BF5C00-1D85-43A3-AFE8-E03623441059}"/>
    <cellStyle name="Standard 9 2 2 2 3 3 2 4" xfId="41488" xr:uid="{BE207565-A1E4-496D-AD40-E3E9C57B8730}"/>
    <cellStyle name="Standard 9 2 2 2 3 3 2 5" xfId="30192" xr:uid="{12CC846E-6F1A-44E8-A17E-D575EE82D6E9}"/>
    <cellStyle name="Standard 9 2 2 2 3 3 3" xfId="10424" xr:uid="{D8E78B8F-0BFB-492B-9E75-2984C13704D4}"/>
    <cellStyle name="Standard 9 2 2 2 3 3 3 2" xfId="21720" xr:uid="{63106E5D-644B-4BE5-9F8F-F51B1CA109FC}"/>
    <cellStyle name="Standard 9 2 2 2 3 3 3 2 2" xfId="55608" xr:uid="{DC5AA077-5A17-403D-A813-C7FF8724786D}"/>
    <cellStyle name="Standard 9 2 2 2 3 3 3 3" xfId="44312" xr:uid="{8C8909D0-42F1-4A9F-B589-CFE00187C131}"/>
    <cellStyle name="Standard 9 2 2 2 3 3 3 4" xfId="33016" xr:uid="{7ED403BC-8B2D-44F4-BC83-F1471C3624B8}"/>
    <cellStyle name="Standard 9 2 2 2 3 3 4" xfId="16072" xr:uid="{347991A7-9689-468A-B302-B1477267854F}"/>
    <cellStyle name="Standard 9 2 2 2 3 3 4 2" xfId="49960" xr:uid="{E18E6287-3836-4DDA-9F29-B56DEB29323E}"/>
    <cellStyle name="Standard 9 2 2 2 3 3 5" xfId="38664" xr:uid="{C190738A-7E51-4DCF-9143-F42DF4A6006D}"/>
    <cellStyle name="Standard 9 2 2 2 3 3 6" xfId="27368" xr:uid="{04A5F03F-1A21-40FF-9FB7-18C8F7A5513B}"/>
    <cellStyle name="Standard 9 2 2 2 3 4" xfId="5895" xr:uid="{69ED1A0F-BC35-4F7C-91B9-3883A94A435A}"/>
    <cellStyle name="Standard 9 2 2 2 3 4 2" xfId="11545" xr:uid="{0ACC5BE4-082E-48A2-93C4-2E57FC6FA2F5}"/>
    <cellStyle name="Standard 9 2 2 2 3 4 2 2" xfId="22841" xr:uid="{3D023CBB-B9DC-48A7-A793-FAE659B6A781}"/>
    <cellStyle name="Standard 9 2 2 2 3 4 2 2 2" xfId="56729" xr:uid="{9A4C8FC2-1C14-4158-999F-B27855F1AA23}"/>
    <cellStyle name="Standard 9 2 2 2 3 4 2 3" xfId="45433" xr:uid="{5074B498-D047-439E-9ADC-28FF74A1F158}"/>
    <cellStyle name="Standard 9 2 2 2 3 4 2 4" xfId="34137" xr:uid="{6DDA70EC-E423-41C8-BC6F-BE71348FD183}"/>
    <cellStyle name="Standard 9 2 2 2 3 4 3" xfId="17193" xr:uid="{D7477355-773C-410A-965C-045BA3BE6920}"/>
    <cellStyle name="Standard 9 2 2 2 3 4 3 2" xfId="51081" xr:uid="{7D056342-DEA8-4150-B8B9-0848CDEAF638}"/>
    <cellStyle name="Standard 9 2 2 2 3 4 4" xfId="39785" xr:uid="{26BA8244-27B1-4A12-A9FA-57560ACE88A2}"/>
    <cellStyle name="Standard 9 2 2 2 3 4 5" xfId="28489" xr:uid="{75F7618D-7BBC-4847-B497-BCB9AC848479}"/>
    <cellStyle name="Standard 9 2 2 2 3 5" xfId="8721" xr:uid="{BAB298A1-37D1-415B-837D-A70889452BAB}"/>
    <cellStyle name="Standard 9 2 2 2 3 5 2" xfId="20017" xr:uid="{4725BD69-D5EC-4C3C-8A12-3FB80ACC0EDC}"/>
    <cellStyle name="Standard 9 2 2 2 3 5 2 2" xfId="53905" xr:uid="{9C4CA4EE-3677-451B-956F-024E18D0879A}"/>
    <cellStyle name="Standard 9 2 2 2 3 5 3" xfId="42609" xr:uid="{DBC51A4C-9DD2-4C92-95E2-B2F74386254B}"/>
    <cellStyle name="Standard 9 2 2 2 3 5 4" xfId="31313" xr:uid="{045B0B41-3A5E-44AF-84C1-BBA010D5D922}"/>
    <cellStyle name="Standard 9 2 2 2 3 6" xfId="14369" xr:uid="{A6238330-FFE4-4D0D-87C5-5C0C186679A8}"/>
    <cellStyle name="Standard 9 2 2 2 3 6 2" xfId="48257" xr:uid="{6CB44413-DB03-414C-A4D7-B5154FCA4448}"/>
    <cellStyle name="Standard 9 2 2 2 3 7" xfId="36961" xr:uid="{533CCC94-0C33-496E-AC7A-1E83C8698C8F}"/>
    <cellStyle name="Standard 9 2 2 2 3 8" xfId="25665" xr:uid="{2B3B339A-FB09-4A96-9573-E4D7FCDC0E2B}"/>
    <cellStyle name="Standard 9 2 2 2 4" xfId="2977" xr:uid="{D6A8908C-4BC4-4948-924D-415C3DE26FA2}"/>
    <cellStyle name="Standard 9 2 2 2 4 2" xfId="5504" xr:uid="{ABB03528-69A2-4EB1-B7ED-DD9E672EAEB0}"/>
    <cellStyle name="Standard 9 2 2 2 4 2 2" xfId="8330" xr:uid="{BFE94EB0-C944-49DD-BB81-517606C8C488}"/>
    <cellStyle name="Standard 9 2 2 2 4 2 2 2" xfId="13979" xr:uid="{A4CD5AAD-DA73-4F07-9D16-05C8BA2DE2AB}"/>
    <cellStyle name="Standard 9 2 2 2 4 2 2 2 2" xfId="25275" xr:uid="{769FF3B7-74F3-4F87-9FCA-C6F8A57AC560}"/>
    <cellStyle name="Standard 9 2 2 2 4 2 2 2 2 2" xfId="59163" xr:uid="{EC2585B2-0E1F-4721-A0E2-8A16EE9DCEC4}"/>
    <cellStyle name="Standard 9 2 2 2 4 2 2 2 3" xfId="47867" xr:uid="{74669526-8E96-47FD-A3FB-EEE55AE35D19}"/>
    <cellStyle name="Standard 9 2 2 2 4 2 2 2 4" xfId="36571" xr:uid="{9808710D-A96D-4B57-94E0-0464CCC7C1F9}"/>
    <cellStyle name="Standard 9 2 2 2 4 2 2 3" xfId="19627" xr:uid="{C69FCEE9-5AB6-48A4-A185-01D0012D099B}"/>
    <cellStyle name="Standard 9 2 2 2 4 2 2 3 2" xfId="53515" xr:uid="{8D33D804-4C10-4522-8611-7D4029822866}"/>
    <cellStyle name="Standard 9 2 2 2 4 2 2 4" xfId="42219" xr:uid="{77767D47-A45F-45CB-B1FA-E1B9A64202F0}"/>
    <cellStyle name="Standard 9 2 2 2 4 2 2 5" xfId="30923" xr:uid="{A304143F-88FB-48C0-8518-663DA7F62080}"/>
    <cellStyle name="Standard 9 2 2 2 4 2 3" xfId="11155" xr:uid="{CE979FB4-FAE9-4B22-B988-B11C5E5832F2}"/>
    <cellStyle name="Standard 9 2 2 2 4 2 3 2" xfId="22451" xr:uid="{3AEF2484-D4CC-40C6-8447-4F85FA04B552}"/>
    <cellStyle name="Standard 9 2 2 2 4 2 3 2 2" xfId="56339" xr:uid="{6F0C4E90-0846-4546-869F-AE4681E51CD9}"/>
    <cellStyle name="Standard 9 2 2 2 4 2 3 3" xfId="45043" xr:uid="{F24CB751-B033-4A4E-8ED9-5DE8972B8FF2}"/>
    <cellStyle name="Standard 9 2 2 2 4 2 3 4" xfId="33747" xr:uid="{3AD40288-CA7B-4739-89AA-CBB17DED2A61}"/>
    <cellStyle name="Standard 9 2 2 2 4 2 4" xfId="16803" xr:uid="{CB550E27-6C17-4997-A417-9D19CCF8B225}"/>
    <cellStyle name="Standard 9 2 2 2 4 2 4 2" xfId="50691" xr:uid="{3ADB4198-39D2-4A6A-9FAF-42B42EE05014}"/>
    <cellStyle name="Standard 9 2 2 2 4 2 5" xfId="39395" xr:uid="{AA5B6F0E-95EA-4BF6-B2CA-D9C4757AE6DC}"/>
    <cellStyle name="Standard 9 2 2 2 4 2 6" xfId="28099" xr:uid="{5F59B2A9-AE31-4E86-8BCA-95AA9684930E}"/>
    <cellStyle name="Standard 9 2 2 2 4 3" xfId="4728" xr:uid="{C8DBB590-4086-42F4-B86C-CA59B7D6658F}"/>
    <cellStyle name="Standard 9 2 2 2 4 3 2" xfId="7596" xr:uid="{652A63E4-23E5-4663-A062-73A5810ADED7}"/>
    <cellStyle name="Standard 9 2 2 2 4 3 2 2" xfId="13245" xr:uid="{C62330FD-5DFE-472D-87E5-27A054694FBF}"/>
    <cellStyle name="Standard 9 2 2 2 4 3 2 2 2" xfId="24541" xr:uid="{65754C3E-37FD-4390-A2BF-DFF5742F0215}"/>
    <cellStyle name="Standard 9 2 2 2 4 3 2 2 2 2" xfId="58429" xr:uid="{569E41C6-ADEC-4732-A247-C3F7BA06C044}"/>
    <cellStyle name="Standard 9 2 2 2 4 3 2 2 3" xfId="47133" xr:uid="{7FC4BF3E-D24A-434E-BB03-9BC7054C3EB9}"/>
    <cellStyle name="Standard 9 2 2 2 4 3 2 2 4" xfId="35837" xr:uid="{B8DE103B-75EF-4614-B4F1-0D1642C978E2}"/>
    <cellStyle name="Standard 9 2 2 2 4 3 2 3" xfId="18893" xr:uid="{47C65B08-F753-4468-9C2D-85C93E805CED}"/>
    <cellStyle name="Standard 9 2 2 2 4 3 2 3 2" xfId="52781" xr:uid="{492DBC10-DA96-4A21-B021-8A0EC67D8EB3}"/>
    <cellStyle name="Standard 9 2 2 2 4 3 2 4" xfId="41485" xr:uid="{FD84B9E2-C0CE-411E-9660-48D333F5DD0C}"/>
    <cellStyle name="Standard 9 2 2 2 4 3 2 5" xfId="30189" xr:uid="{8C1BC355-4236-4BEE-ACA0-CF5BEF06D266}"/>
    <cellStyle name="Standard 9 2 2 2 4 3 3" xfId="10421" xr:uid="{D3A27781-2305-4DEA-8E24-2F7B2225732B}"/>
    <cellStyle name="Standard 9 2 2 2 4 3 3 2" xfId="21717" xr:uid="{470B6052-28A8-4BA4-9344-481C609C7C47}"/>
    <cellStyle name="Standard 9 2 2 2 4 3 3 2 2" xfId="55605" xr:uid="{30DE8ABC-F051-43F1-A644-69749516D981}"/>
    <cellStyle name="Standard 9 2 2 2 4 3 3 3" xfId="44309" xr:uid="{BEF39047-49CE-457D-9BEA-199C13AC7096}"/>
    <cellStyle name="Standard 9 2 2 2 4 3 3 4" xfId="33013" xr:uid="{A5F051D3-F334-4F34-B10C-B1C959704D06}"/>
    <cellStyle name="Standard 9 2 2 2 4 3 4" xfId="16069" xr:uid="{FBFE32FE-91A0-4469-BFA5-3167F6E193B8}"/>
    <cellStyle name="Standard 9 2 2 2 4 3 4 2" xfId="49957" xr:uid="{FD9EA4C3-AFC0-411F-A485-18C536113FF8}"/>
    <cellStyle name="Standard 9 2 2 2 4 3 5" xfId="38661" xr:uid="{B29E3DA3-EDAB-4B52-A78C-AB4B734147B7}"/>
    <cellStyle name="Standard 9 2 2 2 4 3 6" xfId="27365" xr:uid="{551A34B6-0F70-4452-B07D-0360E3C3FAE4}"/>
    <cellStyle name="Standard 9 2 2 2 4 4" xfId="6148" xr:uid="{8092C21F-B9C0-4716-A001-DFE48DCCDBD8}"/>
    <cellStyle name="Standard 9 2 2 2 4 4 2" xfId="11798" xr:uid="{8C2CDBD0-A828-4EB2-9D97-79308E9ABFCF}"/>
    <cellStyle name="Standard 9 2 2 2 4 4 2 2" xfId="23094" xr:uid="{8CC9B0EE-9CB1-4ADA-A8E6-A1B3A73254F8}"/>
    <cellStyle name="Standard 9 2 2 2 4 4 2 2 2" xfId="56982" xr:uid="{B47A3F80-5378-4C66-8A80-56732B9DDF24}"/>
    <cellStyle name="Standard 9 2 2 2 4 4 2 3" xfId="45686" xr:uid="{5AE13633-21E4-444A-82F6-1F2C3ECFB671}"/>
    <cellStyle name="Standard 9 2 2 2 4 4 2 4" xfId="34390" xr:uid="{CA2519B4-5773-4CB7-A488-6FEC71EACABC}"/>
    <cellStyle name="Standard 9 2 2 2 4 4 3" xfId="17446" xr:uid="{2F1A3585-2761-4D18-94D6-8959FA6C5A4C}"/>
    <cellStyle name="Standard 9 2 2 2 4 4 3 2" xfId="51334" xr:uid="{17577F20-A470-4CBB-8FBC-6BD2DFEA36F7}"/>
    <cellStyle name="Standard 9 2 2 2 4 4 4" xfId="40038" xr:uid="{291817FE-E9DA-4E02-9ED0-9B8B38A7E2A5}"/>
    <cellStyle name="Standard 9 2 2 2 4 4 5" xfId="28742" xr:uid="{F763C3D0-470B-4AC4-BC5B-B3ED9F10415C}"/>
    <cellStyle name="Standard 9 2 2 2 4 5" xfId="8974" xr:uid="{86B4BB88-87F0-4962-BAC5-22E4F0FD6BAA}"/>
    <cellStyle name="Standard 9 2 2 2 4 5 2" xfId="20270" xr:uid="{9FE821B3-413B-440A-9E55-3945BAB649F1}"/>
    <cellStyle name="Standard 9 2 2 2 4 5 2 2" xfId="54158" xr:uid="{141AF82B-0E18-4823-931C-1DD4B59063A5}"/>
    <cellStyle name="Standard 9 2 2 2 4 5 3" xfId="42862" xr:uid="{728419E5-205B-4662-9D9A-14BD896F2E00}"/>
    <cellStyle name="Standard 9 2 2 2 4 5 4" xfId="31566" xr:uid="{715B3016-4D35-4228-9238-2F5136A7C9D7}"/>
    <cellStyle name="Standard 9 2 2 2 4 6" xfId="14622" xr:uid="{C56F2302-A661-4151-8A04-992D27D99FF1}"/>
    <cellStyle name="Standard 9 2 2 2 4 6 2" xfId="48510" xr:uid="{3D0F2114-B0C5-4362-A8A8-7A7C2973413F}"/>
    <cellStyle name="Standard 9 2 2 2 4 7" xfId="37214" xr:uid="{66A903FE-D8E3-4162-8F53-1A685030A47C}"/>
    <cellStyle name="Standard 9 2 2 2 4 8" xfId="25918" xr:uid="{DF43C5F7-EF98-4343-BAFB-D084862B282F}"/>
    <cellStyle name="Standard 9 2 2 2 5" xfId="3858" xr:uid="{937A1663-7085-4F1E-AD53-EFB43345F635}"/>
    <cellStyle name="Standard 9 2 2 2 5 2" xfId="7012" xr:uid="{AD8A7606-83BF-4086-86F4-F290DED44E94}"/>
    <cellStyle name="Standard 9 2 2 2 5 2 2" xfId="12661" xr:uid="{BBABA1B6-161B-4CCF-B92A-F2C708961879}"/>
    <cellStyle name="Standard 9 2 2 2 5 2 2 2" xfId="23957" xr:uid="{A354F87C-93C1-4AF4-97E4-FAB9B7DBA3AC}"/>
    <cellStyle name="Standard 9 2 2 2 5 2 2 2 2" xfId="57845" xr:uid="{D2D44277-9EF8-433D-8AE3-56E5BB52A67F}"/>
    <cellStyle name="Standard 9 2 2 2 5 2 2 3" xfId="46549" xr:uid="{75744D9C-6409-4A28-AE15-E01ABE51A523}"/>
    <cellStyle name="Standard 9 2 2 2 5 2 2 4" xfId="35253" xr:uid="{C485CF73-71BC-441A-B007-2EF846D55E6E}"/>
    <cellStyle name="Standard 9 2 2 2 5 2 3" xfId="18309" xr:uid="{A220C2E1-A937-4351-B5CA-5D7B72D0FE79}"/>
    <cellStyle name="Standard 9 2 2 2 5 2 3 2" xfId="52197" xr:uid="{4F2E5A12-D9C3-4847-A8DB-CE0DC377C0D1}"/>
    <cellStyle name="Standard 9 2 2 2 5 2 4" xfId="40901" xr:uid="{4D523CF8-EFD0-42E7-81B5-0050173D6B5E}"/>
    <cellStyle name="Standard 9 2 2 2 5 2 5" xfId="29605" xr:uid="{DDD8D92C-2057-4A97-BDF6-0B787A4972CC}"/>
    <cellStyle name="Standard 9 2 2 2 5 3" xfId="9837" xr:uid="{FF5E6B09-3D68-465F-AC7A-F629BBE9F9A4}"/>
    <cellStyle name="Standard 9 2 2 2 5 3 2" xfId="21133" xr:uid="{3CA87302-8D1D-4499-9097-871100F13D88}"/>
    <cellStyle name="Standard 9 2 2 2 5 3 2 2" xfId="55021" xr:uid="{FA76D473-953C-493F-9668-5F92ACA8F6BF}"/>
    <cellStyle name="Standard 9 2 2 2 5 3 3" xfId="43725" xr:uid="{EF03D052-9C9E-4CB5-B434-4AC2AF27CBAE}"/>
    <cellStyle name="Standard 9 2 2 2 5 3 4" xfId="32429" xr:uid="{9AC85F05-DE7B-4B66-88B9-029301931C24}"/>
    <cellStyle name="Standard 9 2 2 2 5 4" xfId="15485" xr:uid="{E135A7AB-7E01-4A4A-9D49-99C519C2BB7C}"/>
    <cellStyle name="Standard 9 2 2 2 5 4 2" xfId="49373" xr:uid="{E43EB75F-93F3-4481-B8BC-2A98B241B96E}"/>
    <cellStyle name="Standard 9 2 2 2 5 5" xfId="38077" xr:uid="{8F6F00C3-7A67-4DD6-BE3E-CF8A63094A7B}"/>
    <cellStyle name="Standard 9 2 2 2 5 6" xfId="26781" xr:uid="{3E6A7849-FDB7-488F-B33B-D9326F5BA53C}"/>
    <cellStyle name="Standard 9 2 2 2 6" xfId="4959" xr:uid="{68763A99-AC4B-4684-B90D-572DD35A9F2D}"/>
    <cellStyle name="Standard 9 2 2 2 6 2" xfId="7785" xr:uid="{5F9C2B70-3823-4D5F-A0FE-5464F29DD2A0}"/>
    <cellStyle name="Standard 9 2 2 2 6 2 2" xfId="13434" xr:uid="{6AF74628-C5A8-4EB1-9A84-BB64925EC2DE}"/>
    <cellStyle name="Standard 9 2 2 2 6 2 2 2" xfId="24730" xr:uid="{90046A66-9BAA-452C-B120-33891C9AE02C}"/>
    <cellStyle name="Standard 9 2 2 2 6 2 2 2 2" xfId="58618" xr:uid="{0C01913C-B914-4260-87E3-69C0B8832BF1}"/>
    <cellStyle name="Standard 9 2 2 2 6 2 2 3" xfId="47322" xr:uid="{EBE9D70D-5BAA-44A3-8F4C-3FAACB8FE808}"/>
    <cellStyle name="Standard 9 2 2 2 6 2 2 4" xfId="36026" xr:uid="{DB0A3373-016C-4E1D-B17E-3895F3E3C879}"/>
    <cellStyle name="Standard 9 2 2 2 6 2 3" xfId="19082" xr:uid="{0DA0402E-F616-4B7B-A265-9D5C723CA6D3}"/>
    <cellStyle name="Standard 9 2 2 2 6 2 3 2" xfId="52970" xr:uid="{CD6DD021-D351-4DE7-BA3B-F51B859F41C0}"/>
    <cellStyle name="Standard 9 2 2 2 6 2 4" xfId="41674" xr:uid="{118948E7-8375-46E1-ADA3-9CFB6AB78B23}"/>
    <cellStyle name="Standard 9 2 2 2 6 2 5" xfId="30378" xr:uid="{D6CA561C-3A43-4D92-979B-57A561C0C488}"/>
    <cellStyle name="Standard 9 2 2 2 6 3" xfId="10610" xr:uid="{CB1AFD26-76DC-4C62-AF65-4E31EBDB6064}"/>
    <cellStyle name="Standard 9 2 2 2 6 3 2" xfId="21906" xr:uid="{FDF0B642-076C-4735-9A5E-A9BD2622246C}"/>
    <cellStyle name="Standard 9 2 2 2 6 3 2 2" xfId="55794" xr:uid="{7ADE5AEF-6794-4908-B513-1AA650C0C29C}"/>
    <cellStyle name="Standard 9 2 2 2 6 3 3" xfId="44498" xr:uid="{FC147D19-737B-458D-BDBD-0BD2BEABF438}"/>
    <cellStyle name="Standard 9 2 2 2 6 3 4" xfId="33202" xr:uid="{21A7DDB8-2E70-4045-8493-4FE5F0D8536F}"/>
    <cellStyle name="Standard 9 2 2 2 6 4" xfId="16258" xr:uid="{9DF4C4BB-6EF2-4244-A2E2-F2BF68C8E420}"/>
    <cellStyle name="Standard 9 2 2 2 6 4 2" xfId="50146" xr:uid="{1D3A9582-E3CD-4DE4-B781-70579CF38076}"/>
    <cellStyle name="Standard 9 2 2 2 6 5" xfId="38850" xr:uid="{CAD3FA4E-BFE5-401E-A21D-F2FF7E4C03A1}"/>
    <cellStyle name="Standard 9 2 2 2 6 6" xfId="27554" xr:uid="{1B92C00D-844F-4A9A-94C7-91F2657EB3B1}"/>
    <cellStyle name="Standard 9 2 2 2 7" xfId="3564" xr:uid="{52F5345C-E5DE-4104-96D7-7B67F2945F2B}"/>
    <cellStyle name="Standard 9 2 2 2 7 2" xfId="6720" xr:uid="{85308859-B1E5-409A-A9DA-3D157909A244}"/>
    <cellStyle name="Standard 9 2 2 2 7 2 2" xfId="12369" xr:uid="{547BC811-010F-4835-AD14-0B840A448C8E}"/>
    <cellStyle name="Standard 9 2 2 2 7 2 2 2" xfId="23665" xr:uid="{1A91DE46-07AA-46B4-AACA-218BB0B94FD4}"/>
    <cellStyle name="Standard 9 2 2 2 7 2 2 2 2" xfId="57553" xr:uid="{BC5DEE08-D43D-4014-9D1F-3359526F096B}"/>
    <cellStyle name="Standard 9 2 2 2 7 2 2 3" xfId="46257" xr:uid="{88E17142-E7A0-420F-AD6F-EEE375B6F0EA}"/>
    <cellStyle name="Standard 9 2 2 2 7 2 2 4" xfId="34961" xr:uid="{1B556E38-3C19-4AFE-990A-E04976B4014B}"/>
    <cellStyle name="Standard 9 2 2 2 7 2 3" xfId="18017" xr:uid="{98903A1A-A63F-4BCA-B4F4-EE2475696ACF}"/>
    <cellStyle name="Standard 9 2 2 2 7 2 3 2" xfId="51905" xr:uid="{A1EDE051-2EC1-43F9-8EA9-ED53B4A6387E}"/>
    <cellStyle name="Standard 9 2 2 2 7 2 4" xfId="40609" xr:uid="{3AD38412-47E1-456D-91A6-ABDA1C0D118C}"/>
    <cellStyle name="Standard 9 2 2 2 7 2 5" xfId="29313" xr:uid="{2FCA341F-D780-407B-8B2C-F05282E631C4}"/>
    <cellStyle name="Standard 9 2 2 2 7 3" xfId="9545" xr:uid="{2B3E3536-9538-4F78-8D92-FD1F26ADA4FA}"/>
    <cellStyle name="Standard 9 2 2 2 7 3 2" xfId="20841" xr:uid="{71918E50-B7D8-44A7-81BA-2B28593F212F}"/>
    <cellStyle name="Standard 9 2 2 2 7 3 2 2" xfId="54729" xr:uid="{0FB4F904-3C55-428D-9E9F-ADB6AFCC6C20}"/>
    <cellStyle name="Standard 9 2 2 2 7 3 3" xfId="43433" xr:uid="{0D38CFB9-A49E-4A84-9B0C-F95ED9FDAA2E}"/>
    <cellStyle name="Standard 9 2 2 2 7 3 4" xfId="32137" xr:uid="{ACF79559-1873-45C6-8CCD-2B16D15ECA52}"/>
    <cellStyle name="Standard 9 2 2 2 7 4" xfId="15193" xr:uid="{9A74971E-BB0E-420A-80D1-1E5746AFC9AA}"/>
    <cellStyle name="Standard 9 2 2 2 7 4 2" xfId="49081" xr:uid="{84395AC2-1ABE-4940-968A-2ECA7B849CC1}"/>
    <cellStyle name="Standard 9 2 2 2 7 5" xfId="37785" xr:uid="{90F0AE67-0B4F-48C3-9C45-759BF8B67ED3}"/>
    <cellStyle name="Standard 9 2 2 2 7 6" xfId="26489" xr:uid="{28A4228C-03DB-447E-AB4F-6C861B7174A7}"/>
    <cellStyle name="Standard 9 2 2 2 8" xfId="5648" xr:uid="{71E6D6A2-7BB6-4F5F-8420-70163169E39E}"/>
    <cellStyle name="Standard 9 2 2 2 8 2" xfId="11298" xr:uid="{3899D4C1-6EDD-40AA-9CD0-86BA6C9EE6BD}"/>
    <cellStyle name="Standard 9 2 2 2 8 2 2" xfId="22594" xr:uid="{D277BBF1-4D7D-4024-8B05-C90A8BEA95EB}"/>
    <cellStyle name="Standard 9 2 2 2 8 2 2 2" xfId="56482" xr:uid="{E4054D79-20FB-4DAC-810A-9C851BB1530C}"/>
    <cellStyle name="Standard 9 2 2 2 8 2 3" xfId="45186" xr:uid="{ABA1CC7B-94A7-4CB8-8CC4-3E13EBB8F806}"/>
    <cellStyle name="Standard 9 2 2 2 8 2 4" xfId="33890" xr:uid="{4D9D9AB0-1C65-4C03-8500-7FE21911EE2C}"/>
    <cellStyle name="Standard 9 2 2 2 8 3" xfId="16946" xr:uid="{ED6BB27F-5EEE-4A34-AD32-CA950B4E66FA}"/>
    <cellStyle name="Standard 9 2 2 2 8 3 2" xfId="50834" xr:uid="{6B3A4F8C-95C3-4B9C-A517-8F4ED9E6189C}"/>
    <cellStyle name="Standard 9 2 2 2 8 4" xfId="39538" xr:uid="{BAD73130-ED07-4DD3-9EA6-02B0A61D1129}"/>
    <cellStyle name="Standard 9 2 2 2 8 5" xfId="28242" xr:uid="{1FC48073-2B3A-41A9-B7CF-EAEA994F2503}"/>
    <cellStyle name="Standard 9 2 2 2 9" xfId="8474" xr:uid="{7DC0D0D6-35C5-4A45-9AE4-045D96E6A6EC}"/>
    <cellStyle name="Standard 9 2 2 2 9 2" xfId="19770" xr:uid="{18B1A4E5-BD31-48ED-A9FC-7F7D889D7A04}"/>
    <cellStyle name="Standard 9 2 2 2 9 2 2" xfId="53658" xr:uid="{16AA5BC5-E5A0-43A1-B324-DB8A2F972B98}"/>
    <cellStyle name="Standard 9 2 2 2 9 3" xfId="42362" xr:uid="{DA4DCC43-F5F9-4E31-A296-9B084B9599F9}"/>
    <cellStyle name="Standard 9 2 2 2 9 4" xfId="31066" xr:uid="{112E0CEB-1AC8-4453-AEDC-A6975F40C475}"/>
    <cellStyle name="Standard 9 2 2 3" xfId="1650" xr:uid="{E698F25A-CBE0-4FD7-8FF1-74091A163CF6}"/>
    <cellStyle name="Standard 9 2 2 3 10" xfId="36803" xr:uid="{A0D1DB25-28D9-45AB-A47A-23BD23E9D358}"/>
    <cellStyle name="Standard 9 2 2 3 11" xfId="25507" xr:uid="{3F7D9C15-A9FC-4C89-8848-ADC0D4D99E9F}"/>
    <cellStyle name="Standard 9 2 2 3 2" xfId="2810" xr:uid="{58C07A7C-CB8F-455C-961C-57BDF4920751}"/>
    <cellStyle name="Standard 9 2 2 3 2 2" xfId="3312" xr:uid="{40B06793-D6C0-4C2C-BCD1-4F38E1957B80}"/>
    <cellStyle name="Standard 9 2 2 3 2 2 2" xfId="5509" xr:uid="{2AF7DD64-73F9-49DC-AB4E-B3557A0EBC7E}"/>
    <cellStyle name="Standard 9 2 2 3 2 2 2 2" xfId="8335" xr:uid="{B14AE4B3-7ED1-4E19-AF68-18B02F9121E8}"/>
    <cellStyle name="Standard 9 2 2 3 2 2 2 2 2" xfId="13984" xr:uid="{82273442-2643-4A03-8E92-90E70507A68F}"/>
    <cellStyle name="Standard 9 2 2 3 2 2 2 2 2 2" xfId="25280" xr:uid="{37604B7E-FCFA-4176-A1D8-F326A5AE4E5C}"/>
    <cellStyle name="Standard 9 2 2 3 2 2 2 2 2 2 2" xfId="59168" xr:uid="{4E814A03-3C31-4F33-BFDA-AA4D3993C3F2}"/>
    <cellStyle name="Standard 9 2 2 3 2 2 2 2 2 3" xfId="47872" xr:uid="{75234F6F-3B31-41CE-8C30-B2D3314AE485}"/>
    <cellStyle name="Standard 9 2 2 3 2 2 2 2 2 4" xfId="36576" xr:uid="{9534BC69-BAE7-405B-A514-C27D97EBE367}"/>
    <cellStyle name="Standard 9 2 2 3 2 2 2 2 3" xfId="19632" xr:uid="{CBAEC496-AA82-4883-B757-9C9AAB715DFC}"/>
    <cellStyle name="Standard 9 2 2 3 2 2 2 2 3 2" xfId="53520" xr:uid="{B47AA946-EFEF-4EDF-A1F2-800BE70817EE}"/>
    <cellStyle name="Standard 9 2 2 3 2 2 2 2 4" xfId="42224" xr:uid="{00A98473-466A-4602-A31A-BB07F22B1EB4}"/>
    <cellStyle name="Standard 9 2 2 3 2 2 2 2 5" xfId="30928" xr:uid="{A00C10AF-C43C-4BC5-A257-ED1C2DA3626D}"/>
    <cellStyle name="Standard 9 2 2 3 2 2 2 3" xfId="11160" xr:uid="{C4D5485D-3889-4959-90B5-89A26CD5FF24}"/>
    <cellStyle name="Standard 9 2 2 3 2 2 2 3 2" xfId="22456" xr:uid="{BA675FEC-4303-4FC7-B9EF-34463FA58DEB}"/>
    <cellStyle name="Standard 9 2 2 3 2 2 2 3 2 2" xfId="56344" xr:uid="{3FB61240-CD26-4997-966F-6A10C16C8A75}"/>
    <cellStyle name="Standard 9 2 2 3 2 2 2 3 3" xfId="45048" xr:uid="{6E46F33A-EF1D-4BF1-9470-B07BE6ED4A72}"/>
    <cellStyle name="Standard 9 2 2 3 2 2 2 3 4" xfId="33752" xr:uid="{7F21A2B5-EBBC-4E51-A29C-EF88CFCCCB43}"/>
    <cellStyle name="Standard 9 2 2 3 2 2 2 4" xfId="16808" xr:uid="{4E3B044D-89BF-4931-B09F-468213C82FD1}"/>
    <cellStyle name="Standard 9 2 2 3 2 2 2 4 2" xfId="50696" xr:uid="{A8B6CA8C-8CAF-487F-B518-389B8ADE1D7C}"/>
    <cellStyle name="Standard 9 2 2 3 2 2 2 5" xfId="39400" xr:uid="{95F199DE-8214-424F-94FC-B74F5E7DBD79}"/>
    <cellStyle name="Standard 9 2 2 3 2 2 2 6" xfId="28104" xr:uid="{A783FFAA-4EDE-465C-9E5C-32E030344FAB}"/>
    <cellStyle name="Standard 9 2 2 3 2 2 3" xfId="6483" xr:uid="{63FA8695-1734-4563-82A0-DDB93501356F}"/>
    <cellStyle name="Standard 9 2 2 3 2 2 3 2" xfId="12133" xr:uid="{201BDC2E-8606-4659-AC85-35E28CA23A8F}"/>
    <cellStyle name="Standard 9 2 2 3 2 2 3 2 2" xfId="23429" xr:uid="{33C833DC-7B8E-47AE-8EC3-E514B217472D}"/>
    <cellStyle name="Standard 9 2 2 3 2 2 3 2 2 2" xfId="57317" xr:uid="{9DD565EC-A3C2-43AA-BD2B-73883BECE456}"/>
    <cellStyle name="Standard 9 2 2 3 2 2 3 2 3" xfId="46021" xr:uid="{78BA4C31-25B0-46F9-A460-5CEABF8E2558}"/>
    <cellStyle name="Standard 9 2 2 3 2 2 3 2 4" xfId="34725" xr:uid="{79B29204-80A7-4C53-91C6-F6BA40E8A978}"/>
    <cellStyle name="Standard 9 2 2 3 2 2 3 3" xfId="17781" xr:uid="{DDC3F2C2-8085-4F17-81F3-69E9A7C7C070}"/>
    <cellStyle name="Standard 9 2 2 3 2 2 3 3 2" xfId="51669" xr:uid="{DFFEC349-1530-472A-9A34-624AD6446D54}"/>
    <cellStyle name="Standard 9 2 2 3 2 2 3 4" xfId="40373" xr:uid="{1B866EDB-368E-459E-87C2-D31E889324B7}"/>
    <cellStyle name="Standard 9 2 2 3 2 2 3 5" xfId="29077" xr:uid="{B9821091-862E-424E-8492-76254EC4DD50}"/>
    <cellStyle name="Standard 9 2 2 3 2 2 4" xfId="9309" xr:uid="{FF9CF7A8-2CC8-4926-BC2E-6ABAB0C6173F}"/>
    <cellStyle name="Standard 9 2 2 3 2 2 4 2" xfId="20605" xr:uid="{3745CE55-683A-49BE-93CF-DFD05112B65E}"/>
    <cellStyle name="Standard 9 2 2 3 2 2 4 2 2" xfId="54493" xr:uid="{F82B8316-599A-4EC1-B34F-9B891E983659}"/>
    <cellStyle name="Standard 9 2 2 3 2 2 4 3" xfId="43197" xr:uid="{FC6FF2EC-B327-4A78-BF70-6A3470A6EAF6}"/>
    <cellStyle name="Standard 9 2 2 3 2 2 4 4" xfId="31901" xr:uid="{4AAA802C-DD70-42DA-824E-6C838FD1B1F3}"/>
    <cellStyle name="Standard 9 2 2 3 2 2 5" xfId="14957" xr:uid="{2334AD41-BDB1-4874-9ED1-4BD3EAA51B70}"/>
    <cellStyle name="Standard 9 2 2 3 2 2 5 2" xfId="48845" xr:uid="{0473E58F-0138-4E7C-9A3B-593A363BF271}"/>
    <cellStyle name="Standard 9 2 2 3 2 2 6" xfId="37549" xr:uid="{8157B390-0D03-4479-972A-5ADA4B77CE91}"/>
    <cellStyle name="Standard 9 2 2 3 2 2 7" xfId="26253" xr:uid="{437637CF-6180-4E65-895B-663F7C664203}"/>
    <cellStyle name="Standard 9 2 2 3 2 3" xfId="4733" xr:uid="{E427912F-81FC-4568-B4E3-B56AB1C7FB93}"/>
    <cellStyle name="Standard 9 2 2 3 2 3 2" xfId="7601" xr:uid="{F3BC89D9-D171-4396-BBD6-76B0741CA729}"/>
    <cellStyle name="Standard 9 2 2 3 2 3 2 2" xfId="13250" xr:uid="{6D39065C-8AC2-40C2-A0B0-89D15DA6CB95}"/>
    <cellStyle name="Standard 9 2 2 3 2 3 2 2 2" xfId="24546" xr:uid="{AB1B7F01-D2C5-4976-9EC2-4413E5DEDBB6}"/>
    <cellStyle name="Standard 9 2 2 3 2 3 2 2 2 2" xfId="58434" xr:uid="{6C921AE5-1810-4D1B-BCDA-A270D906C95A}"/>
    <cellStyle name="Standard 9 2 2 3 2 3 2 2 3" xfId="47138" xr:uid="{07014484-C73D-4447-AE26-253FD7428414}"/>
    <cellStyle name="Standard 9 2 2 3 2 3 2 2 4" xfId="35842" xr:uid="{BF96E6A4-C29C-430B-88F6-54E43E01F7A1}"/>
    <cellStyle name="Standard 9 2 2 3 2 3 2 3" xfId="18898" xr:uid="{B4F16930-83D2-4F08-B586-7205A71271FE}"/>
    <cellStyle name="Standard 9 2 2 3 2 3 2 3 2" xfId="52786" xr:uid="{BD29FEDC-588D-46D7-97FD-021D3488FDF6}"/>
    <cellStyle name="Standard 9 2 2 3 2 3 2 4" xfId="41490" xr:uid="{1D3151A0-0814-49C8-BB20-ECCA2866390E}"/>
    <cellStyle name="Standard 9 2 2 3 2 3 2 5" xfId="30194" xr:uid="{0ECA0A84-4023-426D-A920-019266CFB40D}"/>
    <cellStyle name="Standard 9 2 2 3 2 3 3" xfId="10426" xr:uid="{52E3E322-3D55-4B79-A92A-15A67C5FF028}"/>
    <cellStyle name="Standard 9 2 2 3 2 3 3 2" xfId="21722" xr:uid="{ABEA919D-978D-4457-B6DA-737FB04C6878}"/>
    <cellStyle name="Standard 9 2 2 3 2 3 3 2 2" xfId="55610" xr:uid="{4525CDDD-2800-4323-93B5-DDEA10F35DD9}"/>
    <cellStyle name="Standard 9 2 2 3 2 3 3 3" xfId="44314" xr:uid="{FE05BB7C-7933-4275-AB1D-53BF7104A965}"/>
    <cellStyle name="Standard 9 2 2 3 2 3 3 4" xfId="33018" xr:uid="{BB778C96-6AB2-4A3B-A15C-6537558DEE26}"/>
    <cellStyle name="Standard 9 2 2 3 2 3 4" xfId="16074" xr:uid="{08C2309D-438A-4630-83E0-94F024A63D98}"/>
    <cellStyle name="Standard 9 2 2 3 2 3 4 2" xfId="49962" xr:uid="{FFF4B5E3-5994-4AE0-81B0-8B6AE82C1BB1}"/>
    <cellStyle name="Standard 9 2 2 3 2 3 5" xfId="38666" xr:uid="{CF4E4988-F15E-4B3D-AFCB-A9F4FB3E9640}"/>
    <cellStyle name="Standard 9 2 2 3 2 3 6" xfId="27370" xr:uid="{7F242A04-CE17-4BB7-B093-4969BA9EDD8C}"/>
    <cellStyle name="Standard 9 2 2 3 2 4" xfId="5983" xr:uid="{2B6C8EDB-940F-4907-933B-1228554A1344}"/>
    <cellStyle name="Standard 9 2 2 3 2 4 2" xfId="11633" xr:uid="{84043CD8-95F0-49B1-B523-ADAB8E24FB09}"/>
    <cellStyle name="Standard 9 2 2 3 2 4 2 2" xfId="22929" xr:uid="{74CBA7D7-EFD4-472A-A5E6-94860EF58786}"/>
    <cellStyle name="Standard 9 2 2 3 2 4 2 2 2" xfId="56817" xr:uid="{EDD10952-A793-4303-B4CD-DB4737049525}"/>
    <cellStyle name="Standard 9 2 2 3 2 4 2 3" xfId="45521" xr:uid="{C6A7753B-77FA-4C3A-8655-525F6AB98AE8}"/>
    <cellStyle name="Standard 9 2 2 3 2 4 2 4" xfId="34225" xr:uid="{8AE9A5EE-2F56-4B9A-BD04-14C9F46D3E1C}"/>
    <cellStyle name="Standard 9 2 2 3 2 4 3" xfId="17281" xr:uid="{BC3EA278-7D39-4A9B-BABB-E9168353BCC8}"/>
    <cellStyle name="Standard 9 2 2 3 2 4 3 2" xfId="51169" xr:uid="{45FBF90C-70E2-4CA9-A4F0-A3F9932EDDFF}"/>
    <cellStyle name="Standard 9 2 2 3 2 4 4" xfId="39873" xr:uid="{B3BD18B5-7A9E-4C8F-A703-E804F0DD6CF6}"/>
    <cellStyle name="Standard 9 2 2 3 2 4 5" xfId="28577" xr:uid="{41B284FE-9538-4F30-B699-D9529FEF2E02}"/>
    <cellStyle name="Standard 9 2 2 3 2 5" xfId="8809" xr:uid="{019533D9-F596-47BE-9703-BDCC200444F3}"/>
    <cellStyle name="Standard 9 2 2 3 2 5 2" xfId="20105" xr:uid="{2BD6B50A-0B4B-447C-8006-C34FB37E3BE6}"/>
    <cellStyle name="Standard 9 2 2 3 2 5 2 2" xfId="53993" xr:uid="{91C07947-DF35-4385-8FEF-9CA8C9179FE0}"/>
    <cellStyle name="Standard 9 2 2 3 2 5 3" xfId="42697" xr:uid="{A9EC4822-27CB-4085-B44E-EDBF1B49B564}"/>
    <cellStyle name="Standard 9 2 2 3 2 5 4" xfId="31401" xr:uid="{E4C0F95C-5571-4898-B735-EB8BC72DFB36}"/>
    <cellStyle name="Standard 9 2 2 3 2 6" xfId="14457" xr:uid="{ACA557C9-F6AA-4C0E-9EB4-14CB8BA3A383}"/>
    <cellStyle name="Standard 9 2 2 3 2 6 2" xfId="48345" xr:uid="{D05025E0-C74C-42AB-8513-FEB00706B4B7}"/>
    <cellStyle name="Standard 9 2 2 3 2 7" xfId="37049" xr:uid="{FCA9F43B-B541-439C-A16E-DF61E1107B56}"/>
    <cellStyle name="Standard 9 2 2 3 2 8" xfId="25753" xr:uid="{53FAD916-127F-4DEC-BCAF-59B3881E9DA4}"/>
    <cellStyle name="Standard 9 2 2 3 3" xfId="3066" xr:uid="{E226660A-72F1-4E8F-B36B-85024A6780F4}"/>
    <cellStyle name="Standard 9 2 2 3 3 2" xfId="5508" xr:uid="{3DD903D6-502E-4843-9FA3-30C5DCEEC4F9}"/>
    <cellStyle name="Standard 9 2 2 3 3 2 2" xfId="8334" xr:uid="{6215A555-4131-4470-AF46-43BB4A640042}"/>
    <cellStyle name="Standard 9 2 2 3 3 2 2 2" xfId="13983" xr:uid="{93A5F177-39D5-4F24-8F18-37AEB9FABEEB}"/>
    <cellStyle name="Standard 9 2 2 3 3 2 2 2 2" xfId="25279" xr:uid="{AEE8C674-1C97-48E5-85B2-5B823C471F68}"/>
    <cellStyle name="Standard 9 2 2 3 3 2 2 2 2 2" xfId="59167" xr:uid="{F4A12271-1737-454A-94A9-BE65C652D626}"/>
    <cellStyle name="Standard 9 2 2 3 3 2 2 2 3" xfId="47871" xr:uid="{199BA5C6-1B14-4FD1-BF3E-BBCBDEA11262}"/>
    <cellStyle name="Standard 9 2 2 3 3 2 2 2 4" xfId="36575" xr:uid="{BD720C5D-6659-4455-BDC8-F84D3FDED25C}"/>
    <cellStyle name="Standard 9 2 2 3 3 2 2 3" xfId="19631" xr:uid="{9B21821D-54D9-4C0F-B762-88E114316E64}"/>
    <cellStyle name="Standard 9 2 2 3 3 2 2 3 2" xfId="53519" xr:uid="{19021631-0707-4073-BFAD-3C70AFBBA5F5}"/>
    <cellStyle name="Standard 9 2 2 3 3 2 2 4" xfId="42223" xr:uid="{840A41AA-9F33-47CF-B302-5CBDEF81BC53}"/>
    <cellStyle name="Standard 9 2 2 3 3 2 2 5" xfId="30927" xr:uid="{B2CE7A89-4F07-410D-BEE6-B456173A213B}"/>
    <cellStyle name="Standard 9 2 2 3 3 2 3" xfId="11159" xr:uid="{3D640205-2BF7-4ED2-B046-CDB7A6E12DE0}"/>
    <cellStyle name="Standard 9 2 2 3 3 2 3 2" xfId="22455" xr:uid="{1FDF5D7C-8B9D-4A09-B436-BC7ECB0628C9}"/>
    <cellStyle name="Standard 9 2 2 3 3 2 3 2 2" xfId="56343" xr:uid="{E82713BC-9A62-47C1-AF10-3D4F2C7AC3C2}"/>
    <cellStyle name="Standard 9 2 2 3 3 2 3 3" xfId="45047" xr:uid="{BE5E3973-75F5-4EE4-92CF-898D52121EFA}"/>
    <cellStyle name="Standard 9 2 2 3 3 2 3 4" xfId="33751" xr:uid="{453728B0-A621-4A35-A20F-8F93AEE7C926}"/>
    <cellStyle name="Standard 9 2 2 3 3 2 4" xfId="16807" xr:uid="{CCF17862-456B-41AE-BBE5-82709D5A26EC}"/>
    <cellStyle name="Standard 9 2 2 3 3 2 4 2" xfId="50695" xr:uid="{2EE1AC40-2234-4C44-BDAA-1EEE86B95506}"/>
    <cellStyle name="Standard 9 2 2 3 3 2 5" xfId="39399" xr:uid="{1A7E0282-D5ED-4020-BC06-28922CB14CD4}"/>
    <cellStyle name="Standard 9 2 2 3 3 2 6" xfId="28103" xr:uid="{13EA1700-1F89-4390-A7DE-60A1D202A402}"/>
    <cellStyle name="Standard 9 2 2 3 3 3" xfId="4732" xr:uid="{97395554-0A03-4427-A169-AC3D8AB1D95B}"/>
    <cellStyle name="Standard 9 2 2 3 3 3 2" xfId="7600" xr:uid="{C093E28F-7D0A-4152-9242-56B2F75E2290}"/>
    <cellStyle name="Standard 9 2 2 3 3 3 2 2" xfId="13249" xr:uid="{CE2A7073-E709-4A6E-9FBA-A814B5DA19D9}"/>
    <cellStyle name="Standard 9 2 2 3 3 3 2 2 2" xfId="24545" xr:uid="{FF4E6E69-15B8-42FE-A794-C2408712F0F4}"/>
    <cellStyle name="Standard 9 2 2 3 3 3 2 2 2 2" xfId="58433" xr:uid="{8B40801D-B77F-4B8C-AB70-BEE9C641F107}"/>
    <cellStyle name="Standard 9 2 2 3 3 3 2 2 3" xfId="47137" xr:uid="{81C28481-190E-41D2-81F3-CEDE4F6927CC}"/>
    <cellStyle name="Standard 9 2 2 3 3 3 2 2 4" xfId="35841" xr:uid="{417AA9AF-C3FD-4F6A-B75B-639C6A26A37D}"/>
    <cellStyle name="Standard 9 2 2 3 3 3 2 3" xfId="18897" xr:uid="{F86ADAB2-FBA6-4FEB-9DCB-77FEBDF1FBB0}"/>
    <cellStyle name="Standard 9 2 2 3 3 3 2 3 2" xfId="52785" xr:uid="{33B1474C-A0EB-460A-852C-7E6231A8D041}"/>
    <cellStyle name="Standard 9 2 2 3 3 3 2 4" xfId="41489" xr:uid="{618F2407-EB67-4B6C-9845-7E3D71476766}"/>
    <cellStyle name="Standard 9 2 2 3 3 3 2 5" xfId="30193" xr:uid="{654A813D-1502-4331-B140-C04796494598}"/>
    <cellStyle name="Standard 9 2 2 3 3 3 3" xfId="10425" xr:uid="{F25E8DBF-F25D-4C20-B35A-021D866599B7}"/>
    <cellStyle name="Standard 9 2 2 3 3 3 3 2" xfId="21721" xr:uid="{3BE2DC58-C7A9-48CE-8D6B-9BAA21ED2CF2}"/>
    <cellStyle name="Standard 9 2 2 3 3 3 3 2 2" xfId="55609" xr:uid="{B96A66E0-9F34-4E16-8062-6C6F6988906F}"/>
    <cellStyle name="Standard 9 2 2 3 3 3 3 3" xfId="44313" xr:uid="{4D435A7A-B16F-43DC-A300-9F3CD7310A68}"/>
    <cellStyle name="Standard 9 2 2 3 3 3 3 4" xfId="33017" xr:uid="{B1EEEF56-C760-4A3A-900C-F61D2B84C950}"/>
    <cellStyle name="Standard 9 2 2 3 3 3 4" xfId="16073" xr:uid="{411A60AB-E33F-47CD-841F-06D5087F4496}"/>
    <cellStyle name="Standard 9 2 2 3 3 3 4 2" xfId="49961" xr:uid="{3B54F349-F70A-440A-8B57-86A8AC6E13BB}"/>
    <cellStyle name="Standard 9 2 2 3 3 3 5" xfId="38665" xr:uid="{EF1A8052-67A9-4045-9762-70ACF2D22A9E}"/>
    <cellStyle name="Standard 9 2 2 3 3 3 6" xfId="27369" xr:uid="{EE5E4EE1-18F9-455B-9EA5-6836F5CB16FE}"/>
    <cellStyle name="Standard 9 2 2 3 3 4" xfId="6237" xr:uid="{39419295-A6D2-49D2-A2F6-12F5BC328A46}"/>
    <cellStyle name="Standard 9 2 2 3 3 4 2" xfId="11887" xr:uid="{DB664D74-0CD6-4ED9-9EE6-40C889EBD569}"/>
    <cellStyle name="Standard 9 2 2 3 3 4 2 2" xfId="23183" xr:uid="{45EA9D03-E024-4492-A6F2-AAF96145100C}"/>
    <cellStyle name="Standard 9 2 2 3 3 4 2 2 2" xfId="57071" xr:uid="{1ACE4DCA-66E2-411D-96D9-09863A1C4AF5}"/>
    <cellStyle name="Standard 9 2 2 3 3 4 2 3" xfId="45775" xr:uid="{6ED18BD3-6F53-42EF-9E8D-0BC79B7F0CDD}"/>
    <cellStyle name="Standard 9 2 2 3 3 4 2 4" xfId="34479" xr:uid="{E8E4EDCD-77BC-40E3-9137-01BCE9A271C3}"/>
    <cellStyle name="Standard 9 2 2 3 3 4 3" xfId="17535" xr:uid="{24E286FA-69DF-45DC-A0E8-1AD29FB52F17}"/>
    <cellStyle name="Standard 9 2 2 3 3 4 3 2" xfId="51423" xr:uid="{56421C3E-D2E7-4760-ABC0-1431FBE3F5DF}"/>
    <cellStyle name="Standard 9 2 2 3 3 4 4" xfId="40127" xr:uid="{12894C71-4BBD-4E25-BD02-439F5C6B88AF}"/>
    <cellStyle name="Standard 9 2 2 3 3 4 5" xfId="28831" xr:uid="{DB1A5125-613C-40BE-8DF8-EDE67CCA557A}"/>
    <cellStyle name="Standard 9 2 2 3 3 5" xfId="9063" xr:uid="{2BEE01D3-03BD-4021-AE31-686B16DF6093}"/>
    <cellStyle name="Standard 9 2 2 3 3 5 2" xfId="20359" xr:uid="{E8D8F3E4-2A12-45FF-8420-BE11D0BCF2AA}"/>
    <cellStyle name="Standard 9 2 2 3 3 5 2 2" xfId="54247" xr:uid="{76279271-3D4B-4D85-99B1-0FAC49CC6FF7}"/>
    <cellStyle name="Standard 9 2 2 3 3 5 3" xfId="42951" xr:uid="{D60A846D-4947-4877-BC9C-89C154C5489F}"/>
    <cellStyle name="Standard 9 2 2 3 3 5 4" xfId="31655" xr:uid="{0C962402-7F2A-4D1D-9F2E-DFB14369E9F1}"/>
    <cellStyle name="Standard 9 2 2 3 3 6" xfId="14711" xr:uid="{38444404-7D21-4594-B88B-F67F47EA71AD}"/>
    <cellStyle name="Standard 9 2 2 3 3 6 2" xfId="48599" xr:uid="{4626D161-C50E-4B5D-91F0-B516F3B93755}"/>
    <cellStyle name="Standard 9 2 2 3 3 7" xfId="37303" xr:uid="{92F00E7B-9F3A-4A02-9525-4D1038A22D7C}"/>
    <cellStyle name="Standard 9 2 2 3 3 8" xfId="26007" xr:uid="{BE194BC3-0379-4755-B125-3ACBEF10F8F2}"/>
    <cellStyle name="Standard 9 2 2 3 4" xfId="3924" xr:uid="{222B737B-226A-43DC-B330-1F2B672CA9F6}"/>
    <cellStyle name="Standard 9 2 2 3 4 2" xfId="7078" xr:uid="{73AFA396-8971-4A28-ADD9-F7F1A43D6C90}"/>
    <cellStyle name="Standard 9 2 2 3 4 2 2" xfId="12727" xr:uid="{6B1D87FE-D15D-4F8E-A773-9495431FA474}"/>
    <cellStyle name="Standard 9 2 2 3 4 2 2 2" xfId="24023" xr:uid="{A95ACC75-C316-470D-8E3F-B1265FC6E4BD}"/>
    <cellStyle name="Standard 9 2 2 3 4 2 2 2 2" xfId="57911" xr:uid="{F7C49B9B-9096-4F88-A167-D48B6215665D}"/>
    <cellStyle name="Standard 9 2 2 3 4 2 2 3" xfId="46615" xr:uid="{996476B6-C01A-4C31-BC0D-DEE99ED6EC39}"/>
    <cellStyle name="Standard 9 2 2 3 4 2 2 4" xfId="35319" xr:uid="{7BAB4261-2A94-4019-B627-813C86654D0F}"/>
    <cellStyle name="Standard 9 2 2 3 4 2 3" xfId="18375" xr:uid="{95EB9012-949B-48DF-8CDF-3065AF203196}"/>
    <cellStyle name="Standard 9 2 2 3 4 2 3 2" xfId="52263" xr:uid="{1AE51481-E3F8-4EFE-A517-3C3F1021EDC7}"/>
    <cellStyle name="Standard 9 2 2 3 4 2 4" xfId="40967" xr:uid="{77404D3D-96D1-46F3-8697-C329983FA81A}"/>
    <cellStyle name="Standard 9 2 2 3 4 2 5" xfId="29671" xr:uid="{207FC286-7C2E-4625-9017-51CDDDAE0C99}"/>
    <cellStyle name="Standard 9 2 2 3 4 3" xfId="9903" xr:uid="{861FB438-98DA-4FBD-982E-C81B85484A6C}"/>
    <cellStyle name="Standard 9 2 2 3 4 3 2" xfId="21199" xr:uid="{5AB60B41-8732-456A-B011-9E6646198E3F}"/>
    <cellStyle name="Standard 9 2 2 3 4 3 2 2" xfId="55087" xr:uid="{66FD4ECD-8CEA-4F61-9DA2-D9D4E7BB0A45}"/>
    <cellStyle name="Standard 9 2 2 3 4 3 3" xfId="43791" xr:uid="{5558C55B-C8A6-438D-B225-C6770F7480AC}"/>
    <cellStyle name="Standard 9 2 2 3 4 3 4" xfId="32495" xr:uid="{6239A45A-00CD-4CCD-9F3F-AE64D0E51BE7}"/>
    <cellStyle name="Standard 9 2 2 3 4 4" xfId="15551" xr:uid="{3B3B5A01-3FB1-4AAC-8F61-90C8E491DE2B}"/>
    <cellStyle name="Standard 9 2 2 3 4 4 2" xfId="49439" xr:uid="{742E1E0C-F208-4B93-A15F-CE915D683EF7}"/>
    <cellStyle name="Standard 9 2 2 3 4 5" xfId="38143" xr:uid="{83DC7B64-BD11-4C89-B2A8-3C8A77111F71}"/>
    <cellStyle name="Standard 9 2 2 3 4 6" xfId="26847" xr:uid="{1CF5E5DD-53E6-4A40-8A8D-87059E477FF3}"/>
    <cellStyle name="Standard 9 2 2 3 5" xfId="5025" xr:uid="{B197A2AB-727A-4E1F-8DC6-B7EB2369C325}"/>
    <cellStyle name="Standard 9 2 2 3 5 2" xfId="7851" xr:uid="{381A9147-39E8-48C2-8EC6-8BE5501B2EA3}"/>
    <cellStyle name="Standard 9 2 2 3 5 2 2" xfId="13500" xr:uid="{A278D1B9-D994-4915-863C-A8B71A10A87F}"/>
    <cellStyle name="Standard 9 2 2 3 5 2 2 2" xfId="24796" xr:uid="{6BDB8D88-73B4-4A7E-8232-29D68C19DAD9}"/>
    <cellStyle name="Standard 9 2 2 3 5 2 2 2 2" xfId="58684" xr:uid="{47707BC7-EEC9-416F-B377-8D030CD366D6}"/>
    <cellStyle name="Standard 9 2 2 3 5 2 2 3" xfId="47388" xr:uid="{649E7666-5BFE-4095-865F-5786BCF7ABAA}"/>
    <cellStyle name="Standard 9 2 2 3 5 2 2 4" xfId="36092" xr:uid="{72373762-CB0D-49E1-B947-B25A8CDCB6C1}"/>
    <cellStyle name="Standard 9 2 2 3 5 2 3" xfId="19148" xr:uid="{14ABC229-4CDF-4CD5-B573-E65F227535FF}"/>
    <cellStyle name="Standard 9 2 2 3 5 2 3 2" xfId="53036" xr:uid="{2A738E6F-C468-47F7-B6E2-568195EC5AA2}"/>
    <cellStyle name="Standard 9 2 2 3 5 2 4" xfId="41740" xr:uid="{25AF0B47-C939-425F-B683-A51E1C2618A1}"/>
    <cellStyle name="Standard 9 2 2 3 5 2 5" xfId="30444" xr:uid="{8066F0FB-D9BB-4445-846F-EC0E2128F82C}"/>
    <cellStyle name="Standard 9 2 2 3 5 3" xfId="10676" xr:uid="{17F6F902-B7F3-47C9-A3C2-912FC8763EB5}"/>
    <cellStyle name="Standard 9 2 2 3 5 3 2" xfId="21972" xr:uid="{C3ACCA4F-F99B-41C5-AE52-E010B119A8F8}"/>
    <cellStyle name="Standard 9 2 2 3 5 3 2 2" xfId="55860" xr:uid="{51935405-8542-400B-A55F-B567F0DAB4F2}"/>
    <cellStyle name="Standard 9 2 2 3 5 3 3" xfId="44564" xr:uid="{5E92DCD3-48C5-4969-92AC-EC0DA2402D28}"/>
    <cellStyle name="Standard 9 2 2 3 5 3 4" xfId="33268" xr:uid="{CAB63BB1-B27C-4581-99FD-2703E416118C}"/>
    <cellStyle name="Standard 9 2 2 3 5 4" xfId="16324" xr:uid="{F230CECB-B949-4B8C-9383-1D4E2156A1DD}"/>
    <cellStyle name="Standard 9 2 2 3 5 4 2" xfId="50212" xr:uid="{26E0199F-900C-4876-9B1D-6ECCC5BB03C9}"/>
    <cellStyle name="Standard 9 2 2 3 5 5" xfId="38916" xr:uid="{303BFEEA-07AD-47A8-BB15-5B6EC75FFDED}"/>
    <cellStyle name="Standard 9 2 2 3 5 6" xfId="27620" xr:uid="{54758BD6-C354-40D8-9C6B-05D1EEA3C277}"/>
    <cellStyle name="Standard 9 2 2 3 6" xfId="3632" xr:uid="{BE139C62-86FC-4496-B59B-C63566B47016}"/>
    <cellStyle name="Standard 9 2 2 3 6 2" xfId="6788" xr:uid="{61335FCB-D079-44B4-AAAB-1F7746BE90FB}"/>
    <cellStyle name="Standard 9 2 2 3 6 2 2" xfId="12437" xr:uid="{7AB4C641-F6DA-4B2E-A578-CE6FECF608DC}"/>
    <cellStyle name="Standard 9 2 2 3 6 2 2 2" xfId="23733" xr:uid="{329FB81A-7597-498C-9933-C875F912BD96}"/>
    <cellStyle name="Standard 9 2 2 3 6 2 2 2 2" xfId="57621" xr:uid="{4943B68E-AAA5-4920-B290-6CB205C47EC3}"/>
    <cellStyle name="Standard 9 2 2 3 6 2 2 3" xfId="46325" xr:uid="{2A8A4489-0DE6-4A47-B46B-818C5FEC6D26}"/>
    <cellStyle name="Standard 9 2 2 3 6 2 2 4" xfId="35029" xr:uid="{C27235AA-4D48-4F8E-8D98-C062C3AAA8B3}"/>
    <cellStyle name="Standard 9 2 2 3 6 2 3" xfId="18085" xr:uid="{41ADF4D0-7867-488D-B353-41080CA98B4E}"/>
    <cellStyle name="Standard 9 2 2 3 6 2 3 2" xfId="51973" xr:uid="{C81E30F3-E282-47ED-9B47-73DB7F0D7711}"/>
    <cellStyle name="Standard 9 2 2 3 6 2 4" xfId="40677" xr:uid="{FC0CBB94-B501-4454-821B-889D18EE0B6C}"/>
    <cellStyle name="Standard 9 2 2 3 6 2 5" xfId="29381" xr:uid="{7AD0EB70-85C2-440D-AA8B-61B03192C483}"/>
    <cellStyle name="Standard 9 2 2 3 6 3" xfId="9613" xr:uid="{85C3C9CF-5F32-4EF8-9CD3-9F9BF9C7A556}"/>
    <cellStyle name="Standard 9 2 2 3 6 3 2" xfId="20909" xr:uid="{CA0ACFBB-9733-494F-82BE-D1CBF861788E}"/>
    <cellStyle name="Standard 9 2 2 3 6 3 2 2" xfId="54797" xr:uid="{25180456-E914-49B9-889B-4A3A1EB38166}"/>
    <cellStyle name="Standard 9 2 2 3 6 3 3" xfId="43501" xr:uid="{02295E12-0A46-4E56-A1BC-D9D86A05936A}"/>
    <cellStyle name="Standard 9 2 2 3 6 3 4" xfId="32205" xr:uid="{831D35C4-A999-4996-B466-24F78E6D6362}"/>
    <cellStyle name="Standard 9 2 2 3 6 4" xfId="15261" xr:uid="{5009D83B-82F3-4DAC-AB2E-160A1BBA184D}"/>
    <cellStyle name="Standard 9 2 2 3 6 4 2" xfId="49149" xr:uid="{CA6372E7-434A-4D91-B73C-37C4D59A469B}"/>
    <cellStyle name="Standard 9 2 2 3 6 5" xfId="37853" xr:uid="{6C528A70-226B-4A3B-81EA-84185BC9FDCC}"/>
    <cellStyle name="Standard 9 2 2 3 6 6" xfId="26557" xr:uid="{796FAEEA-C6EF-4251-B4CD-7223BF025E79}"/>
    <cellStyle name="Standard 9 2 2 3 7" xfId="5737" xr:uid="{8FF17CC9-8B00-4BB4-8429-50EC6041F259}"/>
    <cellStyle name="Standard 9 2 2 3 7 2" xfId="11387" xr:uid="{B30EB0FF-C8CE-4406-9694-63BEAB184618}"/>
    <cellStyle name="Standard 9 2 2 3 7 2 2" xfId="22683" xr:uid="{7404B7F7-A01E-48A6-A4B4-9AA8B425CD2C}"/>
    <cellStyle name="Standard 9 2 2 3 7 2 2 2" xfId="56571" xr:uid="{2E01605D-A0AC-43E3-998E-73C08F7A8746}"/>
    <cellStyle name="Standard 9 2 2 3 7 2 3" xfId="45275" xr:uid="{9CE1BCA9-B3BD-4ACF-82ED-69045D9B3FEA}"/>
    <cellStyle name="Standard 9 2 2 3 7 2 4" xfId="33979" xr:uid="{1C4EB861-4DB1-4F3E-91EB-2C6E5310F226}"/>
    <cellStyle name="Standard 9 2 2 3 7 3" xfId="17035" xr:uid="{7D052A82-2407-4DFB-BE41-A2F25B8B6706}"/>
    <cellStyle name="Standard 9 2 2 3 7 3 2" xfId="50923" xr:uid="{7E2C4C6A-A12A-41F6-A3BD-88BAA013F20B}"/>
    <cellStyle name="Standard 9 2 2 3 7 4" xfId="39627" xr:uid="{B7448C2E-9D2C-42DB-8EE0-CB9C2367F4FE}"/>
    <cellStyle name="Standard 9 2 2 3 7 5" xfId="28331" xr:uid="{469A1801-F2E6-4520-8BEA-248AC298266C}"/>
    <cellStyle name="Standard 9 2 2 3 8" xfId="8563" xr:uid="{440723CE-8482-4C12-AA4D-977A3F8C2F25}"/>
    <cellStyle name="Standard 9 2 2 3 8 2" xfId="19859" xr:uid="{D5A8A9EB-998F-4A92-BB18-359F827B81D5}"/>
    <cellStyle name="Standard 9 2 2 3 8 2 2" xfId="53747" xr:uid="{88E187B7-F15B-4A32-BB09-B49296B87AFD}"/>
    <cellStyle name="Standard 9 2 2 3 8 3" xfId="42451" xr:uid="{BB4BF293-7149-4327-B943-3304BF0767AD}"/>
    <cellStyle name="Standard 9 2 2 3 8 4" xfId="31155" xr:uid="{CA0927D0-51DF-4A2C-B855-D903EE77507F}"/>
    <cellStyle name="Standard 9 2 2 3 9" xfId="14211" xr:uid="{8E0E71DE-98E2-4F95-AFF6-ED3050F12A40}"/>
    <cellStyle name="Standard 9 2 2 3 9 2" xfId="48099" xr:uid="{CFF80B49-9772-46C1-8F5C-F4DE936ECCDF}"/>
    <cellStyle name="Standard 9 2 2 4" xfId="2678" xr:uid="{008F64D8-FB31-430F-9A84-9DAA201E300B}"/>
    <cellStyle name="Standard 9 2 2 4 10" xfId="25621" xr:uid="{7F4C0A82-4247-4CE4-B02D-650E509174F2}"/>
    <cellStyle name="Standard 9 2 2 4 2" xfId="3180" xr:uid="{953D4D4E-86BD-41A2-B6B2-58682E8605E5}"/>
    <cellStyle name="Standard 9 2 2 4 2 2" xfId="5510" xr:uid="{386EE655-2F92-4564-8AAC-6E866C425282}"/>
    <cellStyle name="Standard 9 2 2 4 2 2 2" xfId="8336" xr:uid="{E3395DD0-FC01-43FD-9550-E606FA6B2DD5}"/>
    <cellStyle name="Standard 9 2 2 4 2 2 2 2" xfId="13985" xr:uid="{3C9F81D2-DF2C-4D1E-9FA7-10D3D5CA93BB}"/>
    <cellStyle name="Standard 9 2 2 4 2 2 2 2 2" xfId="25281" xr:uid="{FEA356C1-1719-47A6-A6CD-F8FFEDC3127A}"/>
    <cellStyle name="Standard 9 2 2 4 2 2 2 2 2 2" xfId="59169" xr:uid="{951AB3CE-997D-4BC2-BECD-E1B479779D0C}"/>
    <cellStyle name="Standard 9 2 2 4 2 2 2 2 3" xfId="47873" xr:uid="{B9F8DB7B-2F60-4790-A806-B25AF72F4006}"/>
    <cellStyle name="Standard 9 2 2 4 2 2 2 2 4" xfId="36577" xr:uid="{92941BB4-546E-4222-B01A-3A9646A8C86C}"/>
    <cellStyle name="Standard 9 2 2 4 2 2 2 3" xfId="19633" xr:uid="{EFA3FC43-75BF-40B4-967F-CEE86816D062}"/>
    <cellStyle name="Standard 9 2 2 4 2 2 2 3 2" xfId="53521" xr:uid="{12AC5915-B0C3-4E0B-91A7-D7E89958D7F3}"/>
    <cellStyle name="Standard 9 2 2 4 2 2 2 4" xfId="42225" xr:uid="{E01505B8-500F-4AA7-8675-62DAEDD1F225}"/>
    <cellStyle name="Standard 9 2 2 4 2 2 2 5" xfId="30929" xr:uid="{561DDBFA-FC51-4A2C-B7B3-94659F023F16}"/>
    <cellStyle name="Standard 9 2 2 4 2 2 3" xfId="11161" xr:uid="{35DBBA0A-B626-4420-8760-5E0CFDE2DD18}"/>
    <cellStyle name="Standard 9 2 2 4 2 2 3 2" xfId="22457" xr:uid="{E8A2FC07-3D5B-4B01-9A44-C601B35B52B8}"/>
    <cellStyle name="Standard 9 2 2 4 2 2 3 2 2" xfId="56345" xr:uid="{FD2658F8-B504-41EE-8BB7-13A1EFCB002F}"/>
    <cellStyle name="Standard 9 2 2 4 2 2 3 3" xfId="45049" xr:uid="{173C15A8-5652-4150-98DC-DC351442A024}"/>
    <cellStyle name="Standard 9 2 2 4 2 2 3 4" xfId="33753" xr:uid="{B75415A8-75A7-472B-8BA0-099400DE6DD6}"/>
    <cellStyle name="Standard 9 2 2 4 2 2 4" xfId="16809" xr:uid="{6FD78CF9-F680-4DD6-B434-0C7678F68F18}"/>
    <cellStyle name="Standard 9 2 2 4 2 2 4 2" xfId="50697" xr:uid="{A4B451CB-D600-40FF-A959-CFF8B5F9BC40}"/>
    <cellStyle name="Standard 9 2 2 4 2 2 5" xfId="39401" xr:uid="{96CCC63C-4514-48D1-9955-7FCBC2FD06B9}"/>
    <cellStyle name="Standard 9 2 2 4 2 2 6" xfId="28105" xr:uid="{5F37B79B-1779-4225-B12E-335A24A01A1D}"/>
    <cellStyle name="Standard 9 2 2 4 2 3" xfId="4734" xr:uid="{A877848D-6C64-4909-9136-E307AE744C3F}"/>
    <cellStyle name="Standard 9 2 2 4 2 3 2" xfId="7602" xr:uid="{4B699E42-EC27-47BD-9A9E-C362506BEFC6}"/>
    <cellStyle name="Standard 9 2 2 4 2 3 2 2" xfId="13251" xr:uid="{7F23C325-0722-40B8-883E-F877BB790FF4}"/>
    <cellStyle name="Standard 9 2 2 4 2 3 2 2 2" xfId="24547" xr:uid="{1595E0F6-7785-4CDF-BC52-D3A9795CFB4F}"/>
    <cellStyle name="Standard 9 2 2 4 2 3 2 2 2 2" xfId="58435" xr:uid="{538ED87C-DAF8-45A1-816B-6B591C46FC6F}"/>
    <cellStyle name="Standard 9 2 2 4 2 3 2 2 3" xfId="47139" xr:uid="{98A6010A-F7D8-48AB-858A-B408D7D11632}"/>
    <cellStyle name="Standard 9 2 2 4 2 3 2 2 4" xfId="35843" xr:uid="{D3920557-1519-43A9-BDDF-96CF8C886322}"/>
    <cellStyle name="Standard 9 2 2 4 2 3 2 3" xfId="18899" xr:uid="{1B1EDB50-348F-4A68-BB33-C8003C048967}"/>
    <cellStyle name="Standard 9 2 2 4 2 3 2 3 2" xfId="52787" xr:uid="{C6036FF7-DEDC-4308-894B-AB4933F7EACB}"/>
    <cellStyle name="Standard 9 2 2 4 2 3 2 4" xfId="41491" xr:uid="{DE4DFC04-3245-4F57-8631-A5EA06457A40}"/>
    <cellStyle name="Standard 9 2 2 4 2 3 2 5" xfId="30195" xr:uid="{DC89BF1B-E28B-4C79-936C-17BE192C702A}"/>
    <cellStyle name="Standard 9 2 2 4 2 3 3" xfId="10427" xr:uid="{CE7164C4-0EF3-4BDF-A250-2623F1E3C338}"/>
    <cellStyle name="Standard 9 2 2 4 2 3 3 2" xfId="21723" xr:uid="{3A3DFF47-2707-48FB-969C-C1D1FFEBE5F6}"/>
    <cellStyle name="Standard 9 2 2 4 2 3 3 2 2" xfId="55611" xr:uid="{761B9F7E-56FC-40C6-8F95-76146746784B}"/>
    <cellStyle name="Standard 9 2 2 4 2 3 3 3" xfId="44315" xr:uid="{4606D8AD-3748-4109-98E8-03CCAA036170}"/>
    <cellStyle name="Standard 9 2 2 4 2 3 3 4" xfId="33019" xr:uid="{02B1A557-CF46-471E-B7B5-DBA22D1AA8A1}"/>
    <cellStyle name="Standard 9 2 2 4 2 3 4" xfId="16075" xr:uid="{E836574C-032B-48A7-98C1-62AA1EC18E79}"/>
    <cellStyle name="Standard 9 2 2 4 2 3 4 2" xfId="49963" xr:uid="{D227AB13-413F-484F-963B-8B2978796AB4}"/>
    <cellStyle name="Standard 9 2 2 4 2 3 5" xfId="38667" xr:uid="{81AEF1B3-C84A-46E7-8466-02299D16440A}"/>
    <cellStyle name="Standard 9 2 2 4 2 3 6" xfId="27371" xr:uid="{B9011089-9396-48A4-9B68-BC5B9FC9409C}"/>
    <cellStyle name="Standard 9 2 2 4 2 4" xfId="6351" xr:uid="{BB1EBE60-446A-4B8D-BCA3-7FBB31FDDA40}"/>
    <cellStyle name="Standard 9 2 2 4 2 4 2" xfId="12001" xr:uid="{ABE89597-7755-40EE-85B8-2CD1CD0CB6A6}"/>
    <cellStyle name="Standard 9 2 2 4 2 4 2 2" xfId="23297" xr:uid="{73009F72-F10B-4B62-B0CB-3958BD117F83}"/>
    <cellStyle name="Standard 9 2 2 4 2 4 2 2 2" xfId="57185" xr:uid="{8B67EAE4-3CA3-41B4-AF66-F23173087120}"/>
    <cellStyle name="Standard 9 2 2 4 2 4 2 3" xfId="45889" xr:uid="{1607064D-F7D3-4C81-AE40-82D32180843D}"/>
    <cellStyle name="Standard 9 2 2 4 2 4 2 4" xfId="34593" xr:uid="{7AB6FF62-C187-48D9-90C0-3FA65C8F75CD}"/>
    <cellStyle name="Standard 9 2 2 4 2 4 3" xfId="17649" xr:uid="{A42FB6BF-0F1B-4AE6-A991-10F37051CB49}"/>
    <cellStyle name="Standard 9 2 2 4 2 4 3 2" xfId="51537" xr:uid="{5A808CCC-58ED-459C-99DA-A85262E5690B}"/>
    <cellStyle name="Standard 9 2 2 4 2 4 4" xfId="40241" xr:uid="{C748B255-F73D-4EC9-8477-6DFC873ECD33}"/>
    <cellStyle name="Standard 9 2 2 4 2 4 5" xfId="28945" xr:uid="{EA827F7F-C6F5-463B-89F6-921857D8B29C}"/>
    <cellStyle name="Standard 9 2 2 4 2 5" xfId="9177" xr:uid="{BBA4C3F5-BA4F-4A95-AC4B-2223E4E55A35}"/>
    <cellStyle name="Standard 9 2 2 4 2 5 2" xfId="20473" xr:uid="{D759B4E2-1526-4AB9-93AA-2FB6D021E105}"/>
    <cellStyle name="Standard 9 2 2 4 2 5 2 2" xfId="54361" xr:uid="{D4766625-F86F-46EF-A467-260F7940491C}"/>
    <cellStyle name="Standard 9 2 2 4 2 5 3" xfId="43065" xr:uid="{CD270673-96C6-407A-B665-12BE78651EF3}"/>
    <cellStyle name="Standard 9 2 2 4 2 5 4" xfId="31769" xr:uid="{753D73C6-3120-401D-B01B-04050947F04A}"/>
    <cellStyle name="Standard 9 2 2 4 2 6" xfId="14825" xr:uid="{7FF7C79D-3C2F-47B5-8527-9A58BADF3F1C}"/>
    <cellStyle name="Standard 9 2 2 4 2 6 2" xfId="48713" xr:uid="{D597E9FC-6957-4B63-B25A-2F602BD2FF33}"/>
    <cellStyle name="Standard 9 2 2 4 2 7" xfId="37417" xr:uid="{CD69714E-C130-422A-874A-AF684E221279}"/>
    <cellStyle name="Standard 9 2 2 4 2 8" xfId="26121" xr:uid="{9C2CBA7C-9DD0-41CD-B229-32F6C8F75C9D}"/>
    <cellStyle name="Standard 9 2 2 4 3" xfId="3814" xr:uid="{A1B1C8BE-361A-4CDE-B074-F779C561C463}"/>
    <cellStyle name="Standard 9 2 2 4 3 2" xfId="6968" xr:uid="{BF554FB5-890F-4150-ACB8-15E34B905600}"/>
    <cellStyle name="Standard 9 2 2 4 3 2 2" xfId="12617" xr:uid="{8BCC735B-873B-4E8B-841F-3C56A2681A0D}"/>
    <cellStyle name="Standard 9 2 2 4 3 2 2 2" xfId="23913" xr:uid="{06843F7D-4B70-4E79-A3C0-7CCAAFE08DFB}"/>
    <cellStyle name="Standard 9 2 2 4 3 2 2 2 2" xfId="57801" xr:uid="{D7923978-7BF8-429C-AFD8-7EB9387E0C30}"/>
    <cellStyle name="Standard 9 2 2 4 3 2 2 3" xfId="46505" xr:uid="{ED15C9C5-1F51-468F-8ADC-499F9222D1BA}"/>
    <cellStyle name="Standard 9 2 2 4 3 2 2 4" xfId="35209" xr:uid="{0251DC06-1A5E-4801-9F4C-FDCEC4439360}"/>
    <cellStyle name="Standard 9 2 2 4 3 2 3" xfId="18265" xr:uid="{A9317461-45E9-456C-9B45-ECAF872A8A3B}"/>
    <cellStyle name="Standard 9 2 2 4 3 2 3 2" xfId="52153" xr:uid="{44A8E766-4B84-483B-B362-CB609C33180C}"/>
    <cellStyle name="Standard 9 2 2 4 3 2 4" xfId="40857" xr:uid="{4DDBE85D-8138-4336-ABBA-48A82ED51CAC}"/>
    <cellStyle name="Standard 9 2 2 4 3 2 5" xfId="29561" xr:uid="{360D1803-4C08-4FB7-A300-57D52B11D0D3}"/>
    <cellStyle name="Standard 9 2 2 4 3 3" xfId="9793" xr:uid="{6A1830C4-0260-4CA9-BAF2-B4763006CE9E}"/>
    <cellStyle name="Standard 9 2 2 4 3 3 2" xfId="21089" xr:uid="{EA7F9729-8DD6-48AF-A486-BEAF5A803FFD}"/>
    <cellStyle name="Standard 9 2 2 4 3 3 2 2" xfId="54977" xr:uid="{E16E9BA5-5610-4482-AB66-C3CBDF34CFBD}"/>
    <cellStyle name="Standard 9 2 2 4 3 3 3" xfId="43681" xr:uid="{FDAE9CE4-EE6F-469D-AD56-A83AA3062567}"/>
    <cellStyle name="Standard 9 2 2 4 3 3 4" xfId="32385" xr:uid="{8F0F7197-B571-4DB3-912F-4847F4B7FC65}"/>
    <cellStyle name="Standard 9 2 2 4 3 4" xfId="15441" xr:uid="{807523B3-3AAF-4F4B-981A-792EBE1F1F27}"/>
    <cellStyle name="Standard 9 2 2 4 3 4 2" xfId="49329" xr:uid="{CA401128-BC4A-4C69-8D70-59BECFC36C46}"/>
    <cellStyle name="Standard 9 2 2 4 3 5" xfId="38033" xr:uid="{615ADD48-F2B4-454C-9270-8558C61DC4F8}"/>
    <cellStyle name="Standard 9 2 2 4 3 6" xfId="26737" xr:uid="{64E57B65-A03E-4452-B896-192B3C678DD9}"/>
    <cellStyle name="Standard 9 2 2 4 4" xfId="4915" xr:uid="{491EBDCF-26EB-4014-871F-CA60F57B19F5}"/>
    <cellStyle name="Standard 9 2 2 4 4 2" xfId="7741" xr:uid="{590C2EFB-3114-4AC9-8B94-CA6172A446B0}"/>
    <cellStyle name="Standard 9 2 2 4 4 2 2" xfId="13390" xr:uid="{90CF881D-E036-467A-9D1B-FE38C8A83A79}"/>
    <cellStyle name="Standard 9 2 2 4 4 2 2 2" xfId="24686" xr:uid="{73879929-48F3-4D67-9A94-B0E6136641E6}"/>
    <cellStyle name="Standard 9 2 2 4 4 2 2 2 2" xfId="58574" xr:uid="{498E9F14-4006-44C9-ACD4-333BF5EC62C9}"/>
    <cellStyle name="Standard 9 2 2 4 4 2 2 3" xfId="47278" xr:uid="{C6B431EE-AD66-4844-A8FD-26F3DB7A2D33}"/>
    <cellStyle name="Standard 9 2 2 4 4 2 2 4" xfId="35982" xr:uid="{EE818BF8-3D2B-4CE5-94AB-30B370B65F01}"/>
    <cellStyle name="Standard 9 2 2 4 4 2 3" xfId="19038" xr:uid="{E7D9FDCC-4A5A-402D-AB06-E4816678EDB4}"/>
    <cellStyle name="Standard 9 2 2 4 4 2 3 2" xfId="52926" xr:uid="{01534B74-8562-4202-9923-0CCDC17E03CD}"/>
    <cellStyle name="Standard 9 2 2 4 4 2 4" xfId="41630" xr:uid="{BAF44FFA-3C70-42E1-ADE1-5640CE18E6FA}"/>
    <cellStyle name="Standard 9 2 2 4 4 2 5" xfId="30334" xr:uid="{CB63F86F-D222-4A7E-B9DE-FFE69015290A}"/>
    <cellStyle name="Standard 9 2 2 4 4 3" xfId="10566" xr:uid="{88E1ABB7-09EB-4E56-92DA-C6A70A48C6E2}"/>
    <cellStyle name="Standard 9 2 2 4 4 3 2" xfId="21862" xr:uid="{D455D23B-5C5A-4157-81AD-D485969E264E}"/>
    <cellStyle name="Standard 9 2 2 4 4 3 2 2" xfId="55750" xr:uid="{116B4585-3137-4EBB-89F7-2159D9E27FF1}"/>
    <cellStyle name="Standard 9 2 2 4 4 3 3" xfId="44454" xr:uid="{4F426984-6539-4B82-A49A-668764D27C2A}"/>
    <cellStyle name="Standard 9 2 2 4 4 3 4" xfId="33158" xr:uid="{4F03BF2E-93A7-4A67-ADB1-405EABE1E5EF}"/>
    <cellStyle name="Standard 9 2 2 4 4 4" xfId="16214" xr:uid="{58831010-9EF5-4013-88ED-81A91ED70EC0}"/>
    <cellStyle name="Standard 9 2 2 4 4 4 2" xfId="50102" xr:uid="{7F91BBD9-3CE0-4056-A7B6-544A2F4CF8BB}"/>
    <cellStyle name="Standard 9 2 2 4 4 5" xfId="38806" xr:uid="{B49ECCE1-A732-4E2A-929C-5BAD26D95D7A}"/>
    <cellStyle name="Standard 9 2 2 4 4 6" xfId="27510" xr:uid="{DB4D24C0-C3EA-4B76-8453-A5CB544EAE01}"/>
    <cellStyle name="Standard 9 2 2 4 5" xfId="3519" xr:uid="{270781A3-7E0B-4198-A544-48829FD497EA}"/>
    <cellStyle name="Standard 9 2 2 4 5 2" xfId="6676" xr:uid="{9268A311-6E03-438B-8E1E-64E6B7A02065}"/>
    <cellStyle name="Standard 9 2 2 4 5 2 2" xfId="12325" xr:uid="{51AFFA99-0F01-4692-A216-0D2E284A6E8E}"/>
    <cellStyle name="Standard 9 2 2 4 5 2 2 2" xfId="23621" xr:uid="{206D651B-3CDA-4DC8-96C5-450876BE70F2}"/>
    <cellStyle name="Standard 9 2 2 4 5 2 2 2 2" xfId="57509" xr:uid="{A2DA74EF-5973-4195-8072-B7BB6C8BE9CE}"/>
    <cellStyle name="Standard 9 2 2 4 5 2 2 3" xfId="46213" xr:uid="{5FC5DF7D-BAA3-4BD9-821B-DBC98D7EC694}"/>
    <cellStyle name="Standard 9 2 2 4 5 2 2 4" xfId="34917" xr:uid="{E5E9B51F-315A-45AE-8F41-3EEEFA3148FE}"/>
    <cellStyle name="Standard 9 2 2 4 5 2 3" xfId="17973" xr:uid="{A9FBC66B-D41B-43C5-8DDD-32627CE08B07}"/>
    <cellStyle name="Standard 9 2 2 4 5 2 3 2" xfId="51861" xr:uid="{F780B953-8A2C-4575-A308-4E8C6C09E652}"/>
    <cellStyle name="Standard 9 2 2 4 5 2 4" xfId="40565" xr:uid="{A36D359C-4620-4510-BA29-2DD01436F93E}"/>
    <cellStyle name="Standard 9 2 2 4 5 2 5" xfId="29269" xr:uid="{728CFE78-2F32-4B8D-9E39-F9019AA3BF47}"/>
    <cellStyle name="Standard 9 2 2 4 5 3" xfId="9501" xr:uid="{C7020B08-08E6-494F-B607-15631C82E838}"/>
    <cellStyle name="Standard 9 2 2 4 5 3 2" xfId="20797" xr:uid="{7FE89B28-5171-494A-B16C-30A77C30805C}"/>
    <cellStyle name="Standard 9 2 2 4 5 3 2 2" xfId="54685" xr:uid="{A850F533-8352-4750-A6FF-891FD2E55445}"/>
    <cellStyle name="Standard 9 2 2 4 5 3 3" xfId="43389" xr:uid="{4EB4E059-46F3-4FB2-8B4E-861003AC9245}"/>
    <cellStyle name="Standard 9 2 2 4 5 3 4" xfId="32093" xr:uid="{3288C0B2-1F4A-4486-93E9-736042851AFF}"/>
    <cellStyle name="Standard 9 2 2 4 5 4" xfId="15149" xr:uid="{D254D65E-4AA1-43FD-8635-D51F28B0C99A}"/>
    <cellStyle name="Standard 9 2 2 4 5 4 2" xfId="49037" xr:uid="{57BBA1DE-AABB-44E5-B011-9C36EE0C762B}"/>
    <cellStyle name="Standard 9 2 2 4 5 5" xfId="37741" xr:uid="{364859E9-250E-46F9-96AB-23EBA16C0310}"/>
    <cellStyle name="Standard 9 2 2 4 5 6" xfId="26445" xr:uid="{4212829D-4F2B-40DB-B84A-8DAE1AE0E8CC}"/>
    <cellStyle name="Standard 9 2 2 4 6" xfId="5851" xr:uid="{82AD25FE-1D90-4B6E-BCC6-D7AE464C1836}"/>
    <cellStyle name="Standard 9 2 2 4 6 2" xfId="11501" xr:uid="{BEB7ECBD-1F8E-46C3-A597-97786AEF01A6}"/>
    <cellStyle name="Standard 9 2 2 4 6 2 2" xfId="22797" xr:uid="{05A858D2-7EF2-4438-915B-C5DC0EC226F9}"/>
    <cellStyle name="Standard 9 2 2 4 6 2 2 2" xfId="56685" xr:uid="{79DCAAAE-6B62-470D-A4C6-3AF5701B42F6}"/>
    <cellStyle name="Standard 9 2 2 4 6 2 3" xfId="45389" xr:uid="{F6301F49-8123-43CB-B2F3-E1B73924A170}"/>
    <cellStyle name="Standard 9 2 2 4 6 2 4" xfId="34093" xr:uid="{93A99F65-4683-4DC4-8885-3065C190CFAE}"/>
    <cellStyle name="Standard 9 2 2 4 6 3" xfId="17149" xr:uid="{7541E302-636B-41CD-8054-206F2C262E71}"/>
    <cellStyle name="Standard 9 2 2 4 6 3 2" xfId="51037" xr:uid="{E18E8A0A-BB3A-4F78-896E-1D7CCAA5892C}"/>
    <cellStyle name="Standard 9 2 2 4 6 4" xfId="39741" xr:uid="{FE7C84B2-B030-4633-8C46-A7BF501FBD01}"/>
    <cellStyle name="Standard 9 2 2 4 6 5" xfId="28445" xr:uid="{F2F3AD0F-47CF-4816-BD36-E9A73800C327}"/>
    <cellStyle name="Standard 9 2 2 4 7" xfId="8677" xr:uid="{1F5F6D59-B330-41C8-AE00-A4402E40548E}"/>
    <cellStyle name="Standard 9 2 2 4 7 2" xfId="19973" xr:uid="{50437FA9-77F8-4E3A-8FDC-2306C939103E}"/>
    <cellStyle name="Standard 9 2 2 4 7 2 2" xfId="53861" xr:uid="{5619FA66-9981-4CD6-AED8-F62676955AE4}"/>
    <cellStyle name="Standard 9 2 2 4 7 3" xfId="42565" xr:uid="{C755731B-5DB6-41C8-B247-A7D673751140}"/>
    <cellStyle name="Standard 9 2 2 4 7 4" xfId="31269" xr:uid="{2F17AB03-7AB5-4FEF-A19C-5AAFAA023C7D}"/>
    <cellStyle name="Standard 9 2 2 4 8" xfId="14325" xr:uid="{735ACABB-FFEC-4E21-9CEC-9A8EE4261A8E}"/>
    <cellStyle name="Standard 9 2 2 4 8 2" xfId="48213" xr:uid="{B7B564BB-BA70-41CB-96F1-1AB130E35C4D}"/>
    <cellStyle name="Standard 9 2 2 4 9" xfId="36917" xr:uid="{FE06ACF9-C3FE-4C06-AE1A-C2FDF57170AF}"/>
    <cellStyle name="Standard 9 2 2 5" xfId="2933" xr:uid="{80BDCF35-CA2B-4013-84D1-9E9DEF88D5E3}"/>
    <cellStyle name="Standard 9 2 2 5 2" xfId="5503" xr:uid="{E7004F73-4A4B-4837-86EE-E2D7E6D510C1}"/>
    <cellStyle name="Standard 9 2 2 5 2 2" xfId="8329" xr:uid="{667F91D6-F37B-4DF3-A43B-8DCEA33BFFD6}"/>
    <cellStyle name="Standard 9 2 2 5 2 2 2" xfId="13978" xr:uid="{1EAA0FF2-E996-40A1-AC71-99103ABC954D}"/>
    <cellStyle name="Standard 9 2 2 5 2 2 2 2" xfId="25274" xr:uid="{CF6B0129-B0D8-4759-8A56-C266E8D1014F}"/>
    <cellStyle name="Standard 9 2 2 5 2 2 2 2 2" xfId="59162" xr:uid="{DE474575-374B-4E8B-9FDC-15F2EBDAD36C}"/>
    <cellStyle name="Standard 9 2 2 5 2 2 2 3" xfId="47866" xr:uid="{983C1637-DFE0-4266-8809-ED2EC32BA3A1}"/>
    <cellStyle name="Standard 9 2 2 5 2 2 2 4" xfId="36570" xr:uid="{FAF6923B-EE08-4D49-9ADB-DF70B4A33064}"/>
    <cellStyle name="Standard 9 2 2 5 2 2 3" xfId="19626" xr:uid="{92FCB4A4-829E-40A0-A386-C2F7A5D875AA}"/>
    <cellStyle name="Standard 9 2 2 5 2 2 3 2" xfId="53514" xr:uid="{E34684D3-E780-4C11-817B-A0ABC0C87DB6}"/>
    <cellStyle name="Standard 9 2 2 5 2 2 4" xfId="42218" xr:uid="{5E14EBCF-ABEE-4A65-BB9F-BFB34EE5450F}"/>
    <cellStyle name="Standard 9 2 2 5 2 2 5" xfId="30922" xr:uid="{7798FE80-119E-45DC-AE43-FB3A8FF12BBC}"/>
    <cellStyle name="Standard 9 2 2 5 2 3" xfId="11154" xr:uid="{29C806AA-36DD-49EE-9CB9-F39FA06BCBA6}"/>
    <cellStyle name="Standard 9 2 2 5 2 3 2" xfId="22450" xr:uid="{5861A649-612B-4AEA-B03A-810259BDC699}"/>
    <cellStyle name="Standard 9 2 2 5 2 3 2 2" xfId="56338" xr:uid="{9ED072B6-C68C-4B8C-96EF-30B2E6F56757}"/>
    <cellStyle name="Standard 9 2 2 5 2 3 3" xfId="45042" xr:uid="{791B5C64-1906-4B0F-BCDB-D78BAC7661D9}"/>
    <cellStyle name="Standard 9 2 2 5 2 3 4" xfId="33746" xr:uid="{17471C51-0008-429F-8981-4541706EA8B8}"/>
    <cellStyle name="Standard 9 2 2 5 2 4" xfId="16802" xr:uid="{EE020459-8154-42CD-B43F-7360789DEE65}"/>
    <cellStyle name="Standard 9 2 2 5 2 4 2" xfId="50690" xr:uid="{FD574F5E-8632-4917-A00E-96139B52FB77}"/>
    <cellStyle name="Standard 9 2 2 5 2 5" xfId="39394" xr:uid="{510BED32-3B76-4703-8AAE-7994C675212A}"/>
    <cellStyle name="Standard 9 2 2 5 2 6" xfId="28098" xr:uid="{4EF4A9BB-2DB8-4BE8-A8FF-5A0E80C0AA25}"/>
    <cellStyle name="Standard 9 2 2 5 3" xfId="4727" xr:uid="{06C49385-1D96-4CF3-A95F-B118ECE908A9}"/>
    <cellStyle name="Standard 9 2 2 5 3 2" xfId="7595" xr:uid="{9C317580-99B4-48ED-B030-ADA6CD27BBBD}"/>
    <cellStyle name="Standard 9 2 2 5 3 2 2" xfId="13244" xr:uid="{BF36381C-141B-4E83-8B8A-7AA201B0E890}"/>
    <cellStyle name="Standard 9 2 2 5 3 2 2 2" xfId="24540" xr:uid="{8D64F41C-E368-4F1A-89F5-52B0F981C0B3}"/>
    <cellStyle name="Standard 9 2 2 5 3 2 2 2 2" xfId="58428" xr:uid="{54DFEB14-A5D9-494F-A080-9077CEAEF80A}"/>
    <cellStyle name="Standard 9 2 2 5 3 2 2 3" xfId="47132" xr:uid="{CE298125-9327-467B-ACE8-DF39190A056C}"/>
    <cellStyle name="Standard 9 2 2 5 3 2 2 4" xfId="35836" xr:uid="{0214C0FC-907C-4E01-87A2-14A60640FFDE}"/>
    <cellStyle name="Standard 9 2 2 5 3 2 3" xfId="18892" xr:uid="{6BED423F-D5FC-4C72-8CBD-C5464C11F694}"/>
    <cellStyle name="Standard 9 2 2 5 3 2 3 2" xfId="52780" xr:uid="{B5F1CB4B-052F-4370-BED2-68E084FED472}"/>
    <cellStyle name="Standard 9 2 2 5 3 2 4" xfId="41484" xr:uid="{9FDBF701-89DD-4A9D-9E0C-CDD94FE577E4}"/>
    <cellStyle name="Standard 9 2 2 5 3 2 5" xfId="30188" xr:uid="{13E41773-2205-40D8-BC44-036B4FC2E943}"/>
    <cellStyle name="Standard 9 2 2 5 3 3" xfId="10420" xr:uid="{A286ECE8-053F-4C64-BE9D-3F6D860C6F23}"/>
    <cellStyle name="Standard 9 2 2 5 3 3 2" xfId="21716" xr:uid="{08A7FD63-92FB-46C6-930B-D2CD79A94C9E}"/>
    <cellStyle name="Standard 9 2 2 5 3 3 2 2" xfId="55604" xr:uid="{BFE06B9D-DE74-4664-A7D0-AD860903DFEF}"/>
    <cellStyle name="Standard 9 2 2 5 3 3 3" xfId="44308" xr:uid="{52B2F3BE-A581-44EB-8D57-C870D4E339B7}"/>
    <cellStyle name="Standard 9 2 2 5 3 3 4" xfId="33012" xr:uid="{12479DB5-0D40-46D2-A787-40D1B9474874}"/>
    <cellStyle name="Standard 9 2 2 5 3 4" xfId="16068" xr:uid="{7EE88991-4C0C-454F-83AB-B0B8DAF9A77F}"/>
    <cellStyle name="Standard 9 2 2 5 3 4 2" xfId="49956" xr:uid="{D4FDF7E0-8246-4D2F-A853-03159C30214A}"/>
    <cellStyle name="Standard 9 2 2 5 3 5" xfId="38660" xr:uid="{4ECA67C2-B09E-4F31-972F-5DAD3EBE31E3}"/>
    <cellStyle name="Standard 9 2 2 5 3 6" xfId="27364" xr:uid="{3C8C9404-638E-492B-9AC6-655C210825FB}"/>
    <cellStyle name="Standard 9 2 2 5 4" xfId="6104" xr:uid="{EA4B6E40-3D8E-4CEE-BA43-04FBAC30350C}"/>
    <cellStyle name="Standard 9 2 2 5 4 2" xfId="11754" xr:uid="{1698E6FD-B4D3-4507-9200-D5AFC1F86FED}"/>
    <cellStyle name="Standard 9 2 2 5 4 2 2" xfId="23050" xr:uid="{FC323227-D3FB-47D3-BF09-C7E7B78BEF01}"/>
    <cellStyle name="Standard 9 2 2 5 4 2 2 2" xfId="56938" xr:uid="{E228B279-21B0-468B-B703-1E038295F228}"/>
    <cellStyle name="Standard 9 2 2 5 4 2 3" xfId="45642" xr:uid="{37081687-F0BD-4707-B700-5994D192EEAA}"/>
    <cellStyle name="Standard 9 2 2 5 4 2 4" xfId="34346" xr:uid="{CABC490B-3D18-4331-BE41-DD6097F212F2}"/>
    <cellStyle name="Standard 9 2 2 5 4 3" xfId="17402" xr:uid="{BC800932-B935-4ED9-8827-876F8101E1B9}"/>
    <cellStyle name="Standard 9 2 2 5 4 3 2" xfId="51290" xr:uid="{486E51C5-30B2-4629-9F2A-F2BE1F735C3B}"/>
    <cellStyle name="Standard 9 2 2 5 4 4" xfId="39994" xr:uid="{97CE6D9E-857E-4721-B46B-3AFAEA7F575A}"/>
    <cellStyle name="Standard 9 2 2 5 4 5" xfId="28698" xr:uid="{735AD040-C914-4642-AB52-907B13B46BD0}"/>
    <cellStyle name="Standard 9 2 2 5 5" xfId="8930" xr:uid="{D4274158-7F33-48BD-96B5-F39520A74349}"/>
    <cellStyle name="Standard 9 2 2 5 5 2" xfId="20226" xr:uid="{8EA69EC7-8E2C-40E1-898A-E3F933B52D94}"/>
    <cellStyle name="Standard 9 2 2 5 5 2 2" xfId="54114" xr:uid="{0F1E867B-442F-4102-95F2-2C7429C3952B}"/>
    <cellStyle name="Standard 9 2 2 5 5 3" xfId="42818" xr:uid="{6F67E471-03AF-4EB3-B610-6262BDA758B6}"/>
    <cellStyle name="Standard 9 2 2 5 5 4" xfId="31522" xr:uid="{DD1BFF87-AB0C-4324-BA1B-787B40E00331}"/>
    <cellStyle name="Standard 9 2 2 5 6" xfId="14578" xr:uid="{F80725EB-554A-429D-BF87-B2DC4FA52370}"/>
    <cellStyle name="Standard 9 2 2 5 6 2" xfId="48466" xr:uid="{79046633-CFFA-4B5C-A77B-82DB51591405}"/>
    <cellStyle name="Standard 9 2 2 5 7" xfId="37170" xr:uid="{C954A525-732C-4149-9421-521C951FD30A}"/>
    <cellStyle name="Standard 9 2 2 5 8" xfId="25874" xr:uid="{4EC4CEE5-8869-4642-B23E-6D3DAB87BB56}"/>
    <cellStyle name="Standard 9 2 2 6" xfId="3747" xr:uid="{C1AB2E3D-9F74-4FA1-A2AD-BB66C4E2A3CA}"/>
    <cellStyle name="Standard 9 2 2 6 2" xfId="6901" xr:uid="{4BD32C96-F517-4764-9A99-2FCA75DC0247}"/>
    <cellStyle name="Standard 9 2 2 6 2 2" xfId="12550" xr:uid="{E63EC515-C0DA-4E85-8C25-06F883B19827}"/>
    <cellStyle name="Standard 9 2 2 6 2 2 2" xfId="23846" xr:uid="{14F75294-3BCD-4216-BEB6-DE311DAAFC29}"/>
    <cellStyle name="Standard 9 2 2 6 2 2 2 2" xfId="57734" xr:uid="{A8B5852D-F6E9-48BE-AB47-13DDF4C45659}"/>
    <cellStyle name="Standard 9 2 2 6 2 2 3" xfId="46438" xr:uid="{B1F114A5-F504-499C-A8F6-7621B869AAA0}"/>
    <cellStyle name="Standard 9 2 2 6 2 2 4" xfId="35142" xr:uid="{445D9D23-808E-41EE-8334-EF2BD99A684E}"/>
    <cellStyle name="Standard 9 2 2 6 2 3" xfId="18198" xr:uid="{DC53D4A2-38A3-4EC3-8CCB-E3FC80E2118D}"/>
    <cellStyle name="Standard 9 2 2 6 2 3 2" xfId="52086" xr:uid="{62698F07-2419-4FF3-AAD6-A1744B4C03F2}"/>
    <cellStyle name="Standard 9 2 2 6 2 4" xfId="40790" xr:uid="{36438B8A-E73D-4731-8A44-1D90B38FD61D}"/>
    <cellStyle name="Standard 9 2 2 6 2 5" xfId="29494" xr:uid="{6C4ED56A-201D-4C4E-864A-12A4A75CD0D6}"/>
    <cellStyle name="Standard 9 2 2 6 3" xfId="9726" xr:uid="{C00CF4AE-BC88-4297-B324-5457A3F8DBF6}"/>
    <cellStyle name="Standard 9 2 2 6 3 2" xfId="21022" xr:uid="{CDE34A3A-E3F0-4489-9845-2389F28681C9}"/>
    <cellStyle name="Standard 9 2 2 6 3 2 2" xfId="54910" xr:uid="{CE866DA5-F2E7-4B98-A8CF-4650A1AFBCD7}"/>
    <cellStyle name="Standard 9 2 2 6 3 3" xfId="43614" xr:uid="{473504E3-F86D-483A-82E0-906023E25DED}"/>
    <cellStyle name="Standard 9 2 2 6 3 4" xfId="32318" xr:uid="{78BA78BC-BB4B-4245-AB2D-A79C03E2AD2E}"/>
    <cellStyle name="Standard 9 2 2 6 4" xfId="15374" xr:uid="{6F7124C7-8D4A-4F8D-A3F7-F03ABFCA0AC9}"/>
    <cellStyle name="Standard 9 2 2 6 4 2" xfId="49262" xr:uid="{CE40DE3D-424A-40B1-A361-0E861BDF07BB}"/>
    <cellStyle name="Standard 9 2 2 6 5" xfId="37966" xr:uid="{CC099291-DEC5-4868-A6FF-62B7134D7466}"/>
    <cellStyle name="Standard 9 2 2 6 6" xfId="26670" xr:uid="{E48A7607-A349-4812-AD26-9EA6D4B4C3DF}"/>
    <cellStyle name="Standard 9 2 2 7" xfId="4848" xr:uid="{575286D0-8B60-4610-AADF-D47D15656AE3}"/>
    <cellStyle name="Standard 9 2 2 7 2" xfId="7674" xr:uid="{BC1F42A9-D940-4885-83D3-EE7D49FC13F0}"/>
    <cellStyle name="Standard 9 2 2 7 2 2" xfId="13323" xr:uid="{B94A8B70-9E57-4CB6-B1ED-91F784279756}"/>
    <cellStyle name="Standard 9 2 2 7 2 2 2" xfId="24619" xr:uid="{2BFB4ED1-ABAE-4422-BA67-894B8CBADD93}"/>
    <cellStyle name="Standard 9 2 2 7 2 2 2 2" xfId="58507" xr:uid="{45B1950F-67E9-48D0-A319-DC1751BF6E7F}"/>
    <cellStyle name="Standard 9 2 2 7 2 2 3" xfId="47211" xr:uid="{CE2C47F9-FDD8-4C1E-8553-9E9DFD94949D}"/>
    <cellStyle name="Standard 9 2 2 7 2 2 4" xfId="35915" xr:uid="{E2B02F59-FE11-4BD6-8FCC-9EF36E40E17C}"/>
    <cellStyle name="Standard 9 2 2 7 2 3" xfId="18971" xr:uid="{117418C6-E7F5-4A32-99DB-B79530AF61E5}"/>
    <cellStyle name="Standard 9 2 2 7 2 3 2" xfId="52859" xr:uid="{C5C35A26-258D-4B39-9532-851772425B44}"/>
    <cellStyle name="Standard 9 2 2 7 2 4" xfId="41563" xr:uid="{D609DC16-C5BB-484E-8000-B75713DD22AB}"/>
    <cellStyle name="Standard 9 2 2 7 2 5" xfId="30267" xr:uid="{5A517730-9206-41E6-A9E4-7FBA87B1FBAA}"/>
    <cellStyle name="Standard 9 2 2 7 3" xfId="10499" xr:uid="{F54A6E63-B3F2-446A-83D0-F330B01ACAC4}"/>
    <cellStyle name="Standard 9 2 2 7 3 2" xfId="21795" xr:uid="{3759064B-2A75-4721-B3F3-A608922AE9BD}"/>
    <cellStyle name="Standard 9 2 2 7 3 2 2" xfId="55683" xr:uid="{C212E853-8A37-48AE-8BC9-1F872017EC3C}"/>
    <cellStyle name="Standard 9 2 2 7 3 3" xfId="44387" xr:uid="{CCD7B7CC-6AC0-445D-874F-B4F1A5243D3B}"/>
    <cellStyle name="Standard 9 2 2 7 3 4" xfId="33091" xr:uid="{90267846-4ACB-44D6-9F62-A1AC03E37383}"/>
    <cellStyle name="Standard 9 2 2 7 4" xfId="16147" xr:uid="{26DA5931-2A4A-42F1-8E0F-91EC72274426}"/>
    <cellStyle name="Standard 9 2 2 7 4 2" xfId="50035" xr:uid="{60701FC9-6130-46B3-A4DD-DD6322D86C2D}"/>
    <cellStyle name="Standard 9 2 2 7 5" xfId="38739" xr:uid="{EE88EADF-5A29-463C-A62B-B2B9651F26AC}"/>
    <cellStyle name="Standard 9 2 2 7 6" xfId="27443" xr:uid="{B94FA80E-C71D-498E-89B5-84BEE2158764}"/>
    <cellStyle name="Standard 9 2 2 8" xfId="3448" xr:uid="{45F49741-EB21-475D-8611-1AE746423C10}"/>
    <cellStyle name="Standard 9 2 2 8 2" xfId="6606" xr:uid="{42BA7CE9-4B55-4557-9F33-D7FB4FDB37BD}"/>
    <cellStyle name="Standard 9 2 2 8 2 2" xfId="12255" xr:uid="{6212F6AA-B2B7-43D5-AE40-10B8FB0D9752}"/>
    <cellStyle name="Standard 9 2 2 8 2 2 2" xfId="23551" xr:uid="{FEF53D42-C990-478B-A91B-7355B9A5FE09}"/>
    <cellStyle name="Standard 9 2 2 8 2 2 2 2" xfId="57439" xr:uid="{42A83ED5-7054-4562-B525-7FEDD5E24C80}"/>
    <cellStyle name="Standard 9 2 2 8 2 2 3" xfId="46143" xr:uid="{26A23924-9276-432A-95A6-8A3B6573C57B}"/>
    <cellStyle name="Standard 9 2 2 8 2 2 4" xfId="34847" xr:uid="{02684F80-6FA4-4BD8-A4E8-BEF7A646F73A}"/>
    <cellStyle name="Standard 9 2 2 8 2 3" xfId="17903" xr:uid="{63313106-EE4A-4C0D-AF01-F6118D47B515}"/>
    <cellStyle name="Standard 9 2 2 8 2 3 2" xfId="51791" xr:uid="{CCBAFEC1-A932-45FF-8212-D30D21325AB8}"/>
    <cellStyle name="Standard 9 2 2 8 2 4" xfId="40495" xr:uid="{CE790C96-36EF-4408-BA06-CC8EF798160D}"/>
    <cellStyle name="Standard 9 2 2 8 2 5" xfId="29199" xr:uid="{4DF08986-4AB7-40B7-80C5-2B7CBCDECC2A}"/>
    <cellStyle name="Standard 9 2 2 8 3" xfId="9431" xr:uid="{45F8EC43-6CDD-49BE-8376-333224C90286}"/>
    <cellStyle name="Standard 9 2 2 8 3 2" xfId="20727" xr:uid="{27B066AE-04AC-4816-A355-EABFD9C41107}"/>
    <cellStyle name="Standard 9 2 2 8 3 2 2" xfId="54615" xr:uid="{E12BD022-AAB1-44CD-8E94-EFC3AED42996}"/>
    <cellStyle name="Standard 9 2 2 8 3 3" xfId="43319" xr:uid="{8356372A-37F1-4646-939D-D91E8EAFFDF8}"/>
    <cellStyle name="Standard 9 2 2 8 3 4" xfId="32023" xr:uid="{9894EEC1-53D0-44A8-9227-BBE57840461C}"/>
    <cellStyle name="Standard 9 2 2 8 4" xfId="15079" xr:uid="{D155F89C-55B1-4F24-8A75-0A330022B309}"/>
    <cellStyle name="Standard 9 2 2 8 4 2" xfId="48967" xr:uid="{2FF496B7-31D4-40B5-8E6F-ED7D1C849C74}"/>
    <cellStyle name="Standard 9 2 2 8 5" xfId="37671" xr:uid="{C90828EA-19E7-472D-B1D0-3DA3753B4D1E}"/>
    <cellStyle name="Standard 9 2 2 8 6" xfId="26375" xr:uid="{84309234-CEB7-4FBD-99CF-1D4A2378AC32}"/>
    <cellStyle name="Standard 9 2 2 9" xfId="5604" xr:uid="{4D4FCCA6-AB7C-455C-B89A-A9CDD6B955EF}"/>
    <cellStyle name="Standard 9 2 2 9 2" xfId="11254" xr:uid="{86866048-74AB-4DC7-9359-63FC833363CF}"/>
    <cellStyle name="Standard 9 2 2 9 2 2" xfId="22550" xr:uid="{3597E3DC-EB11-463B-8806-6356C537E36C}"/>
    <cellStyle name="Standard 9 2 2 9 2 2 2" xfId="56438" xr:uid="{8FA4584D-0EC4-4637-B28C-0E0EE23376D3}"/>
    <cellStyle name="Standard 9 2 2 9 2 3" xfId="45142" xr:uid="{432ABA6B-B2F0-467B-8064-C3C671857557}"/>
    <cellStyle name="Standard 9 2 2 9 2 4" xfId="33846" xr:uid="{17094ECF-6A6A-4365-B919-D583DE5B7584}"/>
    <cellStyle name="Standard 9 2 2 9 3" xfId="16902" xr:uid="{3FFF893C-0C6C-4E8D-B23B-1245A34401EC}"/>
    <cellStyle name="Standard 9 2 2 9 3 2" xfId="50790" xr:uid="{C63F9078-7DD3-4CD1-856D-ECD073A115DD}"/>
    <cellStyle name="Standard 9 2 2 9 4" xfId="39494" xr:uid="{CC359136-4CDE-4B72-BB1C-E2A6273B7F1E}"/>
    <cellStyle name="Standard 9 2 2 9 5" xfId="28198" xr:uid="{3384CCB9-E442-4865-9A43-0575D9E25600}"/>
    <cellStyle name="Standard 9 2 3" xfId="260" xr:uid="{B4B58B41-8FDD-4FF7-8DAA-AC30ED9D000B}"/>
    <cellStyle name="Standard 9 2 3 10" xfId="14046" xr:uid="{078BCE00-CED0-4645-91E9-21F9397C52C3}"/>
    <cellStyle name="Standard 9 2 3 10 2" xfId="47934" xr:uid="{6A09F2FF-8163-4E21-99D1-C93654821727}"/>
    <cellStyle name="Standard 9 2 3 11" xfId="36638" xr:uid="{F12DA641-F50C-4A73-8832-6D580A8D09DA}"/>
    <cellStyle name="Standard 9 2 3 12" xfId="25342" xr:uid="{A7629F01-6179-4E99-BEE6-523D5C34822B}"/>
    <cellStyle name="Standard 9 2 3 2" xfId="1597" xr:uid="{87977FB5-F9FF-4E35-BAB7-D56BE78DD7A8}"/>
    <cellStyle name="Standard 9 2 3 2 10" xfId="36771" xr:uid="{53265F85-33A6-4312-93EE-45A407AE99FA}"/>
    <cellStyle name="Standard 9 2 3 2 11" xfId="25475" xr:uid="{A2E7901B-853B-4C1F-8B40-6C84B507CE7E}"/>
    <cellStyle name="Standard 9 2 3 2 2" xfId="2778" xr:uid="{B669577F-6908-4980-86B8-43DD653FB3F0}"/>
    <cellStyle name="Standard 9 2 3 2 2 2" xfId="3280" xr:uid="{CB70D0A8-B88F-4257-8841-F4E66E7A9E95}"/>
    <cellStyle name="Standard 9 2 3 2 2 2 2" xfId="5513" xr:uid="{F62B6A35-3133-453F-BBAF-2C92EF9495FF}"/>
    <cellStyle name="Standard 9 2 3 2 2 2 2 2" xfId="8339" xr:uid="{353FC05D-B47B-4C65-9505-8E37423A0426}"/>
    <cellStyle name="Standard 9 2 3 2 2 2 2 2 2" xfId="13988" xr:uid="{E5C08168-0D21-40A9-A0DC-3D12A3FB074F}"/>
    <cellStyle name="Standard 9 2 3 2 2 2 2 2 2 2" xfId="25284" xr:uid="{AF0842E8-0336-4519-8B16-0A674C0070AF}"/>
    <cellStyle name="Standard 9 2 3 2 2 2 2 2 2 2 2" xfId="59172" xr:uid="{E027FE6A-1A31-4518-B8F7-FE73773343B5}"/>
    <cellStyle name="Standard 9 2 3 2 2 2 2 2 2 3" xfId="47876" xr:uid="{7BA3F56E-2339-4BD2-9C60-D2E736ACF368}"/>
    <cellStyle name="Standard 9 2 3 2 2 2 2 2 2 4" xfId="36580" xr:uid="{1022350E-8063-4FE0-B435-200D237CB959}"/>
    <cellStyle name="Standard 9 2 3 2 2 2 2 2 3" xfId="19636" xr:uid="{9DE626A9-0DC3-4610-97B4-C6528580F643}"/>
    <cellStyle name="Standard 9 2 3 2 2 2 2 2 3 2" xfId="53524" xr:uid="{FF2657D1-46AA-4A7B-9194-30895B9D4163}"/>
    <cellStyle name="Standard 9 2 3 2 2 2 2 2 4" xfId="42228" xr:uid="{1987440B-556B-45D2-B9DB-83E286C4EB36}"/>
    <cellStyle name="Standard 9 2 3 2 2 2 2 2 5" xfId="30932" xr:uid="{B3CFACD9-0281-40C1-9F2F-8377D85E6BF8}"/>
    <cellStyle name="Standard 9 2 3 2 2 2 2 3" xfId="11164" xr:uid="{93C44ACA-903D-46CF-B647-7932349128EA}"/>
    <cellStyle name="Standard 9 2 3 2 2 2 2 3 2" xfId="22460" xr:uid="{67B42EF4-3CE6-4A46-B30D-55CAF9B2B8B1}"/>
    <cellStyle name="Standard 9 2 3 2 2 2 2 3 2 2" xfId="56348" xr:uid="{B7421524-B867-4F0B-A51D-8F0231C19749}"/>
    <cellStyle name="Standard 9 2 3 2 2 2 2 3 3" xfId="45052" xr:uid="{2E42331C-B1C5-48E0-987A-44BE7A1853FF}"/>
    <cellStyle name="Standard 9 2 3 2 2 2 2 3 4" xfId="33756" xr:uid="{1A95EE34-F0D1-4926-9D84-77590AB1B299}"/>
    <cellStyle name="Standard 9 2 3 2 2 2 2 4" xfId="16812" xr:uid="{3D5CAB81-5240-4AC1-9112-A97AF6EAAF45}"/>
    <cellStyle name="Standard 9 2 3 2 2 2 2 4 2" xfId="50700" xr:uid="{CC4BBE32-C6C0-4D88-B7F1-D4D65DEE426E}"/>
    <cellStyle name="Standard 9 2 3 2 2 2 2 5" xfId="39404" xr:uid="{2E3955AC-67D4-49A9-9683-CD30E8335C56}"/>
    <cellStyle name="Standard 9 2 3 2 2 2 2 6" xfId="28108" xr:uid="{91C8433D-48E8-4B75-96ED-383E89E00780}"/>
    <cellStyle name="Standard 9 2 3 2 2 2 3" xfId="6451" xr:uid="{6A2A6495-F0A7-4F39-95AA-6DD4FC1507D7}"/>
    <cellStyle name="Standard 9 2 3 2 2 2 3 2" xfId="12101" xr:uid="{132D872A-317E-48B5-978C-A19CB6D74EDB}"/>
    <cellStyle name="Standard 9 2 3 2 2 2 3 2 2" xfId="23397" xr:uid="{9A456BAD-F710-4A52-B22A-F818CAA5B408}"/>
    <cellStyle name="Standard 9 2 3 2 2 2 3 2 2 2" xfId="57285" xr:uid="{A8D48116-ADD2-4854-910E-D8DC2143DAF2}"/>
    <cellStyle name="Standard 9 2 3 2 2 2 3 2 3" xfId="45989" xr:uid="{B20E123A-2C17-46AA-9C9C-8A084A52C81E}"/>
    <cellStyle name="Standard 9 2 3 2 2 2 3 2 4" xfId="34693" xr:uid="{392ADAA1-092D-49A6-B7AF-8934DAA10BB6}"/>
    <cellStyle name="Standard 9 2 3 2 2 2 3 3" xfId="17749" xr:uid="{6B93C928-7805-4DE6-9D56-3708ACDB3202}"/>
    <cellStyle name="Standard 9 2 3 2 2 2 3 3 2" xfId="51637" xr:uid="{F01E5FE9-9533-4D0C-9E67-3AD398FFE477}"/>
    <cellStyle name="Standard 9 2 3 2 2 2 3 4" xfId="40341" xr:uid="{F08D04C4-11F4-4C82-B23F-2E42A341E9C9}"/>
    <cellStyle name="Standard 9 2 3 2 2 2 3 5" xfId="29045" xr:uid="{C9826292-CE8E-4540-AAFC-30392D134AF2}"/>
    <cellStyle name="Standard 9 2 3 2 2 2 4" xfId="9277" xr:uid="{78786A26-9444-4A36-AC66-B9C1811AEBBD}"/>
    <cellStyle name="Standard 9 2 3 2 2 2 4 2" xfId="20573" xr:uid="{7A8AA1CD-F028-4613-B739-B3A606A843AA}"/>
    <cellStyle name="Standard 9 2 3 2 2 2 4 2 2" xfId="54461" xr:uid="{D68C4EC8-366D-487E-8DC5-B1D53B7665CF}"/>
    <cellStyle name="Standard 9 2 3 2 2 2 4 3" xfId="43165" xr:uid="{8CBDB12E-C311-4EE9-A5FD-A539BDAEE9D7}"/>
    <cellStyle name="Standard 9 2 3 2 2 2 4 4" xfId="31869" xr:uid="{E420C311-A40B-4466-9D4B-4DBA039888EE}"/>
    <cellStyle name="Standard 9 2 3 2 2 2 5" xfId="14925" xr:uid="{AC9B1D8E-E0D3-4F98-914C-7C5D6837021B}"/>
    <cellStyle name="Standard 9 2 3 2 2 2 5 2" xfId="48813" xr:uid="{71B4BDFC-3894-4194-999D-060DDC9E58F1}"/>
    <cellStyle name="Standard 9 2 3 2 2 2 6" xfId="37517" xr:uid="{F045EEB6-DCAE-4954-B34E-630302EC7146}"/>
    <cellStyle name="Standard 9 2 3 2 2 2 7" xfId="26221" xr:uid="{31FCE87E-0BEB-43C2-9D16-5B5465B2FC12}"/>
    <cellStyle name="Standard 9 2 3 2 2 3" xfId="4737" xr:uid="{A99DF41E-1F6D-4C2F-9633-4644C6BC09ED}"/>
    <cellStyle name="Standard 9 2 3 2 2 3 2" xfId="7605" xr:uid="{2885B728-CE57-4C3A-84A2-17BD97F4B674}"/>
    <cellStyle name="Standard 9 2 3 2 2 3 2 2" xfId="13254" xr:uid="{248EF982-95AB-43F7-9472-11E87157BE22}"/>
    <cellStyle name="Standard 9 2 3 2 2 3 2 2 2" xfId="24550" xr:uid="{048AC890-8F3A-4BB3-A868-DC7F27F1CC90}"/>
    <cellStyle name="Standard 9 2 3 2 2 3 2 2 2 2" xfId="58438" xr:uid="{87A24DCE-9D20-4955-B372-AEB59FC94665}"/>
    <cellStyle name="Standard 9 2 3 2 2 3 2 2 3" xfId="47142" xr:uid="{8D0BBBF3-C0F1-46D9-9BC5-D8BB6C9EACAB}"/>
    <cellStyle name="Standard 9 2 3 2 2 3 2 2 4" xfId="35846" xr:uid="{7F6138DA-4768-4D37-8DE2-0F625AE13C40}"/>
    <cellStyle name="Standard 9 2 3 2 2 3 2 3" xfId="18902" xr:uid="{B2866112-2905-4B7F-A52A-C80520522648}"/>
    <cellStyle name="Standard 9 2 3 2 2 3 2 3 2" xfId="52790" xr:uid="{3779488E-EB06-418D-8E01-885B0068C042}"/>
    <cellStyle name="Standard 9 2 3 2 2 3 2 4" xfId="41494" xr:uid="{A14C13EC-1CC5-4DD2-BD0B-58CF8A075077}"/>
    <cellStyle name="Standard 9 2 3 2 2 3 2 5" xfId="30198" xr:uid="{898357F5-02C3-43EB-A77F-83E63B17BED0}"/>
    <cellStyle name="Standard 9 2 3 2 2 3 3" xfId="10430" xr:uid="{D56654AA-D888-41F5-AE0A-E07D8991F03D}"/>
    <cellStyle name="Standard 9 2 3 2 2 3 3 2" xfId="21726" xr:uid="{76BBBBD7-7437-4CAB-9672-F049C65660FE}"/>
    <cellStyle name="Standard 9 2 3 2 2 3 3 2 2" xfId="55614" xr:uid="{5548F10E-E50E-4C25-B353-B74F6441D5C9}"/>
    <cellStyle name="Standard 9 2 3 2 2 3 3 3" xfId="44318" xr:uid="{9E1B5F54-AD3C-48A3-B70D-AEC1CD97711F}"/>
    <cellStyle name="Standard 9 2 3 2 2 3 3 4" xfId="33022" xr:uid="{DF18E283-E6A5-4CD2-95BC-93F824648B00}"/>
    <cellStyle name="Standard 9 2 3 2 2 3 4" xfId="16078" xr:uid="{5DE234BA-5E81-41AB-BB8D-46CD0802273B}"/>
    <cellStyle name="Standard 9 2 3 2 2 3 4 2" xfId="49966" xr:uid="{605D4439-8C6C-4749-90F1-48A1FDC85929}"/>
    <cellStyle name="Standard 9 2 3 2 2 3 5" xfId="38670" xr:uid="{7AE8B481-E17F-4FD7-A19D-B6845822919D}"/>
    <cellStyle name="Standard 9 2 3 2 2 3 6" xfId="27374" xr:uid="{6FE44B51-1EDA-4C52-8251-5CC07A6F8601}"/>
    <cellStyle name="Standard 9 2 3 2 2 4" xfId="5951" xr:uid="{B3AB5D67-D6EC-47A7-8B54-982C18523F3E}"/>
    <cellStyle name="Standard 9 2 3 2 2 4 2" xfId="11601" xr:uid="{9627E841-F9CF-4D82-B170-C57776E3BA90}"/>
    <cellStyle name="Standard 9 2 3 2 2 4 2 2" xfId="22897" xr:uid="{BB5AF9E8-EF84-4E07-A222-F91F9C1BE75A}"/>
    <cellStyle name="Standard 9 2 3 2 2 4 2 2 2" xfId="56785" xr:uid="{BE747454-EC91-4B89-ABC5-905589340FE9}"/>
    <cellStyle name="Standard 9 2 3 2 2 4 2 3" xfId="45489" xr:uid="{0C9A4671-95F2-480B-B581-39328B7926EF}"/>
    <cellStyle name="Standard 9 2 3 2 2 4 2 4" xfId="34193" xr:uid="{12C44323-7EF4-42FA-AF61-A6E671EFC5E7}"/>
    <cellStyle name="Standard 9 2 3 2 2 4 3" xfId="17249" xr:uid="{927042D9-1954-4AD4-9CFE-7B6F89642E5B}"/>
    <cellStyle name="Standard 9 2 3 2 2 4 3 2" xfId="51137" xr:uid="{27C1A6D7-A8E3-4AF4-B7BC-B1993A6B79C4}"/>
    <cellStyle name="Standard 9 2 3 2 2 4 4" xfId="39841" xr:uid="{DCB1B075-911B-40E4-A6A7-9879AD508AF7}"/>
    <cellStyle name="Standard 9 2 3 2 2 4 5" xfId="28545" xr:uid="{F3DCCA5E-14C0-44D2-AD4A-DABF62AB22F0}"/>
    <cellStyle name="Standard 9 2 3 2 2 5" xfId="8777" xr:uid="{C7A01CD5-6830-4C1F-916B-97EA93E954CD}"/>
    <cellStyle name="Standard 9 2 3 2 2 5 2" xfId="20073" xr:uid="{2698621A-CC69-4DCA-B8EF-FA74815D32E8}"/>
    <cellStyle name="Standard 9 2 3 2 2 5 2 2" xfId="53961" xr:uid="{8DE9B344-FEFA-49A0-85AA-832626C01A2C}"/>
    <cellStyle name="Standard 9 2 3 2 2 5 3" xfId="42665" xr:uid="{1A2F2B2E-9FC7-4AA7-A5C0-3D04426CAE74}"/>
    <cellStyle name="Standard 9 2 3 2 2 5 4" xfId="31369" xr:uid="{9EA3A3F4-AC54-4F55-8062-15E19475A9B1}"/>
    <cellStyle name="Standard 9 2 3 2 2 6" xfId="14425" xr:uid="{FC976EE8-4359-4E4F-BC9B-5190D36316DF}"/>
    <cellStyle name="Standard 9 2 3 2 2 6 2" xfId="48313" xr:uid="{42F5512B-9934-4BCF-ABA1-1E440A596747}"/>
    <cellStyle name="Standard 9 2 3 2 2 7" xfId="37017" xr:uid="{50DC18F4-C0D5-4C2D-B76E-8B0B2BDA5A18}"/>
    <cellStyle name="Standard 9 2 3 2 2 8" xfId="25721" xr:uid="{50340B6A-5542-4D91-B75E-89146808A5FC}"/>
    <cellStyle name="Standard 9 2 3 2 3" xfId="3034" xr:uid="{E73F31AC-B840-4345-AB64-AFD8CC924814}"/>
    <cellStyle name="Standard 9 2 3 2 3 2" xfId="5512" xr:uid="{69F77C50-CCD1-4CB3-AEC2-D2A5B28C85FB}"/>
    <cellStyle name="Standard 9 2 3 2 3 2 2" xfId="8338" xr:uid="{F29C0357-21E2-47D6-923C-B7C876BCF4F9}"/>
    <cellStyle name="Standard 9 2 3 2 3 2 2 2" xfId="13987" xr:uid="{3027B0A6-410C-46E9-8CE4-C906F2FF14D3}"/>
    <cellStyle name="Standard 9 2 3 2 3 2 2 2 2" xfId="25283" xr:uid="{9DA2442E-0F32-4FDC-918D-220ED8BB54D9}"/>
    <cellStyle name="Standard 9 2 3 2 3 2 2 2 2 2" xfId="59171" xr:uid="{DEF5B6F1-1D2F-40E4-B67E-C0197DCE54F3}"/>
    <cellStyle name="Standard 9 2 3 2 3 2 2 2 3" xfId="47875" xr:uid="{46569962-2C5C-4D08-9768-3BF05D19EFD2}"/>
    <cellStyle name="Standard 9 2 3 2 3 2 2 2 4" xfId="36579" xr:uid="{E5BF3C28-CB0E-455C-8078-7C4E9C4C67AE}"/>
    <cellStyle name="Standard 9 2 3 2 3 2 2 3" xfId="19635" xr:uid="{FB17B6EA-BE0E-43BE-9351-CD3654E6E28C}"/>
    <cellStyle name="Standard 9 2 3 2 3 2 2 3 2" xfId="53523" xr:uid="{7DFB59A0-E04F-4816-9A84-1C48408DDDCD}"/>
    <cellStyle name="Standard 9 2 3 2 3 2 2 4" xfId="42227" xr:uid="{DFDD7EF8-9E7A-46BB-AD07-1983A7617D16}"/>
    <cellStyle name="Standard 9 2 3 2 3 2 2 5" xfId="30931" xr:uid="{45D0B603-3E23-4E34-A314-CDE0D5655B10}"/>
    <cellStyle name="Standard 9 2 3 2 3 2 3" xfId="11163" xr:uid="{B6E7073F-DA83-40E8-A299-96C85660CF88}"/>
    <cellStyle name="Standard 9 2 3 2 3 2 3 2" xfId="22459" xr:uid="{36C1D10D-6F58-47F0-BB64-19BB29B8BBE0}"/>
    <cellStyle name="Standard 9 2 3 2 3 2 3 2 2" xfId="56347" xr:uid="{17ECAB26-1A81-49DD-BA0B-6DBAC837E117}"/>
    <cellStyle name="Standard 9 2 3 2 3 2 3 3" xfId="45051" xr:uid="{EDEA1E45-A0B0-4F53-8CC3-5BD2853C60A2}"/>
    <cellStyle name="Standard 9 2 3 2 3 2 3 4" xfId="33755" xr:uid="{31125EE6-5799-4A36-A885-17CBA2B5AA54}"/>
    <cellStyle name="Standard 9 2 3 2 3 2 4" xfId="16811" xr:uid="{0639C2BE-2CD8-4083-B551-7F83735A5EFB}"/>
    <cellStyle name="Standard 9 2 3 2 3 2 4 2" xfId="50699" xr:uid="{3B1316DC-7EF7-4468-B9AC-F8CFF14D4124}"/>
    <cellStyle name="Standard 9 2 3 2 3 2 5" xfId="39403" xr:uid="{CBC212B2-EB5A-4944-A212-441EB836B8CC}"/>
    <cellStyle name="Standard 9 2 3 2 3 2 6" xfId="28107" xr:uid="{E53DF9CF-F65F-4CE4-A828-71BA4D5ACA76}"/>
    <cellStyle name="Standard 9 2 3 2 3 3" xfId="4736" xr:uid="{69B19B70-7218-4A18-9DCF-59F89CA41652}"/>
    <cellStyle name="Standard 9 2 3 2 3 3 2" xfId="7604" xr:uid="{BA22913B-D73F-4834-BC4E-FD75BEBF7475}"/>
    <cellStyle name="Standard 9 2 3 2 3 3 2 2" xfId="13253" xr:uid="{04AA758C-9F69-4B46-BB01-7B411D781EFB}"/>
    <cellStyle name="Standard 9 2 3 2 3 3 2 2 2" xfId="24549" xr:uid="{C4635E84-2512-4CB4-BB17-A2FE01877D28}"/>
    <cellStyle name="Standard 9 2 3 2 3 3 2 2 2 2" xfId="58437" xr:uid="{68091DE7-F9C9-4F09-9315-601F49479BFF}"/>
    <cellStyle name="Standard 9 2 3 2 3 3 2 2 3" xfId="47141" xr:uid="{D46BD4E6-84F3-45AB-9210-FD54F6E057E9}"/>
    <cellStyle name="Standard 9 2 3 2 3 3 2 2 4" xfId="35845" xr:uid="{DF51C53C-B2E3-4C63-9138-5C0EF284F389}"/>
    <cellStyle name="Standard 9 2 3 2 3 3 2 3" xfId="18901" xr:uid="{1E691836-D03D-4D30-AD6C-0062015741DD}"/>
    <cellStyle name="Standard 9 2 3 2 3 3 2 3 2" xfId="52789" xr:uid="{0869A3B8-892A-4D17-832B-644963B6F6E1}"/>
    <cellStyle name="Standard 9 2 3 2 3 3 2 4" xfId="41493" xr:uid="{F377C30C-A80F-4458-81A4-37885DAEF849}"/>
    <cellStyle name="Standard 9 2 3 2 3 3 2 5" xfId="30197" xr:uid="{8D60BBD0-084D-42FC-AF4E-4F59FF72B9D6}"/>
    <cellStyle name="Standard 9 2 3 2 3 3 3" xfId="10429" xr:uid="{5515FED0-5541-43B8-9CA9-67A59003F10D}"/>
    <cellStyle name="Standard 9 2 3 2 3 3 3 2" xfId="21725" xr:uid="{116CAD58-2DDC-4B5A-9283-B89ABB18792C}"/>
    <cellStyle name="Standard 9 2 3 2 3 3 3 2 2" xfId="55613" xr:uid="{E3F349A9-5F28-497D-A082-DB4770DDE4E2}"/>
    <cellStyle name="Standard 9 2 3 2 3 3 3 3" xfId="44317" xr:uid="{8A3F2A86-C13E-46B8-8DE2-D7DFBA07807F}"/>
    <cellStyle name="Standard 9 2 3 2 3 3 3 4" xfId="33021" xr:uid="{63F5DABE-9ED3-465C-AE43-86EFB11D11F8}"/>
    <cellStyle name="Standard 9 2 3 2 3 3 4" xfId="16077" xr:uid="{4AA62784-22A3-4A4F-A100-8EB82A4C378A}"/>
    <cellStyle name="Standard 9 2 3 2 3 3 4 2" xfId="49965" xr:uid="{AC39E5A0-7844-44F3-BEA4-49BAE7262515}"/>
    <cellStyle name="Standard 9 2 3 2 3 3 5" xfId="38669" xr:uid="{1561F889-864B-4F44-9ED2-350DCA9A6EA5}"/>
    <cellStyle name="Standard 9 2 3 2 3 3 6" xfId="27373" xr:uid="{A380A071-8DB8-4CFB-810B-7989A50C7401}"/>
    <cellStyle name="Standard 9 2 3 2 3 4" xfId="6205" xr:uid="{F915A0CF-1D86-408D-B6C1-97AF7271B4BC}"/>
    <cellStyle name="Standard 9 2 3 2 3 4 2" xfId="11855" xr:uid="{C3DBA021-A4B9-4B07-BCB2-12DD8EA85764}"/>
    <cellStyle name="Standard 9 2 3 2 3 4 2 2" xfId="23151" xr:uid="{268E0CE9-C004-4899-8BEB-037C4303D00C}"/>
    <cellStyle name="Standard 9 2 3 2 3 4 2 2 2" xfId="57039" xr:uid="{35BF7C27-1122-45A2-820F-3E18F1E31E84}"/>
    <cellStyle name="Standard 9 2 3 2 3 4 2 3" xfId="45743" xr:uid="{B9F8ECFB-B54A-4182-869B-F24382F5D5F2}"/>
    <cellStyle name="Standard 9 2 3 2 3 4 2 4" xfId="34447" xr:uid="{8561320C-797E-4EE0-9EE5-7F19F836CC97}"/>
    <cellStyle name="Standard 9 2 3 2 3 4 3" xfId="17503" xr:uid="{349568DC-816E-4B4E-8337-2450708A42C1}"/>
    <cellStyle name="Standard 9 2 3 2 3 4 3 2" xfId="51391" xr:uid="{90C54FEB-EEEE-4D95-AC3D-33ECCF32F65B}"/>
    <cellStyle name="Standard 9 2 3 2 3 4 4" xfId="40095" xr:uid="{9800F9AC-D005-4AD3-BD0F-213F5D0FDFE7}"/>
    <cellStyle name="Standard 9 2 3 2 3 4 5" xfId="28799" xr:uid="{4B262F1A-C7D6-4098-B76D-C9D95F358CF0}"/>
    <cellStyle name="Standard 9 2 3 2 3 5" xfId="9031" xr:uid="{2B8F4E43-C950-44F2-82C8-B7AC8BC7DA73}"/>
    <cellStyle name="Standard 9 2 3 2 3 5 2" xfId="20327" xr:uid="{93B898D1-6574-4F03-AB05-D103B14CE7A7}"/>
    <cellStyle name="Standard 9 2 3 2 3 5 2 2" xfId="54215" xr:uid="{7BB153ED-735F-41A1-906F-4BF74773825D}"/>
    <cellStyle name="Standard 9 2 3 2 3 5 3" xfId="42919" xr:uid="{CFC8FDEF-A3FD-4D72-AA9E-8BCB358C490A}"/>
    <cellStyle name="Standard 9 2 3 2 3 5 4" xfId="31623" xr:uid="{E7849145-C61A-4282-9AB1-805FCF684FB6}"/>
    <cellStyle name="Standard 9 2 3 2 3 6" xfId="14679" xr:uid="{80BF04EA-D0E8-4707-9E46-9E60DEFF5648}"/>
    <cellStyle name="Standard 9 2 3 2 3 6 2" xfId="48567" xr:uid="{2A07BAA3-BB73-441F-BA1F-C34A4AD8B077}"/>
    <cellStyle name="Standard 9 2 3 2 3 7" xfId="37271" xr:uid="{156FD4BA-2298-402D-8B43-5BDAD90D59DD}"/>
    <cellStyle name="Standard 9 2 3 2 3 8" xfId="25975" xr:uid="{7BBF9B3B-3C0A-4255-AC7E-66DD29146634}"/>
    <cellStyle name="Standard 9 2 3 2 4" xfId="3893" xr:uid="{D19D5A72-36D4-4ABB-AFCE-FDCDA206BD9A}"/>
    <cellStyle name="Standard 9 2 3 2 4 2" xfId="7047" xr:uid="{2C0DE039-980A-4CC1-8420-FD4787702A8E}"/>
    <cellStyle name="Standard 9 2 3 2 4 2 2" xfId="12696" xr:uid="{BC71F154-6612-41EF-807B-B6C2AEA47896}"/>
    <cellStyle name="Standard 9 2 3 2 4 2 2 2" xfId="23992" xr:uid="{F61624D9-145B-444B-8A46-323A7CE32FFA}"/>
    <cellStyle name="Standard 9 2 3 2 4 2 2 2 2" xfId="57880" xr:uid="{67B3226D-F30A-40D3-9FD7-D6D2F42E7E65}"/>
    <cellStyle name="Standard 9 2 3 2 4 2 2 3" xfId="46584" xr:uid="{D5A07F7D-8A4C-4F72-9C54-047537C99892}"/>
    <cellStyle name="Standard 9 2 3 2 4 2 2 4" xfId="35288" xr:uid="{C3C5D38C-3A47-4A9C-BAA1-C94249E36A29}"/>
    <cellStyle name="Standard 9 2 3 2 4 2 3" xfId="18344" xr:uid="{D3A30707-A76E-4B6F-87D0-7EC45EFBC262}"/>
    <cellStyle name="Standard 9 2 3 2 4 2 3 2" xfId="52232" xr:uid="{5BCE10E6-0B52-4C11-AFB7-781FF3BEE3A9}"/>
    <cellStyle name="Standard 9 2 3 2 4 2 4" xfId="40936" xr:uid="{68A839C2-9878-490D-9F8D-6AB8439455E7}"/>
    <cellStyle name="Standard 9 2 3 2 4 2 5" xfId="29640" xr:uid="{F3CA1ED5-E09E-46F8-95C0-06AE5801C9DC}"/>
    <cellStyle name="Standard 9 2 3 2 4 3" xfId="9872" xr:uid="{D65C8CC1-EB65-4DA8-851E-AA41B2B1FCA9}"/>
    <cellStyle name="Standard 9 2 3 2 4 3 2" xfId="21168" xr:uid="{4FB7BE9E-7844-4E9E-9D3A-1B7EE0AB2C45}"/>
    <cellStyle name="Standard 9 2 3 2 4 3 2 2" xfId="55056" xr:uid="{C6CEFC79-B1D6-4031-97E0-DB191756319C}"/>
    <cellStyle name="Standard 9 2 3 2 4 3 3" xfId="43760" xr:uid="{51A091FA-C013-469F-9478-F4C8DA878E89}"/>
    <cellStyle name="Standard 9 2 3 2 4 3 4" xfId="32464" xr:uid="{CAA84A41-83DA-45A0-9225-E3DFD015E7FE}"/>
    <cellStyle name="Standard 9 2 3 2 4 4" xfId="15520" xr:uid="{7B217D11-E363-4B7A-BE1C-6ADD3CE3D576}"/>
    <cellStyle name="Standard 9 2 3 2 4 4 2" xfId="49408" xr:uid="{AD542C27-845C-4B9E-A7AF-50444FDF155D}"/>
    <cellStyle name="Standard 9 2 3 2 4 5" xfId="38112" xr:uid="{446A603F-C7CB-402E-B042-AD65296B8475}"/>
    <cellStyle name="Standard 9 2 3 2 4 6" xfId="26816" xr:uid="{2432EAA7-EFAF-49EC-829A-F976F2F8B44C}"/>
    <cellStyle name="Standard 9 2 3 2 5" xfId="4994" xr:uid="{CCF7092B-CA35-49EC-8C38-0F284E50D28A}"/>
    <cellStyle name="Standard 9 2 3 2 5 2" xfId="7820" xr:uid="{7574441B-9467-4864-AFCC-34280CBB8B2B}"/>
    <cellStyle name="Standard 9 2 3 2 5 2 2" xfId="13469" xr:uid="{243AAD30-0A2F-476D-8006-A6EA84616534}"/>
    <cellStyle name="Standard 9 2 3 2 5 2 2 2" xfId="24765" xr:uid="{007FD01A-CD55-4031-8411-BDE37D4E0EA6}"/>
    <cellStyle name="Standard 9 2 3 2 5 2 2 2 2" xfId="58653" xr:uid="{44F0394E-3417-446F-AD89-C96E65AA20FD}"/>
    <cellStyle name="Standard 9 2 3 2 5 2 2 3" xfId="47357" xr:uid="{D26DE4AA-89E0-428F-9B68-D6F52DFCE467}"/>
    <cellStyle name="Standard 9 2 3 2 5 2 2 4" xfId="36061" xr:uid="{B3D77C6A-E211-47E2-9E78-2ED0F80DDCFB}"/>
    <cellStyle name="Standard 9 2 3 2 5 2 3" xfId="19117" xr:uid="{4739BE8C-4AED-4C97-8F08-1B84FDEE3930}"/>
    <cellStyle name="Standard 9 2 3 2 5 2 3 2" xfId="53005" xr:uid="{E0148F8F-3303-4902-A52A-E0514C5F0161}"/>
    <cellStyle name="Standard 9 2 3 2 5 2 4" xfId="41709" xr:uid="{5EB7FEDA-5CA7-4EDB-A3B5-DBE96B94A166}"/>
    <cellStyle name="Standard 9 2 3 2 5 2 5" xfId="30413" xr:uid="{BEAFECA6-D905-4851-9E23-102DDB6F9348}"/>
    <cellStyle name="Standard 9 2 3 2 5 3" xfId="10645" xr:uid="{CBA0B2AD-9121-44C0-B4C4-D70E45793D4D}"/>
    <cellStyle name="Standard 9 2 3 2 5 3 2" xfId="21941" xr:uid="{6708955C-EFFC-48BF-9E40-317D578AAB7C}"/>
    <cellStyle name="Standard 9 2 3 2 5 3 2 2" xfId="55829" xr:uid="{50348306-C916-44BA-85D9-85E2DFC0C8BF}"/>
    <cellStyle name="Standard 9 2 3 2 5 3 3" xfId="44533" xr:uid="{D5256EF6-742C-41C2-909A-025BAF4D0816}"/>
    <cellStyle name="Standard 9 2 3 2 5 3 4" xfId="33237" xr:uid="{D5F47A30-73BA-4DB3-9777-FCDBBA14E3D0}"/>
    <cellStyle name="Standard 9 2 3 2 5 4" xfId="16293" xr:uid="{A06E57F4-C711-4A37-9E41-4954B8D8E049}"/>
    <cellStyle name="Standard 9 2 3 2 5 4 2" xfId="50181" xr:uid="{A3C51065-79FE-4E5A-AEAB-CC40E9947AA7}"/>
    <cellStyle name="Standard 9 2 3 2 5 5" xfId="38885" xr:uid="{1159F638-2F2B-4FAC-8AE1-C56AFAEBD403}"/>
    <cellStyle name="Standard 9 2 3 2 5 6" xfId="27589" xr:uid="{F99C7B62-C8C8-4622-A1F0-B3C14984AEA8}"/>
    <cellStyle name="Standard 9 2 3 2 6" xfId="3600" xr:uid="{0B38435B-F90C-4F83-AB56-2C967EE7D9D9}"/>
    <cellStyle name="Standard 9 2 3 2 6 2" xfId="6756" xr:uid="{360E2F57-61A1-4FDC-933E-BA3013CEAA7A}"/>
    <cellStyle name="Standard 9 2 3 2 6 2 2" xfId="12405" xr:uid="{5DA852CA-2B67-4EE7-9A5C-6D27D1C8C166}"/>
    <cellStyle name="Standard 9 2 3 2 6 2 2 2" xfId="23701" xr:uid="{98AC1BF9-F933-4081-893C-47243DB8FFB1}"/>
    <cellStyle name="Standard 9 2 3 2 6 2 2 2 2" xfId="57589" xr:uid="{6C7A3D74-28E9-43FF-8566-418E0D3B33D2}"/>
    <cellStyle name="Standard 9 2 3 2 6 2 2 3" xfId="46293" xr:uid="{841CF003-4217-4199-867D-7CC37906BBED}"/>
    <cellStyle name="Standard 9 2 3 2 6 2 2 4" xfId="34997" xr:uid="{4FC5BC8E-5535-4138-A2C6-DAE817B478B7}"/>
    <cellStyle name="Standard 9 2 3 2 6 2 3" xfId="18053" xr:uid="{88260E82-4309-4D18-80CC-E7E72B0942BB}"/>
    <cellStyle name="Standard 9 2 3 2 6 2 3 2" xfId="51941" xr:uid="{87591918-4935-42EC-9601-3FECC17C8703}"/>
    <cellStyle name="Standard 9 2 3 2 6 2 4" xfId="40645" xr:uid="{202D7FEA-E2FD-439F-8828-DC24B344F2E2}"/>
    <cellStyle name="Standard 9 2 3 2 6 2 5" xfId="29349" xr:uid="{9F9F5219-3948-4366-B2F4-9EFF648EDFEF}"/>
    <cellStyle name="Standard 9 2 3 2 6 3" xfId="9581" xr:uid="{CF9F6F98-3691-4646-9221-2E118D818474}"/>
    <cellStyle name="Standard 9 2 3 2 6 3 2" xfId="20877" xr:uid="{D67985AC-2129-46CD-AD55-230FFA0A381C}"/>
    <cellStyle name="Standard 9 2 3 2 6 3 2 2" xfId="54765" xr:uid="{A5FD2CBC-F826-4FF0-A4C3-88FB97CDEA21}"/>
    <cellStyle name="Standard 9 2 3 2 6 3 3" xfId="43469" xr:uid="{BC196983-5B84-4B9A-B337-9F13B8456670}"/>
    <cellStyle name="Standard 9 2 3 2 6 3 4" xfId="32173" xr:uid="{B0027A34-4EE5-4E1C-A60A-164575D6D1B6}"/>
    <cellStyle name="Standard 9 2 3 2 6 4" xfId="15229" xr:uid="{DE9F7AFC-70F7-4B7C-AC86-312B9F15287C}"/>
    <cellStyle name="Standard 9 2 3 2 6 4 2" xfId="49117" xr:uid="{4E1655CD-D162-4D9B-9416-1307F14FE9E6}"/>
    <cellStyle name="Standard 9 2 3 2 6 5" xfId="37821" xr:uid="{342A9E08-02B5-4CC5-8B74-7F07F725A191}"/>
    <cellStyle name="Standard 9 2 3 2 6 6" xfId="26525" xr:uid="{29DAA448-B8F9-49A0-A4A0-2F15CC1A40DA}"/>
    <cellStyle name="Standard 9 2 3 2 7" xfId="5705" xr:uid="{C1BFBCB3-BEC6-4DFB-B227-799724D3B153}"/>
    <cellStyle name="Standard 9 2 3 2 7 2" xfId="11355" xr:uid="{C0F51D79-D7ED-49B1-A185-D737F1C1DBBF}"/>
    <cellStyle name="Standard 9 2 3 2 7 2 2" xfId="22651" xr:uid="{1727198D-3A18-429D-9EC9-C74FBBB78FB7}"/>
    <cellStyle name="Standard 9 2 3 2 7 2 2 2" xfId="56539" xr:uid="{6920E256-6A76-4015-A6F5-67CB662429C8}"/>
    <cellStyle name="Standard 9 2 3 2 7 2 3" xfId="45243" xr:uid="{B83FE4A6-2D47-4C11-9CD9-BD0E0493D22B}"/>
    <cellStyle name="Standard 9 2 3 2 7 2 4" xfId="33947" xr:uid="{8A251418-4EA3-4D91-BB5F-45979D9A1980}"/>
    <cellStyle name="Standard 9 2 3 2 7 3" xfId="17003" xr:uid="{2315948E-2D18-4536-A470-DA2B297BD438}"/>
    <cellStyle name="Standard 9 2 3 2 7 3 2" xfId="50891" xr:uid="{598E4B97-AFB8-4E6D-8D87-2AAF689CA9F1}"/>
    <cellStyle name="Standard 9 2 3 2 7 4" xfId="39595" xr:uid="{9F68F243-85E1-4317-B2FF-BBFF0EF579D1}"/>
    <cellStyle name="Standard 9 2 3 2 7 5" xfId="28299" xr:uid="{504C431F-29B3-4450-8E50-AD6E6F39C8AA}"/>
    <cellStyle name="Standard 9 2 3 2 8" xfId="8531" xr:uid="{7207FA44-DE2C-4F43-9861-29D46806D885}"/>
    <cellStyle name="Standard 9 2 3 2 8 2" xfId="19827" xr:uid="{6CC5BE9C-55F1-4FD7-ABB3-2CD1EBC9BB98}"/>
    <cellStyle name="Standard 9 2 3 2 8 2 2" xfId="53715" xr:uid="{74105BD7-F59A-41D5-8BFF-9FAB38DDC0CA}"/>
    <cellStyle name="Standard 9 2 3 2 8 3" xfId="42419" xr:uid="{A5407BE3-0F9B-4F81-8225-AF9E916D8286}"/>
    <cellStyle name="Standard 9 2 3 2 8 4" xfId="31123" xr:uid="{5FD7F0CA-08DA-4CCA-8E79-7836E20BA6FB}"/>
    <cellStyle name="Standard 9 2 3 2 9" xfId="14179" xr:uid="{B613ECD5-27D8-43AE-AAED-B5A4944C3E8A}"/>
    <cellStyle name="Standard 9 2 3 2 9 2" xfId="48067" xr:uid="{E244B258-13B1-4C39-A1B1-0CCF125414C0}"/>
    <cellStyle name="Standard 9 2 3 3" xfId="2647" xr:uid="{42D26FC8-71EE-4313-91AB-ABDBA94FBDA4}"/>
    <cellStyle name="Standard 9 2 3 3 2" xfId="3149" xr:uid="{3B5F9593-7F8A-4804-9405-3C4611B70F7A}"/>
    <cellStyle name="Standard 9 2 3 3 2 2" xfId="5514" xr:uid="{4F2D1063-E346-4A65-910A-3EDF240ABCA4}"/>
    <cellStyle name="Standard 9 2 3 3 2 2 2" xfId="8340" xr:uid="{B40B14FF-F325-4044-B9B4-FCF4BBA67DFE}"/>
    <cellStyle name="Standard 9 2 3 3 2 2 2 2" xfId="13989" xr:uid="{31D05C8F-DB5C-41E7-B885-C79E79B0016C}"/>
    <cellStyle name="Standard 9 2 3 3 2 2 2 2 2" xfId="25285" xr:uid="{7F60A065-E731-434E-9462-C4BD23355CC1}"/>
    <cellStyle name="Standard 9 2 3 3 2 2 2 2 2 2" xfId="59173" xr:uid="{30F6A69D-24EF-4E18-BA7E-D8AFD7969FF3}"/>
    <cellStyle name="Standard 9 2 3 3 2 2 2 2 3" xfId="47877" xr:uid="{E8B88C44-7173-43C2-896E-9DD8122C180C}"/>
    <cellStyle name="Standard 9 2 3 3 2 2 2 2 4" xfId="36581" xr:uid="{2DED373E-5D24-495A-8462-F6517687CA0F}"/>
    <cellStyle name="Standard 9 2 3 3 2 2 2 3" xfId="19637" xr:uid="{F80CEE00-3515-4301-A3E6-6B6B3D09AC12}"/>
    <cellStyle name="Standard 9 2 3 3 2 2 2 3 2" xfId="53525" xr:uid="{5D78E6D7-7C96-4A06-9B76-278F714C5B5D}"/>
    <cellStyle name="Standard 9 2 3 3 2 2 2 4" xfId="42229" xr:uid="{27BE97A3-50A2-4A5C-94C9-C89CD07C0F46}"/>
    <cellStyle name="Standard 9 2 3 3 2 2 2 5" xfId="30933" xr:uid="{FB64C75B-A925-490B-8518-2A38BE949FD8}"/>
    <cellStyle name="Standard 9 2 3 3 2 2 3" xfId="11165" xr:uid="{E0ECFA55-5B86-4DB2-8763-198DB892CD57}"/>
    <cellStyle name="Standard 9 2 3 3 2 2 3 2" xfId="22461" xr:uid="{560972B2-2702-47FF-8312-44B4CD3C35CA}"/>
    <cellStyle name="Standard 9 2 3 3 2 2 3 2 2" xfId="56349" xr:uid="{8D653DD4-CB7B-4CE5-B37E-298A29065400}"/>
    <cellStyle name="Standard 9 2 3 3 2 2 3 3" xfId="45053" xr:uid="{5D8804FF-FD4A-4712-8CAD-3788F6F51EEF}"/>
    <cellStyle name="Standard 9 2 3 3 2 2 3 4" xfId="33757" xr:uid="{9C6301DD-3F87-44AD-ADCC-358F74119A1C}"/>
    <cellStyle name="Standard 9 2 3 3 2 2 4" xfId="16813" xr:uid="{6E3433C2-54F1-4599-8B56-02422C998BA5}"/>
    <cellStyle name="Standard 9 2 3 3 2 2 4 2" xfId="50701" xr:uid="{93AF8984-760F-4BAC-A874-631AD757BF94}"/>
    <cellStyle name="Standard 9 2 3 3 2 2 5" xfId="39405" xr:uid="{56CA1E3F-AD81-483B-B48E-AAF365D8CBB1}"/>
    <cellStyle name="Standard 9 2 3 3 2 2 6" xfId="28109" xr:uid="{4B22C3FB-3BFE-4C52-8397-D5F1D690F05F}"/>
    <cellStyle name="Standard 9 2 3 3 2 3" xfId="6320" xr:uid="{843BFD72-E288-4983-BCB5-D8701CFFB7B3}"/>
    <cellStyle name="Standard 9 2 3 3 2 3 2" xfId="11970" xr:uid="{79EDA4C6-B948-4979-8E7C-E61B0B5F9F9F}"/>
    <cellStyle name="Standard 9 2 3 3 2 3 2 2" xfId="23266" xr:uid="{7AFCD72F-B2CA-47D2-90C7-8084649FC1DE}"/>
    <cellStyle name="Standard 9 2 3 3 2 3 2 2 2" xfId="57154" xr:uid="{28C7DA46-7A91-4DCA-85B7-2E772F41A4F4}"/>
    <cellStyle name="Standard 9 2 3 3 2 3 2 3" xfId="45858" xr:uid="{4F61D14E-6EF4-4FE6-BCC0-DBF99394AE8F}"/>
    <cellStyle name="Standard 9 2 3 3 2 3 2 4" xfId="34562" xr:uid="{04DF19DB-81E8-4B7E-936F-62FA72A414D0}"/>
    <cellStyle name="Standard 9 2 3 3 2 3 3" xfId="17618" xr:uid="{995C04E0-7FF1-4E61-8ED6-DFC1E031CAF3}"/>
    <cellStyle name="Standard 9 2 3 3 2 3 3 2" xfId="51506" xr:uid="{F51493CD-B260-4980-AD57-3AAE635CAFF8}"/>
    <cellStyle name="Standard 9 2 3 3 2 3 4" xfId="40210" xr:uid="{9F1CD7F2-0400-404C-81B5-C2A03D8A1172}"/>
    <cellStyle name="Standard 9 2 3 3 2 3 5" xfId="28914" xr:uid="{4F163784-31A9-4D42-957C-66162C9B010D}"/>
    <cellStyle name="Standard 9 2 3 3 2 4" xfId="9146" xr:uid="{7211A6FF-EDFF-412A-BB63-C1613CFE90C3}"/>
    <cellStyle name="Standard 9 2 3 3 2 4 2" xfId="20442" xr:uid="{40080C8E-849F-4B5C-98C8-0C0AEE98D0E9}"/>
    <cellStyle name="Standard 9 2 3 3 2 4 2 2" xfId="54330" xr:uid="{0AA96D94-7979-4A16-A8FD-ECC16C44826B}"/>
    <cellStyle name="Standard 9 2 3 3 2 4 3" xfId="43034" xr:uid="{9649BE12-1432-4513-8E9E-C8036BEF4A1B}"/>
    <cellStyle name="Standard 9 2 3 3 2 4 4" xfId="31738" xr:uid="{AFF589CE-E47A-4510-9502-ECDF151516BB}"/>
    <cellStyle name="Standard 9 2 3 3 2 5" xfId="14794" xr:uid="{100501A1-1EC2-4303-8D19-2897FC93B0C4}"/>
    <cellStyle name="Standard 9 2 3 3 2 5 2" xfId="48682" xr:uid="{99761048-B42E-42E5-88B6-9CEB1E0943E2}"/>
    <cellStyle name="Standard 9 2 3 3 2 6" xfId="37386" xr:uid="{A86C5132-5486-47FC-AFDC-20FBB4A6F174}"/>
    <cellStyle name="Standard 9 2 3 3 2 7" xfId="26090" xr:uid="{DF834CDE-A75E-4B80-A121-CFEFDE03BFB7}"/>
    <cellStyle name="Standard 9 2 3 3 3" xfId="4738" xr:uid="{665E8826-29AD-497A-9597-1B9819788F3F}"/>
    <cellStyle name="Standard 9 2 3 3 3 2" xfId="7606" xr:uid="{294A762B-ACFE-4736-9E0C-4B9694AB0DFE}"/>
    <cellStyle name="Standard 9 2 3 3 3 2 2" xfId="13255" xr:uid="{2FBF8B5D-B315-4A6E-984C-E96A95F6BB5A}"/>
    <cellStyle name="Standard 9 2 3 3 3 2 2 2" xfId="24551" xr:uid="{05DCA19C-3B53-4EFE-9445-A2C526E5ED7E}"/>
    <cellStyle name="Standard 9 2 3 3 3 2 2 2 2" xfId="58439" xr:uid="{78BD0E7D-18EE-4330-BC4C-6AD4E485B77C}"/>
    <cellStyle name="Standard 9 2 3 3 3 2 2 3" xfId="47143" xr:uid="{5DD19163-25BD-4B5A-8A3A-E7D8A6808AFC}"/>
    <cellStyle name="Standard 9 2 3 3 3 2 2 4" xfId="35847" xr:uid="{E34A5B25-6AA5-4373-A1FA-48E3502FEB32}"/>
    <cellStyle name="Standard 9 2 3 3 3 2 3" xfId="18903" xr:uid="{BFB248B6-AED9-46A8-9833-E9C242704543}"/>
    <cellStyle name="Standard 9 2 3 3 3 2 3 2" xfId="52791" xr:uid="{5284044C-8296-453E-9073-DA0AA12AE172}"/>
    <cellStyle name="Standard 9 2 3 3 3 2 4" xfId="41495" xr:uid="{7BB123DC-46CB-44B9-B253-6BD94E8190D2}"/>
    <cellStyle name="Standard 9 2 3 3 3 2 5" xfId="30199" xr:uid="{B84DB4AE-769C-42CF-9642-2F55CDC77B97}"/>
    <cellStyle name="Standard 9 2 3 3 3 3" xfId="10431" xr:uid="{949D6B4B-C294-441F-A8E5-46FA6CFE38C4}"/>
    <cellStyle name="Standard 9 2 3 3 3 3 2" xfId="21727" xr:uid="{D9A62A5D-4A4E-4720-BEDF-619EDE0A03B4}"/>
    <cellStyle name="Standard 9 2 3 3 3 3 2 2" xfId="55615" xr:uid="{1F93F70B-AA75-410B-B7C1-9EE7E5C2526D}"/>
    <cellStyle name="Standard 9 2 3 3 3 3 3" xfId="44319" xr:uid="{9B9154F4-F795-4306-8E45-25FEF56F1A3C}"/>
    <cellStyle name="Standard 9 2 3 3 3 3 4" xfId="33023" xr:uid="{406A366D-1E85-4692-B13B-AD28477B288B}"/>
    <cellStyle name="Standard 9 2 3 3 3 4" xfId="16079" xr:uid="{0AEBAFB6-0877-405A-A2D0-711590DC4D35}"/>
    <cellStyle name="Standard 9 2 3 3 3 4 2" xfId="49967" xr:uid="{B2E6CDEA-3D4B-4FFE-B877-CBE029ED719A}"/>
    <cellStyle name="Standard 9 2 3 3 3 5" xfId="38671" xr:uid="{BD026CE0-9D5D-496F-A064-B9CA89CD8875}"/>
    <cellStyle name="Standard 9 2 3 3 3 6" xfId="27375" xr:uid="{9494BD48-EEF1-4B94-AD04-04992A938E5A}"/>
    <cellStyle name="Standard 9 2 3 3 4" xfId="5820" xr:uid="{3AA5463A-C867-45E7-8C86-9FEF9D8890EA}"/>
    <cellStyle name="Standard 9 2 3 3 4 2" xfId="11470" xr:uid="{1E483227-50A0-463D-BA57-6BEF52E2C327}"/>
    <cellStyle name="Standard 9 2 3 3 4 2 2" xfId="22766" xr:uid="{BBF36700-D6EA-4637-A375-1166984854AE}"/>
    <cellStyle name="Standard 9 2 3 3 4 2 2 2" xfId="56654" xr:uid="{9E83CF39-DB7D-4F55-B4ED-41437B27E756}"/>
    <cellStyle name="Standard 9 2 3 3 4 2 3" xfId="45358" xr:uid="{572AD09E-280C-4ABA-81B7-86D4E12AA371}"/>
    <cellStyle name="Standard 9 2 3 3 4 2 4" xfId="34062" xr:uid="{64AEB85D-047F-4336-9084-F6C090E06C62}"/>
    <cellStyle name="Standard 9 2 3 3 4 3" xfId="17118" xr:uid="{B2BDA694-3579-4483-8CD2-9514F21B12F9}"/>
    <cellStyle name="Standard 9 2 3 3 4 3 2" xfId="51006" xr:uid="{9768782C-56F3-4C61-ADC3-565D9A821CFA}"/>
    <cellStyle name="Standard 9 2 3 3 4 4" xfId="39710" xr:uid="{854B148E-58FF-4475-ADD9-55CEE6C79E36}"/>
    <cellStyle name="Standard 9 2 3 3 4 5" xfId="28414" xr:uid="{5E6D215C-422F-4533-93CA-F960B2EFEE63}"/>
    <cellStyle name="Standard 9 2 3 3 5" xfId="8646" xr:uid="{2F3E11EF-A0C9-43FD-8D72-B9FA5CA8FA68}"/>
    <cellStyle name="Standard 9 2 3 3 5 2" xfId="19942" xr:uid="{3342DE08-9A78-4A4D-8BB5-91C4BB258D41}"/>
    <cellStyle name="Standard 9 2 3 3 5 2 2" xfId="53830" xr:uid="{74222078-541A-4934-8CEB-334AB1C001B0}"/>
    <cellStyle name="Standard 9 2 3 3 5 3" xfId="42534" xr:uid="{E6DB40A6-F450-4249-B1EF-0B8107D5B220}"/>
    <cellStyle name="Standard 9 2 3 3 5 4" xfId="31238" xr:uid="{2AB1E3A3-C0DB-43AC-956D-E6C03689960F}"/>
    <cellStyle name="Standard 9 2 3 3 6" xfId="14294" xr:uid="{ABAC0A52-E41F-4054-A715-9D4BABB9795D}"/>
    <cellStyle name="Standard 9 2 3 3 6 2" xfId="48182" xr:uid="{13E2162E-B601-48A4-A77C-CB896B174B57}"/>
    <cellStyle name="Standard 9 2 3 3 7" xfId="36886" xr:uid="{24C7EAF1-AC8F-48DF-A0BA-7E8B17339985}"/>
    <cellStyle name="Standard 9 2 3 3 8" xfId="25590" xr:uid="{70CF2F6B-9496-4386-8E42-C9F41FDC4B9E}"/>
    <cellStyle name="Standard 9 2 3 4" xfId="2901" xr:uid="{8AA3CA0E-0517-4E62-83CA-F4E14965BFD4}"/>
    <cellStyle name="Standard 9 2 3 4 2" xfId="5511" xr:uid="{34E6FB45-278B-41F1-97E5-C78781D54A4C}"/>
    <cellStyle name="Standard 9 2 3 4 2 2" xfId="8337" xr:uid="{56CC8D19-706A-4781-909F-E041AA23D736}"/>
    <cellStyle name="Standard 9 2 3 4 2 2 2" xfId="13986" xr:uid="{C75F6C86-CCBD-4C62-9FD3-377E6AA58B80}"/>
    <cellStyle name="Standard 9 2 3 4 2 2 2 2" xfId="25282" xr:uid="{679EA7EE-C3A6-445B-9848-E8C2C19BF4C4}"/>
    <cellStyle name="Standard 9 2 3 4 2 2 2 2 2" xfId="59170" xr:uid="{C8090E7C-824C-465F-89C6-58F056941F5A}"/>
    <cellStyle name="Standard 9 2 3 4 2 2 2 3" xfId="47874" xr:uid="{DF2E9B57-3BA2-4E46-B087-5566A7279C35}"/>
    <cellStyle name="Standard 9 2 3 4 2 2 2 4" xfId="36578" xr:uid="{9F67CE00-62E1-431D-8FC4-D6098536BFEF}"/>
    <cellStyle name="Standard 9 2 3 4 2 2 3" xfId="19634" xr:uid="{C2E299BF-B182-4B97-B5D2-E068D43BF5FE}"/>
    <cellStyle name="Standard 9 2 3 4 2 2 3 2" xfId="53522" xr:uid="{67CF43CE-49F2-440A-A10C-EA8CF77C7774}"/>
    <cellStyle name="Standard 9 2 3 4 2 2 4" xfId="42226" xr:uid="{8FB87CFB-DF0B-444A-8E8D-4260D3054DEC}"/>
    <cellStyle name="Standard 9 2 3 4 2 2 5" xfId="30930" xr:uid="{6D08EA23-1EDB-4B09-9D89-4DEB28371C07}"/>
    <cellStyle name="Standard 9 2 3 4 2 3" xfId="11162" xr:uid="{7F52667F-7E27-4DB5-AFFC-83F43C318DB0}"/>
    <cellStyle name="Standard 9 2 3 4 2 3 2" xfId="22458" xr:uid="{55B9AE5F-1F78-4F42-AEE7-F83FA3DF504D}"/>
    <cellStyle name="Standard 9 2 3 4 2 3 2 2" xfId="56346" xr:uid="{63833BEA-18A2-41E1-8ABD-0B90F5967987}"/>
    <cellStyle name="Standard 9 2 3 4 2 3 3" xfId="45050" xr:uid="{CF13E92F-3C0C-47B6-B988-AC537B2CA169}"/>
    <cellStyle name="Standard 9 2 3 4 2 3 4" xfId="33754" xr:uid="{981CFBD6-F927-4495-B66C-3D491F01EC54}"/>
    <cellStyle name="Standard 9 2 3 4 2 4" xfId="16810" xr:uid="{885885A5-85FF-4130-8BFF-B9F6EFCED8FD}"/>
    <cellStyle name="Standard 9 2 3 4 2 4 2" xfId="50698" xr:uid="{5D90D90E-099A-415D-94F0-C74C89828E56}"/>
    <cellStyle name="Standard 9 2 3 4 2 5" xfId="39402" xr:uid="{BC79DF1F-F998-4BF4-A603-5B0D640FEE9A}"/>
    <cellStyle name="Standard 9 2 3 4 2 6" xfId="28106" xr:uid="{53CCBC65-BD96-4470-8DA7-712FE10FBB3E}"/>
    <cellStyle name="Standard 9 2 3 4 3" xfId="4735" xr:uid="{ECA0BEFF-1FD2-4149-A02C-1F079867E56C}"/>
    <cellStyle name="Standard 9 2 3 4 3 2" xfId="7603" xr:uid="{E8DEA178-75CB-4665-A290-24B5D470EF9D}"/>
    <cellStyle name="Standard 9 2 3 4 3 2 2" xfId="13252" xr:uid="{E41E92E8-8080-4F1E-9D03-FA1860D00D54}"/>
    <cellStyle name="Standard 9 2 3 4 3 2 2 2" xfId="24548" xr:uid="{8544E19B-BCB8-45E2-8AA2-93D7E8EA7D51}"/>
    <cellStyle name="Standard 9 2 3 4 3 2 2 2 2" xfId="58436" xr:uid="{DD6FE37D-30DC-474D-A033-F6DBD6791036}"/>
    <cellStyle name="Standard 9 2 3 4 3 2 2 3" xfId="47140" xr:uid="{ABA6E565-7FDE-4012-884B-A3D15E8CDF38}"/>
    <cellStyle name="Standard 9 2 3 4 3 2 2 4" xfId="35844" xr:uid="{00FAAC28-C050-4C59-9888-6BF568021B95}"/>
    <cellStyle name="Standard 9 2 3 4 3 2 3" xfId="18900" xr:uid="{F69A2592-B6BE-4AD3-80BF-E4D52826C75B}"/>
    <cellStyle name="Standard 9 2 3 4 3 2 3 2" xfId="52788" xr:uid="{983C40E4-922C-4B60-8EE3-68069BF6D203}"/>
    <cellStyle name="Standard 9 2 3 4 3 2 4" xfId="41492" xr:uid="{1ADED887-2B3F-471F-9031-931C7EE69DBF}"/>
    <cellStyle name="Standard 9 2 3 4 3 2 5" xfId="30196" xr:uid="{609E8B1E-CF77-4A01-9462-F30FBC295C56}"/>
    <cellStyle name="Standard 9 2 3 4 3 3" xfId="10428" xr:uid="{57A710FA-EB2D-4FC0-A5E8-96782A50A39B}"/>
    <cellStyle name="Standard 9 2 3 4 3 3 2" xfId="21724" xr:uid="{A745DB13-B816-4467-BFFF-CD4C7FC48F95}"/>
    <cellStyle name="Standard 9 2 3 4 3 3 2 2" xfId="55612" xr:uid="{8A97A87F-DDC1-4763-8567-6AA56541CAEE}"/>
    <cellStyle name="Standard 9 2 3 4 3 3 3" xfId="44316" xr:uid="{05FF2D99-0C32-457C-93BD-10CF69C4EE25}"/>
    <cellStyle name="Standard 9 2 3 4 3 3 4" xfId="33020" xr:uid="{0B1216F3-353B-4AE0-9F3B-15D270E9250F}"/>
    <cellStyle name="Standard 9 2 3 4 3 4" xfId="16076" xr:uid="{9DD32AC9-05C5-46FC-976E-46EBDAAF2F31}"/>
    <cellStyle name="Standard 9 2 3 4 3 4 2" xfId="49964" xr:uid="{61DFEAFB-0E0F-4B4F-9C73-EFB6D46459D5}"/>
    <cellStyle name="Standard 9 2 3 4 3 5" xfId="38668" xr:uid="{0C669AAF-B9AD-4717-BDE4-360DCE1DC226}"/>
    <cellStyle name="Standard 9 2 3 4 3 6" xfId="27372" xr:uid="{4724E6D0-3E8F-4749-9D91-7779FB82AA10}"/>
    <cellStyle name="Standard 9 2 3 4 4" xfId="6072" xr:uid="{6AF53206-D540-4084-B631-1B872000B0AD}"/>
    <cellStyle name="Standard 9 2 3 4 4 2" xfId="11722" xr:uid="{DCF20CB5-302B-4F8E-B481-8C12DC0C48CD}"/>
    <cellStyle name="Standard 9 2 3 4 4 2 2" xfId="23018" xr:uid="{A2AA5D5D-1F12-4131-BA67-5D859B99F9D8}"/>
    <cellStyle name="Standard 9 2 3 4 4 2 2 2" xfId="56906" xr:uid="{398E98AA-75D8-43FB-866D-516EF9D98BC8}"/>
    <cellStyle name="Standard 9 2 3 4 4 2 3" xfId="45610" xr:uid="{483EBFED-B2E3-41BF-B413-3E02FFC550B7}"/>
    <cellStyle name="Standard 9 2 3 4 4 2 4" xfId="34314" xr:uid="{33E9A445-C366-4218-B061-3136BC1FCB67}"/>
    <cellStyle name="Standard 9 2 3 4 4 3" xfId="17370" xr:uid="{2ACB6D79-9BB3-4A62-8A01-434A0AECED50}"/>
    <cellStyle name="Standard 9 2 3 4 4 3 2" xfId="51258" xr:uid="{790EEDCD-05F0-4336-AC3D-FB9D7963609A}"/>
    <cellStyle name="Standard 9 2 3 4 4 4" xfId="39962" xr:uid="{1DEA6470-7C4E-493C-BE4C-BAF4181EE5B5}"/>
    <cellStyle name="Standard 9 2 3 4 4 5" xfId="28666" xr:uid="{B5987409-7DB5-4F07-A55D-39644DD8AA3E}"/>
    <cellStyle name="Standard 9 2 3 4 5" xfId="8898" xr:uid="{B231CFB4-8ABE-4340-A5EC-FCED8CDB4011}"/>
    <cellStyle name="Standard 9 2 3 4 5 2" xfId="20194" xr:uid="{9FAC60FC-174A-4498-A7C5-6777FDC6F79D}"/>
    <cellStyle name="Standard 9 2 3 4 5 2 2" xfId="54082" xr:uid="{F35CD997-7D16-45F8-8488-9E745528C901}"/>
    <cellStyle name="Standard 9 2 3 4 5 3" xfId="42786" xr:uid="{04B03EDB-1449-4DA2-8D34-0105EC100921}"/>
    <cellStyle name="Standard 9 2 3 4 5 4" xfId="31490" xr:uid="{9E482CCF-EB24-424B-BC62-D51BBB4731EE}"/>
    <cellStyle name="Standard 9 2 3 4 6" xfId="14546" xr:uid="{26C989E9-47B4-40CF-81D2-3530890F4627}"/>
    <cellStyle name="Standard 9 2 3 4 6 2" xfId="48434" xr:uid="{1F8A22F0-AA51-4AE7-BD0A-0E9CF05299A7}"/>
    <cellStyle name="Standard 9 2 3 4 7" xfId="37138" xr:uid="{60B10AA2-827A-432E-96E2-A66B655A1D3F}"/>
    <cellStyle name="Standard 9 2 3 4 8" xfId="25842" xr:uid="{6A45EB09-A411-4490-B6A3-9847E937D0B8}"/>
    <cellStyle name="Standard 9 2 3 5" xfId="3783" xr:uid="{15F7664D-36D9-4905-B5A8-720325FEC2A5}"/>
    <cellStyle name="Standard 9 2 3 5 2" xfId="6937" xr:uid="{968D58BA-0CB9-4395-A93D-561AF1711422}"/>
    <cellStyle name="Standard 9 2 3 5 2 2" xfId="12586" xr:uid="{3DDE30E6-ABD9-4E1C-8069-641152DC0B59}"/>
    <cellStyle name="Standard 9 2 3 5 2 2 2" xfId="23882" xr:uid="{E19D1D27-C9E2-4B51-B039-CAA04221DA6F}"/>
    <cellStyle name="Standard 9 2 3 5 2 2 2 2" xfId="57770" xr:uid="{99C4CD79-2B88-4CD6-B48D-8DA44F679BF0}"/>
    <cellStyle name="Standard 9 2 3 5 2 2 3" xfId="46474" xr:uid="{C1A69669-96CC-4DC2-9A6A-5D434294761E}"/>
    <cellStyle name="Standard 9 2 3 5 2 2 4" xfId="35178" xr:uid="{D9A42673-2C17-4D8C-A29E-868FFCB6181E}"/>
    <cellStyle name="Standard 9 2 3 5 2 3" xfId="18234" xr:uid="{B5D013EE-D870-45E9-A2D8-0637AB25B982}"/>
    <cellStyle name="Standard 9 2 3 5 2 3 2" xfId="52122" xr:uid="{286F5E47-58EC-41C8-9A36-85F50C320CB6}"/>
    <cellStyle name="Standard 9 2 3 5 2 4" xfId="40826" xr:uid="{0AEBEA28-7545-4301-AD11-11095D328A3B}"/>
    <cellStyle name="Standard 9 2 3 5 2 5" xfId="29530" xr:uid="{1565AF6D-5B93-4ED6-AA9B-F51575D6B263}"/>
    <cellStyle name="Standard 9 2 3 5 3" xfId="9762" xr:uid="{08FA2E97-0ACE-48FC-87F6-088F3520081F}"/>
    <cellStyle name="Standard 9 2 3 5 3 2" xfId="21058" xr:uid="{64317040-B335-4593-BDA8-898C20EEFCA2}"/>
    <cellStyle name="Standard 9 2 3 5 3 2 2" xfId="54946" xr:uid="{16444904-5379-4165-9217-1D2BC492CC69}"/>
    <cellStyle name="Standard 9 2 3 5 3 3" xfId="43650" xr:uid="{E842A6D3-4796-4BAA-8F6A-FB50FC9239C6}"/>
    <cellStyle name="Standard 9 2 3 5 3 4" xfId="32354" xr:uid="{0C4D126E-B63B-42CD-B50D-9D709CEB97AE}"/>
    <cellStyle name="Standard 9 2 3 5 4" xfId="15410" xr:uid="{62D9F87E-824B-4B57-87CE-B22A4C01A485}"/>
    <cellStyle name="Standard 9 2 3 5 4 2" xfId="49298" xr:uid="{63B405F7-5900-4D65-B2A9-1BF59C94B033}"/>
    <cellStyle name="Standard 9 2 3 5 5" xfId="38002" xr:uid="{B6771C58-12FA-4073-94A8-FE1C1DB314FB}"/>
    <cellStyle name="Standard 9 2 3 5 6" xfId="26706" xr:uid="{F35A1C19-5738-4B59-9EE1-9401F26C7813}"/>
    <cellStyle name="Standard 9 2 3 6" xfId="4884" xr:uid="{85F237CB-54C5-4125-B00B-6FFDE879A1CC}"/>
    <cellStyle name="Standard 9 2 3 6 2" xfId="7710" xr:uid="{5DD59848-49A9-4592-A673-9D7287C943DE}"/>
    <cellStyle name="Standard 9 2 3 6 2 2" xfId="13359" xr:uid="{9086EF1C-DCB8-4994-B4BE-FEC70EA91C26}"/>
    <cellStyle name="Standard 9 2 3 6 2 2 2" xfId="24655" xr:uid="{6B20EFDC-D81A-4BB8-9857-E579BE599D3D}"/>
    <cellStyle name="Standard 9 2 3 6 2 2 2 2" xfId="58543" xr:uid="{428E555F-8CEC-4886-A17F-3593CFDC5C77}"/>
    <cellStyle name="Standard 9 2 3 6 2 2 3" xfId="47247" xr:uid="{37D2E1F8-C490-4FD7-983C-70FC4EF9485A}"/>
    <cellStyle name="Standard 9 2 3 6 2 2 4" xfId="35951" xr:uid="{90153E43-45F0-42A7-AEB6-3EE382FEA1E9}"/>
    <cellStyle name="Standard 9 2 3 6 2 3" xfId="19007" xr:uid="{755D5A70-CEF2-4A32-BC84-F83897B46289}"/>
    <cellStyle name="Standard 9 2 3 6 2 3 2" xfId="52895" xr:uid="{0A0D4D34-7F89-4781-AACC-B39EA6C3498E}"/>
    <cellStyle name="Standard 9 2 3 6 2 4" xfId="41599" xr:uid="{FA6BD741-5AFD-4D34-844C-DFA0197A4C09}"/>
    <cellStyle name="Standard 9 2 3 6 2 5" xfId="30303" xr:uid="{9BEBBDF9-5FDB-4D6F-A0BB-988D75C954DF}"/>
    <cellStyle name="Standard 9 2 3 6 3" xfId="10535" xr:uid="{0130A6A8-9F52-4894-9829-4FDE2F720CEE}"/>
    <cellStyle name="Standard 9 2 3 6 3 2" xfId="21831" xr:uid="{2A949C76-9A1B-4294-B2D9-7060ABC61F37}"/>
    <cellStyle name="Standard 9 2 3 6 3 2 2" xfId="55719" xr:uid="{D525E1B1-5092-4DD8-8820-762C494F6FCF}"/>
    <cellStyle name="Standard 9 2 3 6 3 3" xfId="44423" xr:uid="{7FD38879-F0BA-46E0-AA1D-3AC5EF36ED2B}"/>
    <cellStyle name="Standard 9 2 3 6 3 4" xfId="33127" xr:uid="{7B38FDD7-A47D-4F93-B9FE-4970D2A2DAC7}"/>
    <cellStyle name="Standard 9 2 3 6 4" xfId="16183" xr:uid="{DED5A814-6AA3-40A3-AAB3-0B03F199AB87}"/>
    <cellStyle name="Standard 9 2 3 6 4 2" xfId="50071" xr:uid="{B2F68120-BC53-4DEC-A9F6-517AA630D36F}"/>
    <cellStyle name="Standard 9 2 3 6 5" xfId="38775" xr:uid="{3D18DCD3-9EC8-4A88-BE7C-483BED1B5BB3}"/>
    <cellStyle name="Standard 9 2 3 6 6" xfId="27479" xr:uid="{59D128D0-B126-405B-8AB1-02272CACCD7F}"/>
    <cellStyle name="Standard 9 2 3 7" xfId="3487" xr:uid="{123F3140-F3CB-4F39-AA5B-24ABAFA1145A}"/>
    <cellStyle name="Standard 9 2 3 7 2" xfId="6644" xr:uid="{3D563A79-F465-46D4-9F7E-2959D76FE82A}"/>
    <cellStyle name="Standard 9 2 3 7 2 2" xfId="12293" xr:uid="{D233CDBC-B9E8-43EA-9517-72A2B72A9136}"/>
    <cellStyle name="Standard 9 2 3 7 2 2 2" xfId="23589" xr:uid="{28AA3E7B-B620-44FE-B331-C7E3C181038C}"/>
    <cellStyle name="Standard 9 2 3 7 2 2 2 2" xfId="57477" xr:uid="{C6C78516-32FF-497A-A328-27949C83EE3C}"/>
    <cellStyle name="Standard 9 2 3 7 2 2 3" xfId="46181" xr:uid="{468372A4-EF8D-4056-A89D-AFC1A1F634BF}"/>
    <cellStyle name="Standard 9 2 3 7 2 2 4" xfId="34885" xr:uid="{8002D3F2-25AF-4076-8993-190D60D6E0CC}"/>
    <cellStyle name="Standard 9 2 3 7 2 3" xfId="17941" xr:uid="{29C23BCF-270A-4ABF-8DCF-38B9BB726744}"/>
    <cellStyle name="Standard 9 2 3 7 2 3 2" xfId="51829" xr:uid="{7B4B9DD8-4B2A-4A51-930A-F6F31576245D}"/>
    <cellStyle name="Standard 9 2 3 7 2 4" xfId="40533" xr:uid="{01C56D73-D9DC-4254-BB9B-B9EFBFA221A5}"/>
    <cellStyle name="Standard 9 2 3 7 2 5" xfId="29237" xr:uid="{FE95CB9B-8DBD-42B5-B13F-05EBA59A8093}"/>
    <cellStyle name="Standard 9 2 3 7 3" xfId="9469" xr:uid="{FAD421DC-C01A-4638-AF40-9AEAD43A8459}"/>
    <cellStyle name="Standard 9 2 3 7 3 2" xfId="20765" xr:uid="{2AF46858-63DD-4655-BCDC-6DEEB7C116E9}"/>
    <cellStyle name="Standard 9 2 3 7 3 2 2" xfId="54653" xr:uid="{3FAB56D9-DEED-404C-A86C-596B29D15D70}"/>
    <cellStyle name="Standard 9 2 3 7 3 3" xfId="43357" xr:uid="{3DD764DE-8761-4802-8309-146FD2298380}"/>
    <cellStyle name="Standard 9 2 3 7 3 4" xfId="32061" xr:uid="{68D18FA6-69CA-4645-8E0A-268737F15378}"/>
    <cellStyle name="Standard 9 2 3 7 4" xfId="15117" xr:uid="{17C0E7E3-9C3B-4CC2-82A5-F1008BE66F9F}"/>
    <cellStyle name="Standard 9 2 3 7 4 2" xfId="49005" xr:uid="{55433E62-E2D3-49F2-9591-A2A9C5F5967F}"/>
    <cellStyle name="Standard 9 2 3 7 5" xfId="37709" xr:uid="{FBFBB257-00D5-4BB0-865D-D27ED379959E}"/>
    <cellStyle name="Standard 9 2 3 7 6" xfId="26413" xr:uid="{A9B07EAA-5817-4233-AE84-893FCA2D5B11}"/>
    <cellStyle name="Standard 9 2 3 8" xfId="5572" xr:uid="{915B12D4-2D04-45D2-9921-BFFCCCFA1449}"/>
    <cellStyle name="Standard 9 2 3 8 2" xfId="11222" xr:uid="{93B2539A-950F-4E37-93FD-9B7C7E35843D}"/>
    <cellStyle name="Standard 9 2 3 8 2 2" xfId="22518" xr:uid="{97728715-7295-49F8-8CA7-FAE1BE196784}"/>
    <cellStyle name="Standard 9 2 3 8 2 2 2" xfId="56406" xr:uid="{64DAB822-90E2-4961-8726-4295F7643702}"/>
    <cellStyle name="Standard 9 2 3 8 2 3" xfId="45110" xr:uid="{5A86342D-B92F-4383-9ECD-F88916CF1E4C}"/>
    <cellStyle name="Standard 9 2 3 8 2 4" xfId="33814" xr:uid="{39D87A52-292B-44A2-A86E-6A868CB811E8}"/>
    <cellStyle name="Standard 9 2 3 8 3" xfId="16870" xr:uid="{56DA755A-C4E1-4A46-8E98-A940E9F8EB6D}"/>
    <cellStyle name="Standard 9 2 3 8 3 2" xfId="50758" xr:uid="{7E873B80-E885-4A91-81AE-1811DB4D977D}"/>
    <cellStyle name="Standard 9 2 3 8 4" xfId="39462" xr:uid="{EC95BC0B-2C8F-4BFD-A4B7-A256AA7C8E76}"/>
    <cellStyle name="Standard 9 2 3 8 5" xfId="28166" xr:uid="{0F8E645C-BC8C-4A71-9659-2ABDE447DC52}"/>
    <cellStyle name="Standard 9 2 3 9" xfId="8398" xr:uid="{5D09DABA-39D5-4167-809D-F7D4B247987B}"/>
    <cellStyle name="Standard 9 2 3 9 2" xfId="19694" xr:uid="{B877C8FD-441F-4952-A0A5-A4BAF46C300E}"/>
    <cellStyle name="Standard 9 2 3 9 2 2" xfId="53582" xr:uid="{EC1AE333-F656-4585-805E-2105374D5C23}"/>
    <cellStyle name="Standard 9 2 3 9 3" xfId="42286" xr:uid="{9B967437-384D-47E0-8F50-0B133FB69174}"/>
    <cellStyle name="Standard 9 2 3 9 4" xfId="30990" xr:uid="{076E369D-D586-4BB6-A294-8FF59ED43BA6}"/>
    <cellStyle name="Standard 9 2 4" xfId="682" xr:uid="{8E90A6FE-622D-46A5-8D4A-EF66D3644FFD}"/>
    <cellStyle name="Standard 9 2 4 10" xfId="14091" xr:uid="{313B85A4-AA99-4C81-BDF1-A0BD7F044146}"/>
    <cellStyle name="Standard 9 2 4 10 2" xfId="47979" xr:uid="{75ED2D5A-A644-4859-B339-3F0F5D8F8450}"/>
    <cellStyle name="Standard 9 2 4 11" xfId="36683" xr:uid="{83D8B8BA-63F8-4E54-B274-A2FFA365231B}"/>
    <cellStyle name="Standard 9 2 4 12" xfId="25387" xr:uid="{F1894B9F-AD45-4317-9CF5-7ECDCF736DF0}"/>
    <cellStyle name="Standard 9 2 4 2" xfId="1918" xr:uid="{1CF80ABB-FC70-4E7E-8E7E-46B1F94811E6}"/>
    <cellStyle name="Standard 9 2 4 2 10" xfId="36816" xr:uid="{A8894F04-4C51-41A4-8F77-EA027F303CE3}"/>
    <cellStyle name="Standard 9 2 4 2 11" xfId="25520" xr:uid="{28D06E54-C5BC-4EDE-8FCA-08EA9BA082E3}"/>
    <cellStyle name="Standard 9 2 4 2 2" xfId="2823" xr:uid="{FF7EA23F-16F3-4795-865A-7814210D0182}"/>
    <cellStyle name="Standard 9 2 4 2 2 2" xfId="3325" xr:uid="{1453D624-1D2D-4309-A103-A5E09672D98B}"/>
    <cellStyle name="Standard 9 2 4 2 2 2 2" xfId="5517" xr:uid="{F3C47D2F-73BC-4AA7-A0E0-935736507AFA}"/>
    <cellStyle name="Standard 9 2 4 2 2 2 2 2" xfId="8343" xr:uid="{BD53526E-8088-476E-80F3-E95AF9660AE0}"/>
    <cellStyle name="Standard 9 2 4 2 2 2 2 2 2" xfId="13992" xr:uid="{0E23ABDC-B2CF-435F-BE7F-AB119427CFBE}"/>
    <cellStyle name="Standard 9 2 4 2 2 2 2 2 2 2" xfId="25288" xr:uid="{DDDB1E42-E424-45A0-8A43-2A57D8A7018D}"/>
    <cellStyle name="Standard 9 2 4 2 2 2 2 2 2 2 2" xfId="59176" xr:uid="{5C93EC2A-0E4E-457D-B874-82A37F4DF33D}"/>
    <cellStyle name="Standard 9 2 4 2 2 2 2 2 2 3" xfId="47880" xr:uid="{FE64D002-330C-4749-899D-E9BB6E93FDB6}"/>
    <cellStyle name="Standard 9 2 4 2 2 2 2 2 2 4" xfId="36584" xr:uid="{D1963BE2-3201-4C79-AACF-CDA46D70A4A2}"/>
    <cellStyle name="Standard 9 2 4 2 2 2 2 2 3" xfId="19640" xr:uid="{65926E89-B4B3-48C7-8A55-BB56EF6DE70E}"/>
    <cellStyle name="Standard 9 2 4 2 2 2 2 2 3 2" xfId="53528" xr:uid="{19E8E766-0041-4BFF-BAD8-D2EB18576C44}"/>
    <cellStyle name="Standard 9 2 4 2 2 2 2 2 4" xfId="42232" xr:uid="{A687DD4B-A391-4843-81D2-0B52D442E665}"/>
    <cellStyle name="Standard 9 2 4 2 2 2 2 2 5" xfId="30936" xr:uid="{CF7D4E55-E09F-4F44-98D5-67EAE19D77BC}"/>
    <cellStyle name="Standard 9 2 4 2 2 2 2 3" xfId="11168" xr:uid="{08613883-3EA2-4F38-AA20-005EE7DFD5CD}"/>
    <cellStyle name="Standard 9 2 4 2 2 2 2 3 2" xfId="22464" xr:uid="{16C53B88-757B-4A7A-9E45-26796DF6CB24}"/>
    <cellStyle name="Standard 9 2 4 2 2 2 2 3 2 2" xfId="56352" xr:uid="{CB45A503-4137-4BE5-9FA5-17E7A786D47F}"/>
    <cellStyle name="Standard 9 2 4 2 2 2 2 3 3" xfId="45056" xr:uid="{725FA104-0B2D-4D9C-8E6B-A698FE79AE2F}"/>
    <cellStyle name="Standard 9 2 4 2 2 2 2 3 4" xfId="33760" xr:uid="{3056C25D-8468-4D78-BBC0-F14F7BC7304A}"/>
    <cellStyle name="Standard 9 2 4 2 2 2 2 4" xfId="16816" xr:uid="{F6F396DC-AAD4-4BD3-AE50-793EA2EC4128}"/>
    <cellStyle name="Standard 9 2 4 2 2 2 2 4 2" xfId="50704" xr:uid="{99316EDC-E428-4FAD-957F-4B41D1918C23}"/>
    <cellStyle name="Standard 9 2 4 2 2 2 2 5" xfId="39408" xr:uid="{DD71DB5E-FADA-46F7-A8A7-0BDC9C208602}"/>
    <cellStyle name="Standard 9 2 4 2 2 2 2 6" xfId="28112" xr:uid="{C4505E9B-92C2-4299-9498-6CCC991B4634}"/>
    <cellStyle name="Standard 9 2 4 2 2 2 3" xfId="6496" xr:uid="{B5261325-C1E4-4FFC-A619-2F226B6BED78}"/>
    <cellStyle name="Standard 9 2 4 2 2 2 3 2" xfId="12146" xr:uid="{FEDC0F8E-ACE4-49B2-9D1E-7D0F72A22F33}"/>
    <cellStyle name="Standard 9 2 4 2 2 2 3 2 2" xfId="23442" xr:uid="{E8217053-6B7E-4D90-9554-1357DB3CD2FD}"/>
    <cellStyle name="Standard 9 2 4 2 2 2 3 2 2 2" xfId="57330" xr:uid="{0815A551-5BD8-4FB5-8012-2069C72C8760}"/>
    <cellStyle name="Standard 9 2 4 2 2 2 3 2 3" xfId="46034" xr:uid="{474AA7E7-0EB9-40EA-ACFF-2AA6A122628C}"/>
    <cellStyle name="Standard 9 2 4 2 2 2 3 2 4" xfId="34738" xr:uid="{8A5D2F4F-20FA-448E-AB65-9AFCDB43166C}"/>
    <cellStyle name="Standard 9 2 4 2 2 2 3 3" xfId="17794" xr:uid="{31D62927-755F-48BD-B1DA-D231D8B9A9DC}"/>
    <cellStyle name="Standard 9 2 4 2 2 2 3 3 2" xfId="51682" xr:uid="{7A4A08C6-957F-42EF-AEB4-A2DB5E466D06}"/>
    <cellStyle name="Standard 9 2 4 2 2 2 3 4" xfId="40386" xr:uid="{7F1716C5-75F1-4492-A313-8D38D55B127D}"/>
    <cellStyle name="Standard 9 2 4 2 2 2 3 5" xfId="29090" xr:uid="{AE43FFA3-FAEF-49D1-8A13-237A8CB03A0B}"/>
    <cellStyle name="Standard 9 2 4 2 2 2 4" xfId="9322" xr:uid="{9A20F7C2-D1F2-41D1-8DFD-261BDF858385}"/>
    <cellStyle name="Standard 9 2 4 2 2 2 4 2" xfId="20618" xr:uid="{978B3000-8732-4D8B-948B-5B1F40FBABA6}"/>
    <cellStyle name="Standard 9 2 4 2 2 2 4 2 2" xfId="54506" xr:uid="{21981E64-A10A-4EEF-9592-8FFD9A193437}"/>
    <cellStyle name="Standard 9 2 4 2 2 2 4 3" xfId="43210" xr:uid="{45A24A13-59B7-4265-83AE-EDDB9B6B53B3}"/>
    <cellStyle name="Standard 9 2 4 2 2 2 4 4" xfId="31914" xr:uid="{CD95B80E-9774-4BA4-BA42-45E68452A6C3}"/>
    <cellStyle name="Standard 9 2 4 2 2 2 5" xfId="14970" xr:uid="{0181B4FE-625D-4AC1-8F78-465BC3A03599}"/>
    <cellStyle name="Standard 9 2 4 2 2 2 5 2" xfId="48858" xr:uid="{0AF2AF01-42B6-463D-B47B-3234055A2AD3}"/>
    <cellStyle name="Standard 9 2 4 2 2 2 6" xfId="37562" xr:uid="{29A8BCF9-7BA0-4A96-B23B-08AA7BF88BDA}"/>
    <cellStyle name="Standard 9 2 4 2 2 2 7" xfId="26266" xr:uid="{06ADA1D7-76BC-4CB9-9F8F-64904987E15B}"/>
    <cellStyle name="Standard 9 2 4 2 2 3" xfId="4741" xr:uid="{7AA6B7B4-5869-4DA3-AA40-F748DE1639E3}"/>
    <cellStyle name="Standard 9 2 4 2 2 3 2" xfId="7609" xr:uid="{05128D00-0E36-4322-89FE-5B58EEA4541E}"/>
    <cellStyle name="Standard 9 2 4 2 2 3 2 2" xfId="13258" xr:uid="{3C9F95D1-D9F3-46B3-BBE3-937E3BCF701A}"/>
    <cellStyle name="Standard 9 2 4 2 2 3 2 2 2" xfId="24554" xr:uid="{2E3F98B2-227E-4245-BDF3-2FFCD2D98E13}"/>
    <cellStyle name="Standard 9 2 4 2 2 3 2 2 2 2" xfId="58442" xr:uid="{4622FACA-3682-45B3-952D-41BF860DCF7D}"/>
    <cellStyle name="Standard 9 2 4 2 2 3 2 2 3" xfId="47146" xr:uid="{24C36D6A-563A-405C-8DE2-79BE5C72FC12}"/>
    <cellStyle name="Standard 9 2 4 2 2 3 2 2 4" xfId="35850" xr:uid="{EA534278-7C1D-453E-B0AB-CCEEA2C0D053}"/>
    <cellStyle name="Standard 9 2 4 2 2 3 2 3" xfId="18906" xr:uid="{71289182-9215-4F76-B450-2E553A479A2A}"/>
    <cellStyle name="Standard 9 2 4 2 2 3 2 3 2" xfId="52794" xr:uid="{87284C9B-1FBC-4000-BA9E-839E0AB07274}"/>
    <cellStyle name="Standard 9 2 4 2 2 3 2 4" xfId="41498" xr:uid="{97DEF464-CE58-4244-8B21-336A77B23B66}"/>
    <cellStyle name="Standard 9 2 4 2 2 3 2 5" xfId="30202" xr:uid="{3AB8A5FB-F48D-4F24-81AF-A93EFF7506E7}"/>
    <cellStyle name="Standard 9 2 4 2 2 3 3" xfId="10434" xr:uid="{9EAEE574-E37E-4FAE-A990-188FDE548AEC}"/>
    <cellStyle name="Standard 9 2 4 2 2 3 3 2" xfId="21730" xr:uid="{3B62ED55-C5F0-4F3B-B01C-3ADF48906482}"/>
    <cellStyle name="Standard 9 2 4 2 2 3 3 2 2" xfId="55618" xr:uid="{41587088-D5AB-4515-A772-CA6AB4C7AB4A}"/>
    <cellStyle name="Standard 9 2 4 2 2 3 3 3" xfId="44322" xr:uid="{299F4CAC-620C-4473-BACD-80A0909B5EA6}"/>
    <cellStyle name="Standard 9 2 4 2 2 3 3 4" xfId="33026" xr:uid="{A0657E41-A143-4B6E-A3D3-55637E51FEF3}"/>
    <cellStyle name="Standard 9 2 4 2 2 3 4" xfId="16082" xr:uid="{D8A4164F-F467-4C91-BC11-56D4E77E2315}"/>
    <cellStyle name="Standard 9 2 4 2 2 3 4 2" xfId="49970" xr:uid="{0959DA5F-C8CE-4F82-86F2-2C897D49D6F3}"/>
    <cellStyle name="Standard 9 2 4 2 2 3 5" xfId="38674" xr:uid="{375C80BC-7026-4D12-8B93-B8B3465215DF}"/>
    <cellStyle name="Standard 9 2 4 2 2 3 6" xfId="27378" xr:uid="{3F406A69-DAA2-4747-8349-E4CF2A4DD852}"/>
    <cellStyle name="Standard 9 2 4 2 2 4" xfId="5996" xr:uid="{4AE6EFE4-A6A1-4FD5-97E4-9599F50FD897}"/>
    <cellStyle name="Standard 9 2 4 2 2 4 2" xfId="11646" xr:uid="{BB7DF87B-1C99-49B3-8A05-D05E32D01489}"/>
    <cellStyle name="Standard 9 2 4 2 2 4 2 2" xfId="22942" xr:uid="{B3A63C72-7082-403B-BBEB-77AF4B5AEDDE}"/>
    <cellStyle name="Standard 9 2 4 2 2 4 2 2 2" xfId="56830" xr:uid="{0AEE644B-E310-4A21-B03E-D6E3F02C8A79}"/>
    <cellStyle name="Standard 9 2 4 2 2 4 2 3" xfId="45534" xr:uid="{E3C37981-3C95-47FA-B768-609B6059A786}"/>
    <cellStyle name="Standard 9 2 4 2 2 4 2 4" xfId="34238" xr:uid="{C9934711-E999-4BBE-B9D9-CC6B327964AF}"/>
    <cellStyle name="Standard 9 2 4 2 2 4 3" xfId="17294" xr:uid="{DA6DAD74-B454-49EF-B3AB-B6B057E991D6}"/>
    <cellStyle name="Standard 9 2 4 2 2 4 3 2" xfId="51182" xr:uid="{6AE5B2BC-41F2-4D93-8D89-9ABE12ED44B8}"/>
    <cellStyle name="Standard 9 2 4 2 2 4 4" xfId="39886" xr:uid="{2EB4F0F8-EF7F-4204-B2C5-BBD0F27574DA}"/>
    <cellStyle name="Standard 9 2 4 2 2 4 5" xfId="28590" xr:uid="{7CFD838B-536D-4403-8048-C6A0B10FD42D}"/>
    <cellStyle name="Standard 9 2 4 2 2 5" xfId="8822" xr:uid="{BA8FF266-2DF3-4F6A-B344-9E53EEE3B2B5}"/>
    <cellStyle name="Standard 9 2 4 2 2 5 2" xfId="20118" xr:uid="{2D62B4F0-12A1-4A3C-85C3-B446CE8924EB}"/>
    <cellStyle name="Standard 9 2 4 2 2 5 2 2" xfId="54006" xr:uid="{FDFD8722-25A3-4D08-A405-C90E68592770}"/>
    <cellStyle name="Standard 9 2 4 2 2 5 3" xfId="42710" xr:uid="{6A1D3A9D-0E89-4CB4-84B0-DC2633683207}"/>
    <cellStyle name="Standard 9 2 4 2 2 5 4" xfId="31414" xr:uid="{6FCC7708-9B87-49D2-A538-F173E4AF4380}"/>
    <cellStyle name="Standard 9 2 4 2 2 6" xfId="14470" xr:uid="{9962A829-5182-4F41-A2D3-37456EC6F04D}"/>
    <cellStyle name="Standard 9 2 4 2 2 6 2" xfId="48358" xr:uid="{2A84D24B-6ED0-490E-9CB0-A2E258C75AF8}"/>
    <cellStyle name="Standard 9 2 4 2 2 7" xfId="37062" xr:uid="{CD831B25-7D59-45C2-8EEB-DCB43D361EBE}"/>
    <cellStyle name="Standard 9 2 4 2 2 8" xfId="25766" xr:uid="{B757C59E-45F3-43AD-932A-29D97E0E24BE}"/>
    <cellStyle name="Standard 9 2 4 2 3" xfId="3079" xr:uid="{45F11308-41C4-45B3-9E71-08E8E66A3EE8}"/>
    <cellStyle name="Standard 9 2 4 2 3 2" xfId="5516" xr:uid="{0741597F-CDAE-48DE-9958-9AC8D5D4CFB0}"/>
    <cellStyle name="Standard 9 2 4 2 3 2 2" xfId="8342" xr:uid="{5B05C81D-6153-4653-8D82-9934D17DAB60}"/>
    <cellStyle name="Standard 9 2 4 2 3 2 2 2" xfId="13991" xr:uid="{3CF57CE7-2F8F-43B0-945B-FB74A4583389}"/>
    <cellStyle name="Standard 9 2 4 2 3 2 2 2 2" xfId="25287" xr:uid="{588B7E03-B30A-4A90-8551-D5BAFF0B3452}"/>
    <cellStyle name="Standard 9 2 4 2 3 2 2 2 2 2" xfId="59175" xr:uid="{44FB709F-F009-4407-904C-8D3D72BC8F8D}"/>
    <cellStyle name="Standard 9 2 4 2 3 2 2 2 3" xfId="47879" xr:uid="{3ADE8597-0C8F-4522-BAAD-327E39B75982}"/>
    <cellStyle name="Standard 9 2 4 2 3 2 2 2 4" xfId="36583" xr:uid="{19BCD4B8-4B69-48ED-A434-AD1FF8AA17EA}"/>
    <cellStyle name="Standard 9 2 4 2 3 2 2 3" xfId="19639" xr:uid="{6A5B6F83-A1CD-4BC2-943C-E2E7C00B4C0B}"/>
    <cellStyle name="Standard 9 2 4 2 3 2 2 3 2" xfId="53527" xr:uid="{579B978A-3F0F-499F-A696-92BF49D65D3F}"/>
    <cellStyle name="Standard 9 2 4 2 3 2 2 4" xfId="42231" xr:uid="{A368C329-EC05-47B0-A17E-2CF8A25E3881}"/>
    <cellStyle name="Standard 9 2 4 2 3 2 2 5" xfId="30935" xr:uid="{F361587A-0691-476D-9284-3E29DA3F3BB6}"/>
    <cellStyle name="Standard 9 2 4 2 3 2 3" xfId="11167" xr:uid="{B58EE2FC-3096-4F8E-8895-7C56E29429ED}"/>
    <cellStyle name="Standard 9 2 4 2 3 2 3 2" xfId="22463" xr:uid="{83C1DFA5-67A2-432B-943B-E6DFA312CABB}"/>
    <cellStyle name="Standard 9 2 4 2 3 2 3 2 2" xfId="56351" xr:uid="{D343FAA0-3DEC-40E4-9B20-81FB354186D3}"/>
    <cellStyle name="Standard 9 2 4 2 3 2 3 3" xfId="45055" xr:uid="{37DBFBCC-F9D9-4730-8D38-11CC3F694809}"/>
    <cellStyle name="Standard 9 2 4 2 3 2 3 4" xfId="33759" xr:uid="{B66A3206-D3EA-480A-96B0-B3C2F722ECF4}"/>
    <cellStyle name="Standard 9 2 4 2 3 2 4" xfId="16815" xr:uid="{BB1CCDC0-9B3D-479A-91EF-A78346346CF5}"/>
    <cellStyle name="Standard 9 2 4 2 3 2 4 2" xfId="50703" xr:uid="{5A3CBAC3-EDB5-4A7A-95AF-20E626E1247A}"/>
    <cellStyle name="Standard 9 2 4 2 3 2 5" xfId="39407" xr:uid="{2381E2FF-6628-43DD-9E9F-61A4BC4B6F07}"/>
    <cellStyle name="Standard 9 2 4 2 3 2 6" xfId="28111" xr:uid="{C9A6A2B7-952F-45F4-BF81-2475C55AD3E6}"/>
    <cellStyle name="Standard 9 2 4 2 3 3" xfId="4740" xr:uid="{DC8DD436-D46A-4DD2-882C-E696C7C99B93}"/>
    <cellStyle name="Standard 9 2 4 2 3 3 2" xfId="7608" xr:uid="{F92C8DB5-9F84-48E5-A171-4EEB076308F4}"/>
    <cellStyle name="Standard 9 2 4 2 3 3 2 2" xfId="13257" xr:uid="{7853FB56-3B47-4E39-BBD6-7ADB72F14CA3}"/>
    <cellStyle name="Standard 9 2 4 2 3 3 2 2 2" xfId="24553" xr:uid="{C010E272-A485-40AF-A893-8E2A45555E6B}"/>
    <cellStyle name="Standard 9 2 4 2 3 3 2 2 2 2" xfId="58441" xr:uid="{53DB05B2-2D74-4F8F-9108-2C1B06C28F08}"/>
    <cellStyle name="Standard 9 2 4 2 3 3 2 2 3" xfId="47145" xr:uid="{6BD217E7-945B-45BE-A8F9-9E3084BE35A7}"/>
    <cellStyle name="Standard 9 2 4 2 3 3 2 2 4" xfId="35849" xr:uid="{A16C18F6-7B10-45E8-AEFC-2F0EC5E88BB2}"/>
    <cellStyle name="Standard 9 2 4 2 3 3 2 3" xfId="18905" xr:uid="{205B821C-3C5E-4089-ACC8-049943D01560}"/>
    <cellStyle name="Standard 9 2 4 2 3 3 2 3 2" xfId="52793" xr:uid="{EFDD68FA-60BA-4D15-B818-AD8BF95D2DA6}"/>
    <cellStyle name="Standard 9 2 4 2 3 3 2 4" xfId="41497" xr:uid="{8B3D172B-0FE7-4332-ABE1-63F39386CDF8}"/>
    <cellStyle name="Standard 9 2 4 2 3 3 2 5" xfId="30201" xr:uid="{0FFD2F89-3D13-4094-BADC-DE653281FA1C}"/>
    <cellStyle name="Standard 9 2 4 2 3 3 3" xfId="10433" xr:uid="{75F66DE3-769F-4624-B184-662887D909BB}"/>
    <cellStyle name="Standard 9 2 4 2 3 3 3 2" xfId="21729" xr:uid="{7223252C-66C9-449E-849D-A275B90CC068}"/>
    <cellStyle name="Standard 9 2 4 2 3 3 3 2 2" xfId="55617" xr:uid="{CFCE4540-F94D-4749-B816-3791FFDE340C}"/>
    <cellStyle name="Standard 9 2 4 2 3 3 3 3" xfId="44321" xr:uid="{4A268D01-1467-449E-85CA-9FF9D9F7D671}"/>
    <cellStyle name="Standard 9 2 4 2 3 3 3 4" xfId="33025" xr:uid="{C0773554-AB7D-4724-86D0-6D7B43864AEA}"/>
    <cellStyle name="Standard 9 2 4 2 3 3 4" xfId="16081" xr:uid="{4576C1B7-0D7B-4524-8F60-8DC9C973BAE7}"/>
    <cellStyle name="Standard 9 2 4 2 3 3 4 2" xfId="49969" xr:uid="{47B77229-DA6A-4311-AD39-1D066CE3E5CF}"/>
    <cellStyle name="Standard 9 2 4 2 3 3 5" xfId="38673" xr:uid="{78050D60-8B62-48A6-918B-5A213CF23A6E}"/>
    <cellStyle name="Standard 9 2 4 2 3 3 6" xfId="27377" xr:uid="{0B21FFC6-D0E7-4BF0-89D4-46DA92DA3EFD}"/>
    <cellStyle name="Standard 9 2 4 2 3 4" xfId="6250" xr:uid="{1ADDEBCC-E2AD-4885-B553-BD59C5CBCDE0}"/>
    <cellStyle name="Standard 9 2 4 2 3 4 2" xfId="11900" xr:uid="{D36813A7-5A22-4F05-A887-D748900C788C}"/>
    <cellStyle name="Standard 9 2 4 2 3 4 2 2" xfId="23196" xr:uid="{19692E2C-C0E9-45BE-8F4D-F171608E8A38}"/>
    <cellStyle name="Standard 9 2 4 2 3 4 2 2 2" xfId="57084" xr:uid="{3674F0F9-0379-445B-B300-B9F185B0EFA4}"/>
    <cellStyle name="Standard 9 2 4 2 3 4 2 3" xfId="45788" xr:uid="{49A07583-F3C5-4C61-8EE5-570AEDA1FC10}"/>
    <cellStyle name="Standard 9 2 4 2 3 4 2 4" xfId="34492" xr:uid="{1CE92A99-2094-4263-94AF-E3A2ECE07BEF}"/>
    <cellStyle name="Standard 9 2 4 2 3 4 3" xfId="17548" xr:uid="{A4194A3B-4826-4412-94C3-1DB8F09EE114}"/>
    <cellStyle name="Standard 9 2 4 2 3 4 3 2" xfId="51436" xr:uid="{7918D1F6-3128-4A1B-9AA9-D2EC110B20D0}"/>
    <cellStyle name="Standard 9 2 4 2 3 4 4" xfId="40140" xr:uid="{6EBA0D61-C287-400B-A10A-CC55126BCC3E}"/>
    <cellStyle name="Standard 9 2 4 2 3 4 5" xfId="28844" xr:uid="{49B81340-D64C-4988-911F-440F2DC5543E}"/>
    <cellStyle name="Standard 9 2 4 2 3 5" xfId="9076" xr:uid="{EEA55A4B-AF59-4D08-93B8-E183CF0A95D4}"/>
    <cellStyle name="Standard 9 2 4 2 3 5 2" xfId="20372" xr:uid="{4B2B0B92-869C-4D3F-81EA-A225D1990A4B}"/>
    <cellStyle name="Standard 9 2 4 2 3 5 2 2" xfId="54260" xr:uid="{1FC63F34-1A3C-4C6A-85CF-4E1DA7FDDE35}"/>
    <cellStyle name="Standard 9 2 4 2 3 5 3" xfId="42964" xr:uid="{D7475FCF-3EF3-4E67-B87A-F402BC12A5A1}"/>
    <cellStyle name="Standard 9 2 4 2 3 5 4" xfId="31668" xr:uid="{FC43B9F6-A7E2-44CF-B0D5-AF77A166A0E4}"/>
    <cellStyle name="Standard 9 2 4 2 3 6" xfId="14724" xr:uid="{3BE82262-4BB6-4B76-B40C-5EA18AA25F33}"/>
    <cellStyle name="Standard 9 2 4 2 3 6 2" xfId="48612" xr:uid="{1C0400D3-D5CC-4087-962F-30C37FA77A0A}"/>
    <cellStyle name="Standard 9 2 4 2 3 7" xfId="37316" xr:uid="{E00E84AA-8C66-4536-A40A-B87698A7E460}"/>
    <cellStyle name="Standard 9 2 4 2 3 8" xfId="26020" xr:uid="{FA11B3C0-C34C-43DC-9698-87AC45E8185E}"/>
    <cellStyle name="Standard 9 2 4 2 4" xfId="3937" xr:uid="{10612398-BB4B-4077-99D6-9F4083ADCE72}"/>
    <cellStyle name="Standard 9 2 4 2 4 2" xfId="7091" xr:uid="{1AF1221B-1F30-48E6-8494-BD6D7A08F9C9}"/>
    <cellStyle name="Standard 9 2 4 2 4 2 2" xfId="12740" xr:uid="{C2D5A344-AD6D-4A9B-9A55-16D678EF4DDE}"/>
    <cellStyle name="Standard 9 2 4 2 4 2 2 2" xfId="24036" xr:uid="{4297D484-8E9E-408E-89E5-8E9241ED9B89}"/>
    <cellStyle name="Standard 9 2 4 2 4 2 2 2 2" xfId="57924" xr:uid="{177C086A-2ABB-4A19-BF4F-420926F7BA47}"/>
    <cellStyle name="Standard 9 2 4 2 4 2 2 3" xfId="46628" xr:uid="{F8AAFDC9-E49A-43E0-A927-A379C4099534}"/>
    <cellStyle name="Standard 9 2 4 2 4 2 2 4" xfId="35332" xr:uid="{F7945D40-D959-4C07-9548-FC7455622693}"/>
    <cellStyle name="Standard 9 2 4 2 4 2 3" xfId="18388" xr:uid="{74ADDAC7-24A6-4BF8-80B0-3D342642F588}"/>
    <cellStyle name="Standard 9 2 4 2 4 2 3 2" xfId="52276" xr:uid="{290117E6-C195-4951-BB05-4484317B598A}"/>
    <cellStyle name="Standard 9 2 4 2 4 2 4" xfId="40980" xr:uid="{1186F313-04E4-4CAA-88D5-1AD0DD8460F9}"/>
    <cellStyle name="Standard 9 2 4 2 4 2 5" xfId="29684" xr:uid="{2011C5AE-F5F2-4705-A36A-24F52A4C8BD7}"/>
    <cellStyle name="Standard 9 2 4 2 4 3" xfId="9916" xr:uid="{0DFAA3AA-90F4-4E62-865C-82443B86C0A7}"/>
    <cellStyle name="Standard 9 2 4 2 4 3 2" xfId="21212" xr:uid="{EE4EEE9E-5C96-4E57-9B32-1FADE3F2D357}"/>
    <cellStyle name="Standard 9 2 4 2 4 3 2 2" xfId="55100" xr:uid="{D01C4D32-35B7-4475-ABCF-D306A9B80A7C}"/>
    <cellStyle name="Standard 9 2 4 2 4 3 3" xfId="43804" xr:uid="{453C0F7F-2B2A-4813-B851-39995D3C6515}"/>
    <cellStyle name="Standard 9 2 4 2 4 3 4" xfId="32508" xr:uid="{D214DA8B-C7D0-4911-A191-0FE8246FF691}"/>
    <cellStyle name="Standard 9 2 4 2 4 4" xfId="15564" xr:uid="{F9BEC5B7-0085-48EE-B908-2F0051C080C7}"/>
    <cellStyle name="Standard 9 2 4 2 4 4 2" xfId="49452" xr:uid="{0847F22C-DC9A-457D-8567-5BD653DD9F46}"/>
    <cellStyle name="Standard 9 2 4 2 4 5" xfId="38156" xr:uid="{5978E8C6-B78E-4F17-8113-CE4C9D241958}"/>
    <cellStyle name="Standard 9 2 4 2 4 6" xfId="26860" xr:uid="{D00EC682-1C90-4523-B380-ED1F15B9D071}"/>
    <cellStyle name="Standard 9 2 4 2 5" xfId="5038" xr:uid="{B06A4BEB-AA26-4F81-8660-36A94C6F2F63}"/>
    <cellStyle name="Standard 9 2 4 2 5 2" xfId="7864" xr:uid="{3625EE16-0E00-45CE-B8E6-CF2461595023}"/>
    <cellStyle name="Standard 9 2 4 2 5 2 2" xfId="13513" xr:uid="{672B95F0-64DB-4832-8DF8-F4BB80CF2DA7}"/>
    <cellStyle name="Standard 9 2 4 2 5 2 2 2" xfId="24809" xr:uid="{1FCC7305-511B-47FB-9497-AB7004471D71}"/>
    <cellStyle name="Standard 9 2 4 2 5 2 2 2 2" xfId="58697" xr:uid="{466EFE31-1B4D-4F70-B21C-3162BC53E6C9}"/>
    <cellStyle name="Standard 9 2 4 2 5 2 2 3" xfId="47401" xr:uid="{068F86F0-A212-40EC-8AB6-6E6C7D26DAC5}"/>
    <cellStyle name="Standard 9 2 4 2 5 2 2 4" xfId="36105" xr:uid="{19EF203B-7F5B-4DB9-B874-5E768CEDC3DD}"/>
    <cellStyle name="Standard 9 2 4 2 5 2 3" xfId="19161" xr:uid="{CE200F56-3E5B-407C-9849-ECA6AC4E83AB}"/>
    <cellStyle name="Standard 9 2 4 2 5 2 3 2" xfId="53049" xr:uid="{724812B8-CC9D-4AF0-BF73-DA0AA1DFF67A}"/>
    <cellStyle name="Standard 9 2 4 2 5 2 4" xfId="41753" xr:uid="{1860ADDE-0775-46D0-BE94-420A97DAE29F}"/>
    <cellStyle name="Standard 9 2 4 2 5 2 5" xfId="30457" xr:uid="{78D7DD0D-BAA2-49E5-AF58-884943D1601F}"/>
    <cellStyle name="Standard 9 2 4 2 5 3" xfId="10689" xr:uid="{8FBAE69E-8D8E-43BD-A0AC-5928886D3AF2}"/>
    <cellStyle name="Standard 9 2 4 2 5 3 2" xfId="21985" xr:uid="{3A76CE14-4534-4E78-99B8-92E1CA8D4264}"/>
    <cellStyle name="Standard 9 2 4 2 5 3 2 2" xfId="55873" xr:uid="{A9250A54-D3BF-48FE-B52C-50F33EAD0647}"/>
    <cellStyle name="Standard 9 2 4 2 5 3 3" xfId="44577" xr:uid="{B7F5E083-724E-494D-B9CE-716BFEE259AE}"/>
    <cellStyle name="Standard 9 2 4 2 5 3 4" xfId="33281" xr:uid="{90367EF0-B3D1-4827-8085-19EC6585473B}"/>
    <cellStyle name="Standard 9 2 4 2 5 4" xfId="16337" xr:uid="{6B6080EC-F734-4D3E-84B8-E5222FB6A5C8}"/>
    <cellStyle name="Standard 9 2 4 2 5 4 2" xfId="50225" xr:uid="{CFEED142-A59C-4655-93E2-79CA814B4EC8}"/>
    <cellStyle name="Standard 9 2 4 2 5 5" xfId="38929" xr:uid="{0E5F8AA0-6BA1-430D-9199-EB5D1B7D3741}"/>
    <cellStyle name="Standard 9 2 4 2 5 6" xfId="27633" xr:uid="{E7C19FC3-647A-4903-8E1D-D267364EB171}"/>
    <cellStyle name="Standard 9 2 4 2 6" xfId="3645" xr:uid="{93C90EB2-B30B-4857-A5B3-DB49873527C1}"/>
    <cellStyle name="Standard 9 2 4 2 6 2" xfId="6801" xr:uid="{62F40FEC-C1D9-4FE5-8737-D27992E5D839}"/>
    <cellStyle name="Standard 9 2 4 2 6 2 2" xfId="12450" xr:uid="{158037DE-8B07-410E-8D0B-3C0515BBA74D}"/>
    <cellStyle name="Standard 9 2 4 2 6 2 2 2" xfId="23746" xr:uid="{81EAA588-C6C4-4BE2-9D72-E06E4D51B727}"/>
    <cellStyle name="Standard 9 2 4 2 6 2 2 2 2" xfId="57634" xr:uid="{95F8B1CA-C945-4A97-BC7A-E4BDA30F2BCA}"/>
    <cellStyle name="Standard 9 2 4 2 6 2 2 3" xfId="46338" xr:uid="{7B41286E-AAD9-4E91-B093-878A8A5B2D0C}"/>
    <cellStyle name="Standard 9 2 4 2 6 2 2 4" xfId="35042" xr:uid="{8835C804-F343-4450-80A8-05F657D464B8}"/>
    <cellStyle name="Standard 9 2 4 2 6 2 3" xfId="18098" xr:uid="{EA881235-F99E-4087-AD2F-102BB20672A3}"/>
    <cellStyle name="Standard 9 2 4 2 6 2 3 2" xfId="51986" xr:uid="{DD2499C8-C93D-41AF-A3C0-2B545F6FFDE7}"/>
    <cellStyle name="Standard 9 2 4 2 6 2 4" xfId="40690" xr:uid="{BE1EDDD2-B04C-4509-BD90-B110CD540C77}"/>
    <cellStyle name="Standard 9 2 4 2 6 2 5" xfId="29394" xr:uid="{3E075C31-CB93-4958-B553-06A2A70E36DF}"/>
    <cellStyle name="Standard 9 2 4 2 6 3" xfId="9626" xr:uid="{93947012-3D37-455A-844F-0FAD26278D27}"/>
    <cellStyle name="Standard 9 2 4 2 6 3 2" xfId="20922" xr:uid="{EFC8C849-3E94-494B-B5A0-A7AAC76E7B7B}"/>
    <cellStyle name="Standard 9 2 4 2 6 3 2 2" xfId="54810" xr:uid="{8AF33DC8-C30E-4276-9C17-2794AF606C85}"/>
    <cellStyle name="Standard 9 2 4 2 6 3 3" xfId="43514" xr:uid="{291E42EB-528E-44F9-A46F-678E188487C3}"/>
    <cellStyle name="Standard 9 2 4 2 6 3 4" xfId="32218" xr:uid="{1365EB49-0BFD-40CB-890A-58EE0794288F}"/>
    <cellStyle name="Standard 9 2 4 2 6 4" xfId="15274" xr:uid="{14DB63F0-D1F1-49F5-A2E0-D73F2987CB70}"/>
    <cellStyle name="Standard 9 2 4 2 6 4 2" xfId="49162" xr:uid="{C46A2C7B-950A-46D8-A4F0-2AC92164F845}"/>
    <cellStyle name="Standard 9 2 4 2 6 5" xfId="37866" xr:uid="{48AC9FAF-3EF9-4B2F-BEC2-626BD7EEF335}"/>
    <cellStyle name="Standard 9 2 4 2 6 6" xfId="26570" xr:uid="{F9698B9A-14C2-4265-BCAA-90D2F8CD39EA}"/>
    <cellStyle name="Standard 9 2 4 2 7" xfId="5750" xr:uid="{6DFEB9B8-B5F4-4C1A-8A1A-E4ACE61482F0}"/>
    <cellStyle name="Standard 9 2 4 2 7 2" xfId="11400" xr:uid="{1D115BFF-C826-4871-A3EF-425A44E856A4}"/>
    <cellStyle name="Standard 9 2 4 2 7 2 2" xfId="22696" xr:uid="{A620372E-0C74-4171-B9E7-2074B62826BD}"/>
    <cellStyle name="Standard 9 2 4 2 7 2 2 2" xfId="56584" xr:uid="{C407D58A-7AE5-4188-8EA4-362D015AAAB9}"/>
    <cellStyle name="Standard 9 2 4 2 7 2 3" xfId="45288" xr:uid="{17772CD3-3E02-49B2-962B-969BDD703FA6}"/>
    <cellStyle name="Standard 9 2 4 2 7 2 4" xfId="33992" xr:uid="{B7F5C9AD-849D-466A-A2D0-86883345B9C8}"/>
    <cellStyle name="Standard 9 2 4 2 7 3" xfId="17048" xr:uid="{D41BA37A-5AF6-45F4-962A-E59C75113CCC}"/>
    <cellStyle name="Standard 9 2 4 2 7 3 2" xfId="50936" xr:uid="{EEAED1E3-B4B0-4CF5-9D2C-FEEFA11BF2CC}"/>
    <cellStyle name="Standard 9 2 4 2 7 4" xfId="39640" xr:uid="{A32DE5AE-4253-4CD5-B013-C9EB2C86FAB4}"/>
    <cellStyle name="Standard 9 2 4 2 7 5" xfId="28344" xr:uid="{354E465C-7B89-40A0-BA98-D478392F201A}"/>
    <cellStyle name="Standard 9 2 4 2 8" xfId="8576" xr:uid="{F16D0C68-9DAB-466A-B909-EA4BA455B9CD}"/>
    <cellStyle name="Standard 9 2 4 2 8 2" xfId="19872" xr:uid="{2FBF304C-05A3-4276-B1D7-0A8804F24D50}"/>
    <cellStyle name="Standard 9 2 4 2 8 2 2" xfId="53760" xr:uid="{3248FAEC-9FE2-4334-A0A0-DC28F94FE5D3}"/>
    <cellStyle name="Standard 9 2 4 2 8 3" xfId="42464" xr:uid="{45EDB560-AA3A-450C-A72C-00AC6F1910AC}"/>
    <cellStyle name="Standard 9 2 4 2 8 4" xfId="31168" xr:uid="{F24BD318-DAF5-4B02-895F-39AB9377695F}"/>
    <cellStyle name="Standard 9 2 4 2 9" xfId="14224" xr:uid="{41937453-F8A7-4C81-8C97-5DE7F3E61079}"/>
    <cellStyle name="Standard 9 2 4 2 9 2" xfId="48112" xr:uid="{9A6DD0AF-4A83-4091-8F43-04129CD80FE1}"/>
    <cellStyle name="Standard 9 2 4 3" xfId="2691" xr:uid="{BFC386A4-997D-468E-9B93-A876C4E0D46F}"/>
    <cellStyle name="Standard 9 2 4 3 2" xfId="3193" xr:uid="{BF7F3DE9-1D9F-40FA-BC31-5F4BEB1C4F4D}"/>
    <cellStyle name="Standard 9 2 4 3 2 2" xfId="5518" xr:uid="{AD21AC75-B5D1-4B39-84B4-5CD6C9D02D9D}"/>
    <cellStyle name="Standard 9 2 4 3 2 2 2" xfId="8344" xr:uid="{01A00351-4C7A-4C50-9D8C-B5E0E93C10B9}"/>
    <cellStyle name="Standard 9 2 4 3 2 2 2 2" xfId="13993" xr:uid="{DB8327F6-5D1B-44F7-B066-8EB9B77053DB}"/>
    <cellStyle name="Standard 9 2 4 3 2 2 2 2 2" xfId="25289" xr:uid="{7B2FDE30-2402-4104-9334-DFF295D65C41}"/>
    <cellStyle name="Standard 9 2 4 3 2 2 2 2 2 2" xfId="59177" xr:uid="{847B296D-85CA-43F3-94AF-15463556C142}"/>
    <cellStyle name="Standard 9 2 4 3 2 2 2 2 3" xfId="47881" xr:uid="{69BDDA7C-E145-4C09-84C2-AB4B212C211C}"/>
    <cellStyle name="Standard 9 2 4 3 2 2 2 2 4" xfId="36585" xr:uid="{63689C5A-77B4-4717-9C52-DCE6F09D5279}"/>
    <cellStyle name="Standard 9 2 4 3 2 2 2 3" xfId="19641" xr:uid="{2B2F35A2-6F86-4E92-AF99-04B4323E37E0}"/>
    <cellStyle name="Standard 9 2 4 3 2 2 2 3 2" xfId="53529" xr:uid="{F72C7623-CA95-41D2-92C7-77679B64107E}"/>
    <cellStyle name="Standard 9 2 4 3 2 2 2 4" xfId="42233" xr:uid="{0E35FD41-4D9B-4EBF-B700-850704281809}"/>
    <cellStyle name="Standard 9 2 4 3 2 2 2 5" xfId="30937" xr:uid="{78FF88CD-C230-4CDE-B771-9AC059275D9E}"/>
    <cellStyle name="Standard 9 2 4 3 2 2 3" xfId="11169" xr:uid="{07C0F28A-2149-4D37-A739-D09B1C061B1B}"/>
    <cellStyle name="Standard 9 2 4 3 2 2 3 2" xfId="22465" xr:uid="{94EA3E81-2D70-4B94-A89C-65EBCB0B2AAB}"/>
    <cellStyle name="Standard 9 2 4 3 2 2 3 2 2" xfId="56353" xr:uid="{6C65B266-5363-4EA0-8225-D27DBFB71D94}"/>
    <cellStyle name="Standard 9 2 4 3 2 2 3 3" xfId="45057" xr:uid="{175A28E4-D64A-497E-859B-B34A607AECCE}"/>
    <cellStyle name="Standard 9 2 4 3 2 2 3 4" xfId="33761" xr:uid="{C08C99AA-F656-4555-909E-57FC0B30CAFF}"/>
    <cellStyle name="Standard 9 2 4 3 2 2 4" xfId="16817" xr:uid="{AE33239D-7629-4880-8296-F85CC52F504E}"/>
    <cellStyle name="Standard 9 2 4 3 2 2 4 2" xfId="50705" xr:uid="{BE248FA5-2DA2-4DE5-840F-6BD6003027C5}"/>
    <cellStyle name="Standard 9 2 4 3 2 2 5" xfId="39409" xr:uid="{7B178F7A-B4A5-44E1-84DA-AABF8C75428A}"/>
    <cellStyle name="Standard 9 2 4 3 2 2 6" xfId="28113" xr:uid="{8FB79A3D-4931-4057-81C6-C74F4C6BEF41}"/>
    <cellStyle name="Standard 9 2 4 3 2 3" xfId="6364" xr:uid="{B583B0AE-E1AA-440C-8948-7352C10814AF}"/>
    <cellStyle name="Standard 9 2 4 3 2 3 2" xfId="12014" xr:uid="{FFD70138-04D3-411B-8F47-5A5D284B04F9}"/>
    <cellStyle name="Standard 9 2 4 3 2 3 2 2" xfId="23310" xr:uid="{56BFD112-3D78-483D-A030-31C159E62FDE}"/>
    <cellStyle name="Standard 9 2 4 3 2 3 2 2 2" xfId="57198" xr:uid="{4C194E76-494C-40F0-AF68-9DF6DDA33214}"/>
    <cellStyle name="Standard 9 2 4 3 2 3 2 3" xfId="45902" xr:uid="{D76838F0-188F-4578-A815-6224B9552EFC}"/>
    <cellStyle name="Standard 9 2 4 3 2 3 2 4" xfId="34606" xr:uid="{697E2901-39E9-4923-8668-048B8DE94AA6}"/>
    <cellStyle name="Standard 9 2 4 3 2 3 3" xfId="17662" xr:uid="{CBBCA4FB-49C8-41A8-B093-EDC1B2077290}"/>
    <cellStyle name="Standard 9 2 4 3 2 3 3 2" xfId="51550" xr:uid="{54FE8BCB-BEDB-4C33-9AAD-AC94A6714BA4}"/>
    <cellStyle name="Standard 9 2 4 3 2 3 4" xfId="40254" xr:uid="{E02D115A-488A-47AE-8E5D-021AC6AA1E1F}"/>
    <cellStyle name="Standard 9 2 4 3 2 3 5" xfId="28958" xr:uid="{71D61767-E1EC-491B-B0BC-50CD97ECB488}"/>
    <cellStyle name="Standard 9 2 4 3 2 4" xfId="9190" xr:uid="{3DF575DD-91CE-42FD-9E62-A1BDB35AA747}"/>
    <cellStyle name="Standard 9 2 4 3 2 4 2" xfId="20486" xr:uid="{CB545608-4741-49F7-A0E9-D510FEA55529}"/>
    <cellStyle name="Standard 9 2 4 3 2 4 2 2" xfId="54374" xr:uid="{065A4C26-02EB-46B7-9ED6-87E20E61B8BE}"/>
    <cellStyle name="Standard 9 2 4 3 2 4 3" xfId="43078" xr:uid="{3FE7AB44-B94D-49BB-B2D8-A2C68E9E58E6}"/>
    <cellStyle name="Standard 9 2 4 3 2 4 4" xfId="31782" xr:uid="{7D222307-C803-43B1-AD5D-5072B716DC25}"/>
    <cellStyle name="Standard 9 2 4 3 2 5" xfId="14838" xr:uid="{09CA469D-72DB-4C96-9264-AE290A892BDE}"/>
    <cellStyle name="Standard 9 2 4 3 2 5 2" xfId="48726" xr:uid="{DA740ADC-0879-49D8-9EA2-E686A5073F84}"/>
    <cellStyle name="Standard 9 2 4 3 2 6" xfId="37430" xr:uid="{7F346925-2F5B-42CE-8559-69E1664BD47B}"/>
    <cellStyle name="Standard 9 2 4 3 2 7" xfId="26134" xr:uid="{7F88D3A6-8A8B-43B7-9A79-855E3659B9DF}"/>
    <cellStyle name="Standard 9 2 4 3 3" xfId="4742" xr:uid="{D0DF0CE6-37A5-46D0-8722-DEFC21AE693E}"/>
    <cellStyle name="Standard 9 2 4 3 3 2" xfId="7610" xr:uid="{6C6EB42D-AABA-4179-8874-E11AB7876152}"/>
    <cellStyle name="Standard 9 2 4 3 3 2 2" xfId="13259" xr:uid="{AE9C7663-A9CE-407D-BB6A-92C623FDA8DE}"/>
    <cellStyle name="Standard 9 2 4 3 3 2 2 2" xfId="24555" xr:uid="{1F457199-5DFE-43EB-9A43-ECB963BEB785}"/>
    <cellStyle name="Standard 9 2 4 3 3 2 2 2 2" xfId="58443" xr:uid="{E96B889F-8983-4716-AEEF-A605401E607C}"/>
    <cellStyle name="Standard 9 2 4 3 3 2 2 3" xfId="47147" xr:uid="{A9AA0F91-9172-4E8D-8B64-9C29CA57C892}"/>
    <cellStyle name="Standard 9 2 4 3 3 2 2 4" xfId="35851" xr:uid="{A2FD2F5F-3142-43AB-A234-40FAD40EE1B4}"/>
    <cellStyle name="Standard 9 2 4 3 3 2 3" xfId="18907" xr:uid="{0589FDEE-5226-416B-9DE6-14A5C60B0C4E}"/>
    <cellStyle name="Standard 9 2 4 3 3 2 3 2" xfId="52795" xr:uid="{D036289F-3074-4D7D-B49E-67A844734DD5}"/>
    <cellStyle name="Standard 9 2 4 3 3 2 4" xfId="41499" xr:uid="{D1D3BA87-E1F4-4C2A-A458-D60A0A6E6E9B}"/>
    <cellStyle name="Standard 9 2 4 3 3 2 5" xfId="30203" xr:uid="{860DF8DD-98DE-48F9-BE4F-1A835644DD62}"/>
    <cellStyle name="Standard 9 2 4 3 3 3" xfId="10435" xr:uid="{61A019C8-0D0E-47AF-A2E3-8F5188F17698}"/>
    <cellStyle name="Standard 9 2 4 3 3 3 2" xfId="21731" xr:uid="{6FAED4D9-394A-438C-834E-5632B939A598}"/>
    <cellStyle name="Standard 9 2 4 3 3 3 2 2" xfId="55619" xr:uid="{CB97CC7C-F301-49A1-AF6B-9E34AB06EC5B}"/>
    <cellStyle name="Standard 9 2 4 3 3 3 3" xfId="44323" xr:uid="{04728261-23EA-4B07-8FC0-2DF08B5B9C27}"/>
    <cellStyle name="Standard 9 2 4 3 3 3 4" xfId="33027" xr:uid="{812545BE-3876-4004-986F-DB216F9CA36E}"/>
    <cellStyle name="Standard 9 2 4 3 3 4" xfId="16083" xr:uid="{2B007BFA-349D-4724-8330-F514F03BC1DB}"/>
    <cellStyle name="Standard 9 2 4 3 3 4 2" xfId="49971" xr:uid="{F4732993-5B72-4964-B39B-644E9B8FD093}"/>
    <cellStyle name="Standard 9 2 4 3 3 5" xfId="38675" xr:uid="{05982063-1EBC-4278-ACA7-3AF90A51027B}"/>
    <cellStyle name="Standard 9 2 4 3 3 6" xfId="27379" xr:uid="{87A5E5B2-02E4-4545-941C-EF9A5A6E774B}"/>
    <cellStyle name="Standard 9 2 4 3 4" xfId="5864" xr:uid="{F965ABBF-CAE2-4FA8-B573-EADC59FE409F}"/>
    <cellStyle name="Standard 9 2 4 3 4 2" xfId="11514" xr:uid="{72BBE999-C54A-4AD8-87EB-05308E603A62}"/>
    <cellStyle name="Standard 9 2 4 3 4 2 2" xfId="22810" xr:uid="{0E4A07B4-0C54-41FA-B065-BA49E9B94C0D}"/>
    <cellStyle name="Standard 9 2 4 3 4 2 2 2" xfId="56698" xr:uid="{8B66503F-24D6-4017-9DD2-6BB919B1F0FA}"/>
    <cellStyle name="Standard 9 2 4 3 4 2 3" xfId="45402" xr:uid="{718CBFCB-30A6-49B3-A82F-BE0B18888E19}"/>
    <cellStyle name="Standard 9 2 4 3 4 2 4" xfId="34106" xr:uid="{B11CA2BE-5B00-46B6-9D88-F145BE4FFD2C}"/>
    <cellStyle name="Standard 9 2 4 3 4 3" xfId="17162" xr:uid="{577543DD-1331-431B-A43B-F24556B6CB57}"/>
    <cellStyle name="Standard 9 2 4 3 4 3 2" xfId="51050" xr:uid="{290A0185-58D8-4DA5-AD7A-A339C67A8D52}"/>
    <cellStyle name="Standard 9 2 4 3 4 4" xfId="39754" xr:uid="{2A310130-B497-49BB-932E-A09191F67686}"/>
    <cellStyle name="Standard 9 2 4 3 4 5" xfId="28458" xr:uid="{91481952-C6C4-4D6E-A4AF-3A6E9B549651}"/>
    <cellStyle name="Standard 9 2 4 3 5" xfId="8690" xr:uid="{06E7F667-E5A2-4DAF-BD62-9BEB3C546CDF}"/>
    <cellStyle name="Standard 9 2 4 3 5 2" xfId="19986" xr:uid="{033777F1-8036-48F5-ACA8-A1ED63B2D95C}"/>
    <cellStyle name="Standard 9 2 4 3 5 2 2" xfId="53874" xr:uid="{6496A1B2-211C-46FF-B362-1E821EFA9C5B}"/>
    <cellStyle name="Standard 9 2 4 3 5 3" xfId="42578" xr:uid="{275CD639-6BB0-4C31-8B79-C3BBA9008522}"/>
    <cellStyle name="Standard 9 2 4 3 5 4" xfId="31282" xr:uid="{C1D1E2BE-7A42-4771-B45D-75BC680FC951}"/>
    <cellStyle name="Standard 9 2 4 3 6" xfId="14338" xr:uid="{2BEEB5DC-8E8C-42EF-9D7A-5647F4A7DD2A}"/>
    <cellStyle name="Standard 9 2 4 3 6 2" xfId="48226" xr:uid="{8C880BBF-BC83-4BBB-BB27-F2B117AC1C8D}"/>
    <cellStyle name="Standard 9 2 4 3 7" xfId="36930" xr:uid="{5553691E-503C-4852-A80E-DF9EBA8160B0}"/>
    <cellStyle name="Standard 9 2 4 3 8" xfId="25634" xr:uid="{C24835D2-40D4-4329-95E9-F0D6527B1C74}"/>
    <cellStyle name="Standard 9 2 4 4" xfId="2946" xr:uid="{7783F276-C535-42C6-9898-AC13556C0822}"/>
    <cellStyle name="Standard 9 2 4 4 2" xfId="5515" xr:uid="{DB9A2711-C18C-406B-87C8-0575277ADE53}"/>
    <cellStyle name="Standard 9 2 4 4 2 2" xfId="8341" xr:uid="{63092D65-6872-4A02-917D-F0D81ED18A62}"/>
    <cellStyle name="Standard 9 2 4 4 2 2 2" xfId="13990" xr:uid="{03367BE4-F2C1-4F62-B1BD-6A47333A84AB}"/>
    <cellStyle name="Standard 9 2 4 4 2 2 2 2" xfId="25286" xr:uid="{2A9D02F4-13EB-4677-B7E5-1717D8BA3473}"/>
    <cellStyle name="Standard 9 2 4 4 2 2 2 2 2" xfId="59174" xr:uid="{D26F35CD-8390-45A6-9CEC-B885C1B4D285}"/>
    <cellStyle name="Standard 9 2 4 4 2 2 2 3" xfId="47878" xr:uid="{B3491EC8-5428-4A59-83CE-0C3B2054888E}"/>
    <cellStyle name="Standard 9 2 4 4 2 2 2 4" xfId="36582" xr:uid="{94800B24-A4CF-4DAE-A562-514FE8D19699}"/>
    <cellStyle name="Standard 9 2 4 4 2 2 3" xfId="19638" xr:uid="{79E6C946-23B7-49F7-803A-43E0E40ECA35}"/>
    <cellStyle name="Standard 9 2 4 4 2 2 3 2" xfId="53526" xr:uid="{72BAACB2-FDFB-4254-A1B2-E3597AF0CCFD}"/>
    <cellStyle name="Standard 9 2 4 4 2 2 4" xfId="42230" xr:uid="{61671D9E-B757-4B96-A03F-013F1AF6781F}"/>
    <cellStyle name="Standard 9 2 4 4 2 2 5" xfId="30934" xr:uid="{1829BDE1-C214-47CD-B1B1-C5D5CB921E3C}"/>
    <cellStyle name="Standard 9 2 4 4 2 3" xfId="11166" xr:uid="{2469F990-9F52-4309-BA8A-676B6C021E83}"/>
    <cellStyle name="Standard 9 2 4 4 2 3 2" xfId="22462" xr:uid="{FB9EE005-DBE0-46FA-B832-1149437D5FF2}"/>
    <cellStyle name="Standard 9 2 4 4 2 3 2 2" xfId="56350" xr:uid="{C44DC85C-842B-42FC-836F-8DAC21232C10}"/>
    <cellStyle name="Standard 9 2 4 4 2 3 3" xfId="45054" xr:uid="{58058CFB-CCBC-4E90-8AAD-AA6A19254C53}"/>
    <cellStyle name="Standard 9 2 4 4 2 3 4" xfId="33758" xr:uid="{D121A66E-3009-4820-9601-F7ACA2715601}"/>
    <cellStyle name="Standard 9 2 4 4 2 4" xfId="16814" xr:uid="{1D2F3F7A-1117-41AA-A187-412DF96C34DF}"/>
    <cellStyle name="Standard 9 2 4 4 2 4 2" xfId="50702" xr:uid="{A8011F0B-4C59-438B-A470-FB9751B6BCF6}"/>
    <cellStyle name="Standard 9 2 4 4 2 5" xfId="39406" xr:uid="{FB87B924-8EC3-484F-B30C-869EFB4B41B9}"/>
    <cellStyle name="Standard 9 2 4 4 2 6" xfId="28110" xr:uid="{EFD3B107-82C5-4D77-8B83-19FABE0A18E0}"/>
    <cellStyle name="Standard 9 2 4 4 3" xfId="4739" xr:uid="{72B0B606-792A-4F93-98A4-9E41DF5C69A4}"/>
    <cellStyle name="Standard 9 2 4 4 3 2" xfId="7607" xr:uid="{27C30D15-2A58-4338-AEE6-E3C151AF8DED}"/>
    <cellStyle name="Standard 9 2 4 4 3 2 2" xfId="13256" xr:uid="{9889F486-E2E2-4B0E-811C-ED9CD986728E}"/>
    <cellStyle name="Standard 9 2 4 4 3 2 2 2" xfId="24552" xr:uid="{F7356B68-C704-45F3-9C94-D9BEAFA0FEF7}"/>
    <cellStyle name="Standard 9 2 4 4 3 2 2 2 2" xfId="58440" xr:uid="{16D3F0B5-1597-4397-B97F-41448764EAC4}"/>
    <cellStyle name="Standard 9 2 4 4 3 2 2 3" xfId="47144" xr:uid="{4C6ADB78-5AA5-4CF5-B9BC-3DE9AD5AF5A9}"/>
    <cellStyle name="Standard 9 2 4 4 3 2 2 4" xfId="35848" xr:uid="{3F70E9D7-DF41-47DC-8B52-7E92F01CE839}"/>
    <cellStyle name="Standard 9 2 4 4 3 2 3" xfId="18904" xr:uid="{AA5DAC59-D20D-4572-9F94-9825CF69E5D2}"/>
    <cellStyle name="Standard 9 2 4 4 3 2 3 2" xfId="52792" xr:uid="{2A9A70D6-46A9-46B9-8997-28D3416D6521}"/>
    <cellStyle name="Standard 9 2 4 4 3 2 4" xfId="41496" xr:uid="{EC73ED1A-E82B-4A43-B8FD-C0A608EA49ED}"/>
    <cellStyle name="Standard 9 2 4 4 3 2 5" xfId="30200" xr:uid="{D341398B-11E3-4380-82C2-88AB36345DF3}"/>
    <cellStyle name="Standard 9 2 4 4 3 3" xfId="10432" xr:uid="{9692F107-AC92-41BA-8C29-07EC8D7BAE78}"/>
    <cellStyle name="Standard 9 2 4 4 3 3 2" xfId="21728" xr:uid="{E8390785-DBDB-4846-9783-F36CC0F2EA77}"/>
    <cellStyle name="Standard 9 2 4 4 3 3 2 2" xfId="55616" xr:uid="{8A2DF974-35C1-436F-A6FA-3CA378291127}"/>
    <cellStyle name="Standard 9 2 4 4 3 3 3" xfId="44320" xr:uid="{4E969E9C-14A2-4594-9DCF-A323238736E3}"/>
    <cellStyle name="Standard 9 2 4 4 3 3 4" xfId="33024" xr:uid="{E0CCBEDC-91C6-4CCB-84FC-AA2B19A7D136}"/>
    <cellStyle name="Standard 9 2 4 4 3 4" xfId="16080" xr:uid="{4225D375-A569-43B6-ADA2-C5333D0E6132}"/>
    <cellStyle name="Standard 9 2 4 4 3 4 2" xfId="49968" xr:uid="{9649C2C4-F669-4F73-93D3-B82B7DDD10C7}"/>
    <cellStyle name="Standard 9 2 4 4 3 5" xfId="38672" xr:uid="{0C74F5EA-A09B-4684-98C6-6071AA40CF05}"/>
    <cellStyle name="Standard 9 2 4 4 3 6" xfId="27376" xr:uid="{EEE760FB-1750-4780-B6B7-A16952606257}"/>
    <cellStyle name="Standard 9 2 4 4 4" xfId="6117" xr:uid="{4D049A23-04E9-4F27-A091-E2B72D3FF365}"/>
    <cellStyle name="Standard 9 2 4 4 4 2" xfId="11767" xr:uid="{348F5218-AF15-4DD4-98DC-B744B33F87CB}"/>
    <cellStyle name="Standard 9 2 4 4 4 2 2" xfId="23063" xr:uid="{E495486F-5F4D-459D-9F41-7C3761CA01DB}"/>
    <cellStyle name="Standard 9 2 4 4 4 2 2 2" xfId="56951" xr:uid="{B105F539-1618-4EFB-893D-65A1EAABC175}"/>
    <cellStyle name="Standard 9 2 4 4 4 2 3" xfId="45655" xr:uid="{95E5B9F7-B7F4-4AA9-ABD8-F41437F5B123}"/>
    <cellStyle name="Standard 9 2 4 4 4 2 4" xfId="34359" xr:uid="{9C779B81-BA05-469F-8D8B-CD18EF72AD75}"/>
    <cellStyle name="Standard 9 2 4 4 4 3" xfId="17415" xr:uid="{89B0FAB4-D849-4F5D-9F92-6280E410FE1A}"/>
    <cellStyle name="Standard 9 2 4 4 4 3 2" xfId="51303" xr:uid="{5D355654-3EF3-4EFA-A365-BEC9E18D7F36}"/>
    <cellStyle name="Standard 9 2 4 4 4 4" xfId="40007" xr:uid="{14E2431B-67D6-4023-B208-3B66E955DD82}"/>
    <cellStyle name="Standard 9 2 4 4 4 5" xfId="28711" xr:uid="{F597FA8B-489A-4198-ADE1-69B2CE47FF8F}"/>
    <cellStyle name="Standard 9 2 4 4 5" xfId="8943" xr:uid="{366AFB23-6176-42BE-B970-835C8015DE05}"/>
    <cellStyle name="Standard 9 2 4 4 5 2" xfId="20239" xr:uid="{8DE86EE0-F90D-4130-941B-E9719CDB7BF1}"/>
    <cellStyle name="Standard 9 2 4 4 5 2 2" xfId="54127" xr:uid="{6A5D3BF3-12B6-49D6-BF26-E61582384F33}"/>
    <cellStyle name="Standard 9 2 4 4 5 3" xfId="42831" xr:uid="{9EBED0BC-17AB-4C5D-9C65-A100283D7959}"/>
    <cellStyle name="Standard 9 2 4 4 5 4" xfId="31535" xr:uid="{3CC0C851-1F4A-4673-B793-59ADD38D381D}"/>
    <cellStyle name="Standard 9 2 4 4 6" xfId="14591" xr:uid="{306DC391-EABF-4492-A1C0-0BC2F272C291}"/>
    <cellStyle name="Standard 9 2 4 4 6 2" xfId="48479" xr:uid="{31A77202-AC0E-4887-99A5-83829D9B2B48}"/>
    <cellStyle name="Standard 9 2 4 4 7" xfId="37183" xr:uid="{252FA4A3-879E-4B9F-B87D-363B01FE31CC}"/>
    <cellStyle name="Standard 9 2 4 4 8" xfId="25887" xr:uid="{ED2C10CE-0BA6-43B7-A278-13BF761A7004}"/>
    <cellStyle name="Standard 9 2 4 5" xfId="3827" xr:uid="{3B28ECC9-ECE6-4EE0-8475-25D91C57FB5C}"/>
    <cellStyle name="Standard 9 2 4 5 2" xfId="6981" xr:uid="{6B0A75A0-DC06-47D8-8F15-C3E486201109}"/>
    <cellStyle name="Standard 9 2 4 5 2 2" xfId="12630" xr:uid="{4E3E41CD-03F6-4CFE-A748-8CC2C3543320}"/>
    <cellStyle name="Standard 9 2 4 5 2 2 2" xfId="23926" xr:uid="{7125DFC3-7C98-4BED-82C0-5E20DDE3F91F}"/>
    <cellStyle name="Standard 9 2 4 5 2 2 2 2" xfId="57814" xr:uid="{40F9CB58-7473-4CF4-9E75-0242E65B4B23}"/>
    <cellStyle name="Standard 9 2 4 5 2 2 3" xfId="46518" xr:uid="{6BF01FCF-66AF-46E5-8A76-1E8109A4C670}"/>
    <cellStyle name="Standard 9 2 4 5 2 2 4" xfId="35222" xr:uid="{BA85ED1E-922C-4221-AA8B-4CD14C0EF003}"/>
    <cellStyle name="Standard 9 2 4 5 2 3" xfId="18278" xr:uid="{1505E84B-5F17-4EF5-834F-1892C8A6CAAE}"/>
    <cellStyle name="Standard 9 2 4 5 2 3 2" xfId="52166" xr:uid="{9A8D6849-7CC1-423D-A22A-1EDB21564821}"/>
    <cellStyle name="Standard 9 2 4 5 2 4" xfId="40870" xr:uid="{F87C1F3A-7D68-4A82-83B4-3322DA0434BE}"/>
    <cellStyle name="Standard 9 2 4 5 2 5" xfId="29574" xr:uid="{320D409B-ED47-4299-B816-69A27C874534}"/>
    <cellStyle name="Standard 9 2 4 5 3" xfId="9806" xr:uid="{D94B512D-D46F-4F61-8F8B-0546BEFE0FC6}"/>
    <cellStyle name="Standard 9 2 4 5 3 2" xfId="21102" xr:uid="{08FA5380-C7A1-453B-8E0B-B703693CDDFC}"/>
    <cellStyle name="Standard 9 2 4 5 3 2 2" xfId="54990" xr:uid="{4BF351A6-2472-42CC-BCE4-A4AF63A276F8}"/>
    <cellStyle name="Standard 9 2 4 5 3 3" xfId="43694" xr:uid="{3069F34B-0296-4150-9570-4F5D33F197AA}"/>
    <cellStyle name="Standard 9 2 4 5 3 4" xfId="32398" xr:uid="{71F88AB2-BBD9-4E68-A182-E2EB25CA7235}"/>
    <cellStyle name="Standard 9 2 4 5 4" xfId="15454" xr:uid="{99AD5143-4F9D-4264-BCB5-8314FEDBAFB5}"/>
    <cellStyle name="Standard 9 2 4 5 4 2" xfId="49342" xr:uid="{5C1EBCC4-A0A1-4F98-B558-6EB804E6E070}"/>
    <cellStyle name="Standard 9 2 4 5 5" xfId="38046" xr:uid="{70AAB0A7-7503-4247-BAF7-A9943BE35ED5}"/>
    <cellStyle name="Standard 9 2 4 5 6" xfId="26750" xr:uid="{AC2910BE-4794-44DC-8CC9-E95C6DE0FFC4}"/>
    <cellStyle name="Standard 9 2 4 6" xfId="4928" xr:uid="{CF7A62E0-CE6C-43BB-8A3B-5F121C1EF4F3}"/>
    <cellStyle name="Standard 9 2 4 6 2" xfId="7754" xr:uid="{1173A8D2-1599-44DD-9F13-FD7A8154596D}"/>
    <cellStyle name="Standard 9 2 4 6 2 2" xfId="13403" xr:uid="{7FAB09C4-AC26-4363-A2EB-7B3FBC27E0D5}"/>
    <cellStyle name="Standard 9 2 4 6 2 2 2" xfId="24699" xr:uid="{5FCEA544-597A-4522-9322-242ABD50D601}"/>
    <cellStyle name="Standard 9 2 4 6 2 2 2 2" xfId="58587" xr:uid="{56B3D440-A66A-48AF-94A3-CB66F4142B41}"/>
    <cellStyle name="Standard 9 2 4 6 2 2 3" xfId="47291" xr:uid="{D2FA3132-124C-4AA1-B53C-FF74E62ABBE3}"/>
    <cellStyle name="Standard 9 2 4 6 2 2 4" xfId="35995" xr:uid="{E23164EB-B288-44D8-B31B-643FFC87820C}"/>
    <cellStyle name="Standard 9 2 4 6 2 3" xfId="19051" xr:uid="{97297D08-4EC5-42F1-BE68-04E64AF698D1}"/>
    <cellStyle name="Standard 9 2 4 6 2 3 2" xfId="52939" xr:uid="{AA04F8D6-41AD-4332-98DD-7211FB1FCC34}"/>
    <cellStyle name="Standard 9 2 4 6 2 4" xfId="41643" xr:uid="{0D593C62-4704-416A-9FAF-167C5425D372}"/>
    <cellStyle name="Standard 9 2 4 6 2 5" xfId="30347" xr:uid="{3EBE1446-C52B-46E5-84D9-03FCB621D132}"/>
    <cellStyle name="Standard 9 2 4 6 3" xfId="10579" xr:uid="{35D5EB37-B669-4380-9A76-7941429EA719}"/>
    <cellStyle name="Standard 9 2 4 6 3 2" xfId="21875" xr:uid="{9773E584-1BEB-4933-BA26-9B5467515C2F}"/>
    <cellStyle name="Standard 9 2 4 6 3 2 2" xfId="55763" xr:uid="{781ABDC9-C6DF-4194-95A2-E18C051EB99E}"/>
    <cellStyle name="Standard 9 2 4 6 3 3" xfId="44467" xr:uid="{0BD36A9C-84FF-47C0-8537-928AC480FEBA}"/>
    <cellStyle name="Standard 9 2 4 6 3 4" xfId="33171" xr:uid="{C1C4E384-A60E-4CAB-9C74-334184F1E0B1}"/>
    <cellStyle name="Standard 9 2 4 6 4" xfId="16227" xr:uid="{2EF75959-CD33-47A9-9D41-AC2D38F8437F}"/>
    <cellStyle name="Standard 9 2 4 6 4 2" xfId="50115" xr:uid="{2905C6A8-A38F-46D7-8747-690E2D9DC569}"/>
    <cellStyle name="Standard 9 2 4 6 5" xfId="38819" xr:uid="{64A82967-F7DD-4B83-8AC2-651DD1849251}"/>
    <cellStyle name="Standard 9 2 4 6 6" xfId="27523" xr:uid="{B7BF58EE-0249-409A-943B-6A5DEFF157A6}"/>
    <cellStyle name="Standard 9 2 4 7" xfId="3533" xr:uid="{18836FF5-D86A-4A4E-B854-3216D23F140D}"/>
    <cellStyle name="Standard 9 2 4 7 2" xfId="6689" xr:uid="{9A8AC042-8472-4DB3-A2ED-1A5185E68D29}"/>
    <cellStyle name="Standard 9 2 4 7 2 2" xfId="12338" xr:uid="{B2476698-2404-4C3D-A1B4-82C66D5F4A8F}"/>
    <cellStyle name="Standard 9 2 4 7 2 2 2" xfId="23634" xr:uid="{DD427E77-744A-43AE-AB52-73ACDE04EC86}"/>
    <cellStyle name="Standard 9 2 4 7 2 2 2 2" xfId="57522" xr:uid="{ADB92A1A-EF6C-4557-95E4-36B0C956FA5B}"/>
    <cellStyle name="Standard 9 2 4 7 2 2 3" xfId="46226" xr:uid="{166C72D9-8180-4431-8501-D3D1337721F5}"/>
    <cellStyle name="Standard 9 2 4 7 2 2 4" xfId="34930" xr:uid="{A44565AF-F8FE-40E4-8FFA-4BD6C6A1DB5D}"/>
    <cellStyle name="Standard 9 2 4 7 2 3" xfId="17986" xr:uid="{8A902E85-79A3-4E2D-834E-604BDD96D92E}"/>
    <cellStyle name="Standard 9 2 4 7 2 3 2" xfId="51874" xr:uid="{19742E07-0B34-40AF-B7D4-7D44DD2151AB}"/>
    <cellStyle name="Standard 9 2 4 7 2 4" xfId="40578" xr:uid="{7D7AE8B5-4BE4-4A4A-A5A7-6CD9E0F0DD4F}"/>
    <cellStyle name="Standard 9 2 4 7 2 5" xfId="29282" xr:uid="{A8DD71F3-9206-415B-8F3A-60C00F9FC0B7}"/>
    <cellStyle name="Standard 9 2 4 7 3" xfId="9514" xr:uid="{1E462942-842E-4078-8814-C657DD734270}"/>
    <cellStyle name="Standard 9 2 4 7 3 2" xfId="20810" xr:uid="{671A406D-DC3B-483C-8470-ED7AE017C9E1}"/>
    <cellStyle name="Standard 9 2 4 7 3 2 2" xfId="54698" xr:uid="{E9E1BB57-42DC-43F6-A2A0-52991464692D}"/>
    <cellStyle name="Standard 9 2 4 7 3 3" xfId="43402" xr:uid="{D8A8B26F-4A5E-4287-A8BC-ED7942127916}"/>
    <cellStyle name="Standard 9 2 4 7 3 4" xfId="32106" xr:uid="{32AB29EF-F9EA-4F69-B10A-1203EF5B7B98}"/>
    <cellStyle name="Standard 9 2 4 7 4" xfId="15162" xr:uid="{E884F044-39FF-40D5-9C6C-D2F618145E3E}"/>
    <cellStyle name="Standard 9 2 4 7 4 2" xfId="49050" xr:uid="{7831641B-32C7-4EC4-9415-4D08AB137A72}"/>
    <cellStyle name="Standard 9 2 4 7 5" xfId="37754" xr:uid="{135EC83B-4D23-4F2B-A9E2-AE99E47F5C3B}"/>
    <cellStyle name="Standard 9 2 4 7 6" xfId="26458" xr:uid="{6D825829-C623-4E61-B4EE-D08CC89A4432}"/>
    <cellStyle name="Standard 9 2 4 8" xfId="5617" xr:uid="{4ECE7F8C-590C-42F2-B7C9-54498FE4E9C1}"/>
    <cellStyle name="Standard 9 2 4 8 2" xfId="11267" xr:uid="{C810B54C-71A9-4214-97D3-340407500FB7}"/>
    <cellStyle name="Standard 9 2 4 8 2 2" xfId="22563" xr:uid="{0F0DE2C5-E0A9-448B-930F-36AC7A1AF9E0}"/>
    <cellStyle name="Standard 9 2 4 8 2 2 2" xfId="56451" xr:uid="{B2373D0B-5097-4D89-97CD-FCCA5F3B79BB}"/>
    <cellStyle name="Standard 9 2 4 8 2 3" xfId="45155" xr:uid="{9972D445-6EF5-47A3-B05A-46CCA49FC719}"/>
    <cellStyle name="Standard 9 2 4 8 2 4" xfId="33859" xr:uid="{3A3A968A-26F3-4FED-8062-D652B049E6E4}"/>
    <cellStyle name="Standard 9 2 4 8 3" xfId="16915" xr:uid="{0477E6D5-6DC9-4FB7-8AA1-42DED95BB043}"/>
    <cellStyle name="Standard 9 2 4 8 3 2" xfId="50803" xr:uid="{FD1517CB-F768-4ED6-9FC8-AB643A224579}"/>
    <cellStyle name="Standard 9 2 4 8 4" xfId="39507" xr:uid="{96133354-C017-4A8B-A9F9-57A78C25DB8C}"/>
    <cellStyle name="Standard 9 2 4 8 5" xfId="28211" xr:uid="{D66DF2A4-95FC-4FFC-B362-C688B232E9A0}"/>
    <cellStyle name="Standard 9 2 4 9" xfId="8443" xr:uid="{66B6C0A4-A1D5-4F0E-B59C-320FDC3B3027}"/>
    <cellStyle name="Standard 9 2 4 9 2" xfId="19739" xr:uid="{E5B98087-CE0E-48E2-AEEB-ABF910BB795C}"/>
    <cellStyle name="Standard 9 2 4 9 2 2" xfId="53627" xr:uid="{0702599C-4E5C-4DF7-9706-9374EBE40388}"/>
    <cellStyle name="Standard 9 2 4 9 3" xfId="42331" xr:uid="{093C21FE-501F-485B-BC70-F9A6EAA68E05}"/>
    <cellStyle name="Standard 9 2 4 9 4" xfId="31035" xr:uid="{EFD58E49-0964-47D9-AA2E-6203CE3B63D2}"/>
    <cellStyle name="Standard 9 2 5" xfId="1569" xr:uid="{16CC1C44-0A3C-4F4A-AC5F-E3A9B07B244B}"/>
    <cellStyle name="Standard 9 2 5 10" xfId="36758" xr:uid="{B8F0852C-1913-4CEB-B319-240DB0C684BB}"/>
    <cellStyle name="Standard 9 2 5 11" xfId="25462" xr:uid="{F494D7CA-2D16-4A0F-90A7-CCA85F34E4B6}"/>
    <cellStyle name="Standard 9 2 5 2" xfId="2765" xr:uid="{D6B9AAA5-8010-47C6-B519-966AA322B0A9}"/>
    <cellStyle name="Standard 9 2 5 2 2" xfId="3267" xr:uid="{944A974E-B922-4F6D-8A49-8BF3912CCB8E}"/>
    <cellStyle name="Standard 9 2 5 2 2 2" xfId="5520" xr:uid="{A8FF2BEC-8C38-44A4-BCF7-E0FAFDAE1097}"/>
    <cellStyle name="Standard 9 2 5 2 2 2 2" xfId="8346" xr:uid="{28B5E6FB-93D8-45C1-8CB0-507B3777595E}"/>
    <cellStyle name="Standard 9 2 5 2 2 2 2 2" xfId="13995" xr:uid="{7AB32594-CDD5-4E94-ADFC-701073140BF6}"/>
    <cellStyle name="Standard 9 2 5 2 2 2 2 2 2" xfId="25291" xr:uid="{E72329CA-9BF8-403F-882C-09891277367C}"/>
    <cellStyle name="Standard 9 2 5 2 2 2 2 2 2 2" xfId="59179" xr:uid="{633DF5D1-A0C7-46CF-86C2-38F59C9BEF2D}"/>
    <cellStyle name="Standard 9 2 5 2 2 2 2 2 3" xfId="47883" xr:uid="{97E63D49-53E7-4DB6-8058-A61B597FC786}"/>
    <cellStyle name="Standard 9 2 5 2 2 2 2 2 4" xfId="36587" xr:uid="{F8CDB4F8-63F5-441A-B439-5BD5177DE748}"/>
    <cellStyle name="Standard 9 2 5 2 2 2 2 3" xfId="19643" xr:uid="{36D24BD4-53FF-43E6-BB43-E0EBF0BC5331}"/>
    <cellStyle name="Standard 9 2 5 2 2 2 2 3 2" xfId="53531" xr:uid="{F568FD1E-E2A0-4ED8-9755-4844DCCF87BB}"/>
    <cellStyle name="Standard 9 2 5 2 2 2 2 4" xfId="42235" xr:uid="{0AB48D01-6A0D-467D-9FFD-09FBCE910656}"/>
    <cellStyle name="Standard 9 2 5 2 2 2 2 5" xfId="30939" xr:uid="{2BFB1FFC-E217-4486-8B7A-F2080B718E00}"/>
    <cellStyle name="Standard 9 2 5 2 2 2 3" xfId="11171" xr:uid="{259F561D-F909-4E39-8704-B28D18A351BE}"/>
    <cellStyle name="Standard 9 2 5 2 2 2 3 2" xfId="22467" xr:uid="{F5056829-358E-4ABC-AF1C-C357BBE611CD}"/>
    <cellStyle name="Standard 9 2 5 2 2 2 3 2 2" xfId="56355" xr:uid="{9E040D87-102D-4DDD-9F4D-C606378121CE}"/>
    <cellStyle name="Standard 9 2 5 2 2 2 3 3" xfId="45059" xr:uid="{BA3A0A54-0DCC-4C91-AC91-CC5B9E4DF770}"/>
    <cellStyle name="Standard 9 2 5 2 2 2 3 4" xfId="33763" xr:uid="{44B63B88-29FA-47E9-9EA4-4AFEBACBD2C6}"/>
    <cellStyle name="Standard 9 2 5 2 2 2 4" xfId="16819" xr:uid="{05907FF3-ECBB-4698-BA2E-5BA8C3A1BB98}"/>
    <cellStyle name="Standard 9 2 5 2 2 2 4 2" xfId="50707" xr:uid="{6DD18FC7-7B52-4004-B156-BC758D840248}"/>
    <cellStyle name="Standard 9 2 5 2 2 2 5" xfId="39411" xr:uid="{986D8FD3-BF5B-42B3-9515-4E94E47CF167}"/>
    <cellStyle name="Standard 9 2 5 2 2 2 6" xfId="28115" xr:uid="{6F6206D0-0D7F-45AD-9D65-B0C55059105F}"/>
    <cellStyle name="Standard 9 2 5 2 2 3" xfId="6438" xr:uid="{DFE80590-D2D7-4CFC-80CE-079A6BA7E600}"/>
    <cellStyle name="Standard 9 2 5 2 2 3 2" xfId="12088" xr:uid="{09CA014C-68B9-4382-85D6-F4F587DAB327}"/>
    <cellStyle name="Standard 9 2 5 2 2 3 2 2" xfId="23384" xr:uid="{2C3C79BE-F9A8-4F12-A893-9592E14AFA27}"/>
    <cellStyle name="Standard 9 2 5 2 2 3 2 2 2" xfId="57272" xr:uid="{4DFA50C4-80C8-4BCD-A5FF-DE7CF0D2B134}"/>
    <cellStyle name="Standard 9 2 5 2 2 3 2 3" xfId="45976" xr:uid="{6B138420-96A4-4810-9667-5EAB83558FFC}"/>
    <cellStyle name="Standard 9 2 5 2 2 3 2 4" xfId="34680" xr:uid="{0EFB62D6-16DD-4E70-AF71-0510220A0DA7}"/>
    <cellStyle name="Standard 9 2 5 2 2 3 3" xfId="17736" xr:uid="{8726611C-B3A0-4089-B34B-6F1E3561654F}"/>
    <cellStyle name="Standard 9 2 5 2 2 3 3 2" xfId="51624" xr:uid="{701B83D6-19B2-45EC-98FF-B7C09CC168B4}"/>
    <cellStyle name="Standard 9 2 5 2 2 3 4" xfId="40328" xr:uid="{D1298424-75CC-4D47-BD1B-A8A79C10C08D}"/>
    <cellStyle name="Standard 9 2 5 2 2 3 5" xfId="29032" xr:uid="{C7C54298-BF69-462C-91E6-0D6AFF4DF414}"/>
    <cellStyle name="Standard 9 2 5 2 2 4" xfId="9264" xr:uid="{56E9BB7A-8E00-4FDE-965A-A704E4EFE450}"/>
    <cellStyle name="Standard 9 2 5 2 2 4 2" xfId="20560" xr:uid="{B1567C55-5728-4BE7-9C0E-C2391B0D04CC}"/>
    <cellStyle name="Standard 9 2 5 2 2 4 2 2" xfId="54448" xr:uid="{15A83F93-451C-4CE9-89ED-36EB851075B6}"/>
    <cellStyle name="Standard 9 2 5 2 2 4 3" xfId="43152" xr:uid="{B1027FC7-B414-41ED-9351-D816364D3729}"/>
    <cellStyle name="Standard 9 2 5 2 2 4 4" xfId="31856" xr:uid="{B18DF8C7-A709-4BDB-B38B-03DF0FCA4E62}"/>
    <cellStyle name="Standard 9 2 5 2 2 5" xfId="14912" xr:uid="{6E9D9495-CC68-4BAE-800D-92490845DB99}"/>
    <cellStyle name="Standard 9 2 5 2 2 5 2" xfId="48800" xr:uid="{E39FA8D9-1230-42D7-B16A-85D3BB82F582}"/>
    <cellStyle name="Standard 9 2 5 2 2 6" xfId="37504" xr:uid="{B08D2472-6548-43E9-B6C5-07E2A539C83B}"/>
    <cellStyle name="Standard 9 2 5 2 2 7" xfId="26208" xr:uid="{4E2A25BA-818D-4AA9-BACF-4B3F37CD7B67}"/>
    <cellStyle name="Standard 9 2 5 2 3" xfId="4744" xr:uid="{3B14D12B-4778-47D0-986A-ECA1B5FC1D25}"/>
    <cellStyle name="Standard 9 2 5 2 3 2" xfId="7612" xr:uid="{E886959A-7434-4BBC-8545-F70CA2A52F7E}"/>
    <cellStyle name="Standard 9 2 5 2 3 2 2" xfId="13261" xr:uid="{4A932FB8-FC09-44BD-A5CE-8B9588CCD09F}"/>
    <cellStyle name="Standard 9 2 5 2 3 2 2 2" xfId="24557" xr:uid="{F33F88E1-F6E8-4DA0-91DB-8DCE5C0167BF}"/>
    <cellStyle name="Standard 9 2 5 2 3 2 2 2 2" xfId="58445" xr:uid="{9FBF3F28-A0E4-4BB6-B353-D69A2059916F}"/>
    <cellStyle name="Standard 9 2 5 2 3 2 2 3" xfId="47149" xr:uid="{1625AF47-4993-4D79-8F8D-EC7BFE72C1A0}"/>
    <cellStyle name="Standard 9 2 5 2 3 2 2 4" xfId="35853" xr:uid="{20CDBB18-E0CF-404D-ABAD-F0C7ADF906FA}"/>
    <cellStyle name="Standard 9 2 5 2 3 2 3" xfId="18909" xr:uid="{F7E51795-2110-413C-932F-2EE61F382F82}"/>
    <cellStyle name="Standard 9 2 5 2 3 2 3 2" xfId="52797" xr:uid="{CED0C9AD-05A5-4B90-A052-84C1D96706D3}"/>
    <cellStyle name="Standard 9 2 5 2 3 2 4" xfId="41501" xr:uid="{208DA40E-9027-451F-8DC6-9730CC850D59}"/>
    <cellStyle name="Standard 9 2 5 2 3 2 5" xfId="30205" xr:uid="{F1729550-04DB-4CB5-96E6-116CFA6C80A6}"/>
    <cellStyle name="Standard 9 2 5 2 3 3" xfId="10437" xr:uid="{AEA53AB1-109E-4271-8B4C-9EB3D76C0B3D}"/>
    <cellStyle name="Standard 9 2 5 2 3 3 2" xfId="21733" xr:uid="{C0375D0E-D161-4688-ADAB-A5F1D4F22EEF}"/>
    <cellStyle name="Standard 9 2 5 2 3 3 2 2" xfId="55621" xr:uid="{0504094E-C607-491E-B073-BD8226A87CFA}"/>
    <cellStyle name="Standard 9 2 5 2 3 3 3" xfId="44325" xr:uid="{3F37089F-381B-4110-9E73-828F721F93FA}"/>
    <cellStyle name="Standard 9 2 5 2 3 3 4" xfId="33029" xr:uid="{35942785-45BE-43C3-A32E-081CA9355DEF}"/>
    <cellStyle name="Standard 9 2 5 2 3 4" xfId="16085" xr:uid="{7853146E-8258-44BC-B643-4C1C4DAC30AA}"/>
    <cellStyle name="Standard 9 2 5 2 3 4 2" xfId="49973" xr:uid="{15F4C5A2-D7A8-4BA8-9A9B-E6D7AE2AC4A9}"/>
    <cellStyle name="Standard 9 2 5 2 3 5" xfId="38677" xr:uid="{B611B447-BDED-4C9E-A24C-866198E64CF2}"/>
    <cellStyle name="Standard 9 2 5 2 3 6" xfId="27381" xr:uid="{07352929-1096-4CD7-89BF-DCFDD1C0E30D}"/>
    <cellStyle name="Standard 9 2 5 2 4" xfId="5938" xr:uid="{D6FEEA37-A66D-4922-A7B6-858EE82E617D}"/>
    <cellStyle name="Standard 9 2 5 2 4 2" xfId="11588" xr:uid="{A7E2CE39-C78F-4EBF-8882-5C8BB1468F6E}"/>
    <cellStyle name="Standard 9 2 5 2 4 2 2" xfId="22884" xr:uid="{024AB400-6750-42DC-868B-86D07A72F497}"/>
    <cellStyle name="Standard 9 2 5 2 4 2 2 2" xfId="56772" xr:uid="{B356405A-45C8-4084-A3A3-C90216C3CFE7}"/>
    <cellStyle name="Standard 9 2 5 2 4 2 3" xfId="45476" xr:uid="{36DC7755-DC77-4F43-90DA-F6CE2C5A82E8}"/>
    <cellStyle name="Standard 9 2 5 2 4 2 4" xfId="34180" xr:uid="{2992F26E-F139-4476-8607-3CF2F9CD40F1}"/>
    <cellStyle name="Standard 9 2 5 2 4 3" xfId="17236" xr:uid="{0C4D7CC0-206C-4CDE-B3A0-EC750960EE19}"/>
    <cellStyle name="Standard 9 2 5 2 4 3 2" xfId="51124" xr:uid="{6F3A805C-3BD1-4C2D-9618-B1BA1008C1C5}"/>
    <cellStyle name="Standard 9 2 5 2 4 4" xfId="39828" xr:uid="{56AD54DB-2E0F-45EB-B95D-C35D6ABD2D6C}"/>
    <cellStyle name="Standard 9 2 5 2 4 5" xfId="28532" xr:uid="{0CE09160-F2C1-4253-8535-92345CDD23AE}"/>
    <cellStyle name="Standard 9 2 5 2 5" xfId="8764" xr:uid="{2CBF24B0-7A92-4F86-AA2D-B09EF18AFD13}"/>
    <cellStyle name="Standard 9 2 5 2 5 2" xfId="20060" xr:uid="{38E1ACA5-447B-4FCD-AE19-38EECAE6F6F2}"/>
    <cellStyle name="Standard 9 2 5 2 5 2 2" xfId="53948" xr:uid="{27869B27-BB21-45C9-8D99-30276FE752FF}"/>
    <cellStyle name="Standard 9 2 5 2 5 3" xfId="42652" xr:uid="{75564513-E968-4EB0-A377-38D462B90A71}"/>
    <cellStyle name="Standard 9 2 5 2 5 4" xfId="31356" xr:uid="{C78F4A8C-008A-4F1C-A0AE-6FD0A5215433}"/>
    <cellStyle name="Standard 9 2 5 2 6" xfId="14412" xr:uid="{6DC522A1-E1AB-467C-912D-35C65633FD54}"/>
    <cellStyle name="Standard 9 2 5 2 6 2" xfId="48300" xr:uid="{CCB4A2CA-FCFE-425A-85C7-F090391D3E8D}"/>
    <cellStyle name="Standard 9 2 5 2 7" xfId="37004" xr:uid="{1A86E5EB-5F90-4753-9F88-B7CC8C6AE19D}"/>
    <cellStyle name="Standard 9 2 5 2 8" xfId="25708" xr:uid="{DE6B2FC9-F1C8-430E-8F7B-0183D2ABA5EF}"/>
    <cellStyle name="Standard 9 2 5 3" xfId="3021" xr:uid="{2B04F4DE-A6E1-43D4-873F-8A79C74E6EA2}"/>
    <cellStyle name="Standard 9 2 5 3 2" xfId="5519" xr:uid="{0B4F31AE-5683-4209-9ABA-556149971DA5}"/>
    <cellStyle name="Standard 9 2 5 3 2 2" xfId="8345" xr:uid="{ACC42BE8-9D91-4268-B9FC-5A1405881A6A}"/>
    <cellStyle name="Standard 9 2 5 3 2 2 2" xfId="13994" xr:uid="{F90BEC29-DDE3-4A98-A8F5-4DAD4000D089}"/>
    <cellStyle name="Standard 9 2 5 3 2 2 2 2" xfId="25290" xr:uid="{919AC97E-68DF-490A-94DF-467BD7F0C6E3}"/>
    <cellStyle name="Standard 9 2 5 3 2 2 2 2 2" xfId="59178" xr:uid="{9556DECD-5998-4BBE-B142-E5D453D236F1}"/>
    <cellStyle name="Standard 9 2 5 3 2 2 2 3" xfId="47882" xr:uid="{DBEFF5CF-7D97-44AD-BEBA-99C61B1768B4}"/>
    <cellStyle name="Standard 9 2 5 3 2 2 2 4" xfId="36586" xr:uid="{D089D39C-2F97-4240-B5A6-762B9C2CCE58}"/>
    <cellStyle name="Standard 9 2 5 3 2 2 3" xfId="19642" xr:uid="{B16DBCBE-9AFE-41AB-BA1F-E64113E9E6B7}"/>
    <cellStyle name="Standard 9 2 5 3 2 2 3 2" xfId="53530" xr:uid="{A18BEED7-D21A-41F0-BA3C-D6F6E4834017}"/>
    <cellStyle name="Standard 9 2 5 3 2 2 4" xfId="42234" xr:uid="{9E92335F-9414-4600-B27F-38732EEC589E}"/>
    <cellStyle name="Standard 9 2 5 3 2 2 5" xfId="30938" xr:uid="{EA6A2328-FA4D-4C45-B7CF-EA8CD7F9B553}"/>
    <cellStyle name="Standard 9 2 5 3 2 3" xfId="11170" xr:uid="{B849B149-F476-42F1-A904-12B724A59CD5}"/>
    <cellStyle name="Standard 9 2 5 3 2 3 2" xfId="22466" xr:uid="{C20ECCD2-5E24-4347-93D2-9A4694DEF730}"/>
    <cellStyle name="Standard 9 2 5 3 2 3 2 2" xfId="56354" xr:uid="{5C29B6A5-81BB-4A79-BD43-AF81E1FADAF1}"/>
    <cellStyle name="Standard 9 2 5 3 2 3 3" xfId="45058" xr:uid="{7EB70DDD-A50B-4C58-B7AF-B27C63FD9516}"/>
    <cellStyle name="Standard 9 2 5 3 2 3 4" xfId="33762" xr:uid="{A9B320CD-302C-4501-85C8-66D9CC5C8E40}"/>
    <cellStyle name="Standard 9 2 5 3 2 4" xfId="16818" xr:uid="{B49FFDC4-16BD-46DF-BE15-F3360CFE1EF5}"/>
    <cellStyle name="Standard 9 2 5 3 2 4 2" xfId="50706" xr:uid="{660A556E-80C9-4DBB-933D-DF3D18DA19DE}"/>
    <cellStyle name="Standard 9 2 5 3 2 5" xfId="39410" xr:uid="{7A309109-8F51-4A17-B1A6-952201F1218A}"/>
    <cellStyle name="Standard 9 2 5 3 2 6" xfId="28114" xr:uid="{F56009C4-4870-4A86-A156-795A87A2A36D}"/>
    <cellStyle name="Standard 9 2 5 3 3" xfId="4743" xr:uid="{002CF883-A943-4768-A61B-47BBF9716937}"/>
    <cellStyle name="Standard 9 2 5 3 3 2" xfId="7611" xr:uid="{543B94B7-93A0-460A-A0B1-1DAB3B289520}"/>
    <cellStyle name="Standard 9 2 5 3 3 2 2" xfId="13260" xr:uid="{FE9C53E0-8983-4048-82E1-B9A13B53E3FC}"/>
    <cellStyle name="Standard 9 2 5 3 3 2 2 2" xfId="24556" xr:uid="{A189D3C9-F2A5-49BA-92DF-C1DFF8FE9F6C}"/>
    <cellStyle name="Standard 9 2 5 3 3 2 2 2 2" xfId="58444" xr:uid="{BBB15264-1F27-4C9E-9489-D0A9C1B92D87}"/>
    <cellStyle name="Standard 9 2 5 3 3 2 2 3" xfId="47148" xr:uid="{916908F5-8B3C-4C0A-9054-99335A6C31B8}"/>
    <cellStyle name="Standard 9 2 5 3 3 2 2 4" xfId="35852" xr:uid="{F46B8250-8057-4446-B6E3-CEE010304225}"/>
    <cellStyle name="Standard 9 2 5 3 3 2 3" xfId="18908" xr:uid="{ABDC1210-5DF6-4E65-B906-0694948B1340}"/>
    <cellStyle name="Standard 9 2 5 3 3 2 3 2" xfId="52796" xr:uid="{19069CF4-C4F6-4B69-B066-814202ADC9AC}"/>
    <cellStyle name="Standard 9 2 5 3 3 2 4" xfId="41500" xr:uid="{53889051-7D54-47C8-A9E6-98F13A2E089B}"/>
    <cellStyle name="Standard 9 2 5 3 3 2 5" xfId="30204" xr:uid="{F29FFCC2-7391-4A69-A510-7A0E1A1B3D16}"/>
    <cellStyle name="Standard 9 2 5 3 3 3" xfId="10436" xr:uid="{76DC0273-F072-4F93-8BA0-7EC9B500039A}"/>
    <cellStyle name="Standard 9 2 5 3 3 3 2" xfId="21732" xr:uid="{DAF21AFA-67CF-4227-8C38-6E33A0B51E0F}"/>
    <cellStyle name="Standard 9 2 5 3 3 3 2 2" xfId="55620" xr:uid="{7393699D-F025-4B95-8F15-08D66B2EEA45}"/>
    <cellStyle name="Standard 9 2 5 3 3 3 3" xfId="44324" xr:uid="{2EC04045-9C35-418E-AFA4-A4C96992448D}"/>
    <cellStyle name="Standard 9 2 5 3 3 3 4" xfId="33028" xr:uid="{4589B12B-5E5E-4645-9E17-6C3D485DA79F}"/>
    <cellStyle name="Standard 9 2 5 3 3 4" xfId="16084" xr:uid="{6C98F0C7-6E08-4FAB-A0CC-BBC0CBBB0521}"/>
    <cellStyle name="Standard 9 2 5 3 3 4 2" xfId="49972" xr:uid="{75672D1B-7112-43ED-BB99-9EA68EB52B95}"/>
    <cellStyle name="Standard 9 2 5 3 3 5" xfId="38676" xr:uid="{435B6CD7-589A-41FA-AECE-B422015839D3}"/>
    <cellStyle name="Standard 9 2 5 3 3 6" xfId="27380" xr:uid="{01A61078-37C8-4594-A8C8-7A659D618F52}"/>
    <cellStyle name="Standard 9 2 5 3 4" xfId="6192" xr:uid="{8459088F-0B2D-45A7-83EB-2EF189BE34F7}"/>
    <cellStyle name="Standard 9 2 5 3 4 2" xfId="11842" xr:uid="{B1ED8F87-7836-4780-92DF-862610F97B5A}"/>
    <cellStyle name="Standard 9 2 5 3 4 2 2" xfId="23138" xr:uid="{AFE401B9-4746-47FF-A33F-EC9D2DABDA63}"/>
    <cellStyle name="Standard 9 2 5 3 4 2 2 2" xfId="57026" xr:uid="{85E99910-1957-4EEE-9598-49691D10211C}"/>
    <cellStyle name="Standard 9 2 5 3 4 2 3" xfId="45730" xr:uid="{7651BA2B-60C3-4408-B954-62DD46268B5E}"/>
    <cellStyle name="Standard 9 2 5 3 4 2 4" xfId="34434" xr:uid="{432012F4-52C0-4CBF-923F-21724F2A7DD2}"/>
    <cellStyle name="Standard 9 2 5 3 4 3" xfId="17490" xr:uid="{A9D9E0A0-E54E-4838-AB36-CEE1D429A054}"/>
    <cellStyle name="Standard 9 2 5 3 4 3 2" xfId="51378" xr:uid="{33669255-110A-46FC-807C-CF36B7F9E1BF}"/>
    <cellStyle name="Standard 9 2 5 3 4 4" xfId="40082" xr:uid="{EA3A206F-0DA3-4216-856B-9C866548DABD}"/>
    <cellStyle name="Standard 9 2 5 3 4 5" xfId="28786" xr:uid="{620D32B0-495B-45A7-9EC3-00F216950060}"/>
    <cellStyle name="Standard 9 2 5 3 5" xfId="9018" xr:uid="{7316CD34-CF33-4915-8A24-6A0BE6EE3796}"/>
    <cellStyle name="Standard 9 2 5 3 5 2" xfId="20314" xr:uid="{7B5B69DB-5C64-4721-A0F4-D043EA5CCDAC}"/>
    <cellStyle name="Standard 9 2 5 3 5 2 2" xfId="54202" xr:uid="{FB3DFC87-2416-40AC-A942-2094A02312EF}"/>
    <cellStyle name="Standard 9 2 5 3 5 3" xfId="42906" xr:uid="{CA386522-E405-451B-B654-306751354157}"/>
    <cellStyle name="Standard 9 2 5 3 5 4" xfId="31610" xr:uid="{8907A168-E51D-4343-B0D4-D2164766476C}"/>
    <cellStyle name="Standard 9 2 5 3 6" xfId="14666" xr:uid="{6189CA57-3D02-47F9-B4B0-6670130BCB39}"/>
    <cellStyle name="Standard 9 2 5 3 6 2" xfId="48554" xr:uid="{611B1024-94E4-44EC-B69D-57C6533E89FB}"/>
    <cellStyle name="Standard 9 2 5 3 7" xfId="37258" xr:uid="{57A3E781-DF79-4AB2-9673-406B9DBB39C7}"/>
    <cellStyle name="Standard 9 2 5 3 8" xfId="25962" xr:uid="{1B08B9EE-B606-493A-87E6-41678DF87596}"/>
    <cellStyle name="Standard 9 2 5 4" xfId="3880" xr:uid="{EED0D5C3-F72E-4DE0-8348-015F1CC4FD0A}"/>
    <cellStyle name="Standard 9 2 5 4 2" xfId="7034" xr:uid="{77C6C207-C7FF-4672-93EA-901637A17A83}"/>
    <cellStyle name="Standard 9 2 5 4 2 2" xfId="12683" xr:uid="{741ACD3F-0E5E-454F-9AA4-CE05746EF255}"/>
    <cellStyle name="Standard 9 2 5 4 2 2 2" xfId="23979" xr:uid="{0C5F24D2-3938-4144-B9C8-053F674E1E25}"/>
    <cellStyle name="Standard 9 2 5 4 2 2 2 2" xfId="57867" xr:uid="{23012F1E-6E55-4290-ACEB-48D38A691976}"/>
    <cellStyle name="Standard 9 2 5 4 2 2 3" xfId="46571" xr:uid="{D24C5D8B-DEBA-4EC8-B045-C5A0D63FC58B}"/>
    <cellStyle name="Standard 9 2 5 4 2 2 4" xfId="35275" xr:uid="{60E275EF-786B-4076-9697-3C39B661BB9C}"/>
    <cellStyle name="Standard 9 2 5 4 2 3" xfId="18331" xr:uid="{58EADA35-ACA8-4557-90FE-D90868F49F49}"/>
    <cellStyle name="Standard 9 2 5 4 2 3 2" xfId="52219" xr:uid="{BB3636ED-B9CB-49DD-BDC5-8D872343CFD4}"/>
    <cellStyle name="Standard 9 2 5 4 2 4" xfId="40923" xr:uid="{2A75B771-3AA2-4296-833B-FA488A7F8D80}"/>
    <cellStyle name="Standard 9 2 5 4 2 5" xfId="29627" xr:uid="{E256415F-DEC7-49B9-BCCB-E9D8912C0996}"/>
    <cellStyle name="Standard 9 2 5 4 3" xfId="9859" xr:uid="{73FD642A-BF58-496C-8ED6-DE9D763EE1B1}"/>
    <cellStyle name="Standard 9 2 5 4 3 2" xfId="21155" xr:uid="{B1029CF0-5AB5-4EF7-B5DA-2E3D9689CA27}"/>
    <cellStyle name="Standard 9 2 5 4 3 2 2" xfId="55043" xr:uid="{ACC6F87E-E7C1-4182-9F53-C1F41B429CAB}"/>
    <cellStyle name="Standard 9 2 5 4 3 3" xfId="43747" xr:uid="{A8D3DA5F-0963-41EC-8A09-890EB183393B}"/>
    <cellStyle name="Standard 9 2 5 4 3 4" xfId="32451" xr:uid="{0CF8D5D7-1476-483B-AE6A-C3EE336C53E9}"/>
    <cellStyle name="Standard 9 2 5 4 4" xfId="15507" xr:uid="{F03FAABA-CA74-40BF-A227-D161410A268A}"/>
    <cellStyle name="Standard 9 2 5 4 4 2" xfId="49395" xr:uid="{BFBA8294-BA86-42EA-8DEA-9661267CCC3A}"/>
    <cellStyle name="Standard 9 2 5 4 5" xfId="38099" xr:uid="{6B6C2EB9-F6D4-400C-A860-DDB23E919C01}"/>
    <cellStyle name="Standard 9 2 5 4 6" xfId="26803" xr:uid="{97133FF6-742E-407D-A2C1-00B86D25A6B5}"/>
    <cellStyle name="Standard 9 2 5 5" xfId="4981" xr:uid="{492EB634-5852-4C8A-9EFF-C00782F79466}"/>
    <cellStyle name="Standard 9 2 5 5 2" xfId="7807" xr:uid="{C1CD730D-ED72-47A4-A380-5574E8B8A8D0}"/>
    <cellStyle name="Standard 9 2 5 5 2 2" xfId="13456" xr:uid="{AE3B9C45-4898-4ECD-A2CF-957EFEF74C44}"/>
    <cellStyle name="Standard 9 2 5 5 2 2 2" xfId="24752" xr:uid="{368813D1-F6B8-4CB8-A657-25361B58612C}"/>
    <cellStyle name="Standard 9 2 5 5 2 2 2 2" xfId="58640" xr:uid="{088AFF87-7DCA-4356-883A-5DF3850A9C16}"/>
    <cellStyle name="Standard 9 2 5 5 2 2 3" xfId="47344" xr:uid="{95E2C029-C04C-4B88-9BA8-22EF735285B1}"/>
    <cellStyle name="Standard 9 2 5 5 2 2 4" xfId="36048" xr:uid="{6F2BAD3D-12EB-4358-8711-E97E47017315}"/>
    <cellStyle name="Standard 9 2 5 5 2 3" xfId="19104" xr:uid="{6367D6C8-94C1-47D5-9E51-57A763E74458}"/>
    <cellStyle name="Standard 9 2 5 5 2 3 2" xfId="52992" xr:uid="{B5E991C0-8BF5-4648-886C-9D6CB95664BE}"/>
    <cellStyle name="Standard 9 2 5 5 2 4" xfId="41696" xr:uid="{9E1E6AF3-16CC-4E96-9FEA-AC55FE15D1AB}"/>
    <cellStyle name="Standard 9 2 5 5 2 5" xfId="30400" xr:uid="{0645C762-3477-46ED-84DD-C4F11C300B28}"/>
    <cellStyle name="Standard 9 2 5 5 3" xfId="10632" xr:uid="{90DC1AAB-A61C-427C-9DC9-DBCFD7764AA5}"/>
    <cellStyle name="Standard 9 2 5 5 3 2" xfId="21928" xr:uid="{C1D617BD-769A-468D-9B34-A38830ECCC15}"/>
    <cellStyle name="Standard 9 2 5 5 3 2 2" xfId="55816" xr:uid="{A34A3AEB-89BB-466E-9E34-C4B717EA2602}"/>
    <cellStyle name="Standard 9 2 5 5 3 3" xfId="44520" xr:uid="{02D15F5D-7F84-4B4F-8370-6AC64D21DFB9}"/>
    <cellStyle name="Standard 9 2 5 5 3 4" xfId="33224" xr:uid="{70E90333-1C74-431E-81C9-BF111F34D5DB}"/>
    <cellStyle name="Standard 9 2 5 5 4" xfId="16280" xr:uid="{A856B03E-166B-471C-B55A-9377603219FD}"/>
    <cellStyle name="Standard 9 2 5 5 4 2" xfId="50168" xr:uid="{02734B15-6D82-4FB4-97F4-20D7D116D8AB}"/>
    <cellStyle name="Standard 9 2 5 5 5" xfId="38872" xr:uid="{70AEF7D0-2983-4822-A2C9-840F21955FF6}"/>
    <cellStyle name="Standard 9 2 5 5 6" xfId="27576" xr:uid="{720946E4-54C3-4AB5-B6EE-698D3A0887A8}"/>
    <cellStyle name="Standard 9 2 5 6" xfId="3587" xr:uid="{97D07A0F-E9B4-44D5-8D7B-7D96CA1D1C36}"/>
    <cellStyle name="Standard 9 2 5 6 2" xfId="6743" xr:uid="{BE3C54F6-C0A6-4811-8A83-72D9CBC19ED9}"/>
    <cellStyle name="Standard 9 2 5 6 2 2" xfId="12392" xr:uid="{5A67DE38-EBDB-4CE9-B7B5-45F7AC8A5E56}"/>
    <cellStyle name="Standard 9 2 5 6 2 2 2" xfId="23688" xr:uid="{51246D9C-16C1-48EF-800F-FBE674EB3A48}"/>
    <cellStyle name="Standard 9 2 5 6 2 2 2 2" xfId="57576" xr:uid="{AF5F2474-D7EF-4197-82B8-32DE45F84A40}"/>
    <cellStyle name="Standard 9 2 5 6 2 2 3" xfId="46280" xr:uid="{567CB9DE-AFAC-48E8-8618-EDC22BB091A8}"/>
    <cellStyle name="Standard 9 2 5 6 2 2 4" xfId="34984" xr:uid="{AC30CA68-A36E-45F9-8A4B-91D7B5515324}"/>
    <cellStyle name="Standard 9 2 5 6 2 3" xfId="18040" xr:uid="{3324B275-DB6C-4ACE-A1FC-1B3998450B33}"/>
    <cellStyle name="Standard 9 2 5 6 2 3 2" xfId="51928" xr:uid="{089D3068-91AB-42EC-9538-C6DA678E6EAE}"/>
    <cellStyle name="Standard 9 2 5 6 2 4" xfId="40632" xr:uid="{6ADC7D10-F947-450F-A402-695E993AA6E2}"/>
    <cellStyle name="Standard 9 2 5 6 2 5" xfId="29336" xr:uid="{08AF0D05-9AC7-4C0F-9A51-86253A50F238}"/>
    <cellStyle name="Standard 9 2 5 6 3" xfId="9568" xr:uid="{EFF15EB6-D81F-4BB8-B175-3C37A45B8E02}"/>
    <cellStyle name="Standard 9 2 5 6 3 2" xfId="20864" xr:uid="{8AB82C58-801A-4DF8-A62E-923F605E5F8D}"/>
    <cellStyle name="Standard 9 2 5 6 3 2 2" xfId="54752" xr:uid="{AB324118-D8A7-499C-BE25-5F0FE4D9095A}"/>
    <cellStyle name="Standard 9 2 5 6 3 3" xfId="43456" xr:uid="{EF9EF55E-0350-4954-94E9-B7F4A7C890FF}"/>
    <cellStyle name="Standard 9 2 5 6 3 4" xfId="32160" xr:uid="{BA8E20DF-1456-42D8-8795-B644F05FC76E}"/>
    <cellStyle name="Standard 9 2 5 6 4" xfId="15216" xr:uid="{7A32D221-36F2-4D23-A681-9DE4723BD9EB}"/>
    <cellStyle name="Standard 9 2 5 6 4 2" xfId="49104" xr:uid="{4975A767-BBA6-417B-A362-EE4E33C8BA31}"/>
    <cellStyle name="Standard 9 2 5 6 5" xfId="37808" xr:uid="{05E3F131-0E3E-4FE7-9EA7-372C2289E2DC}"/>
    <cellStyle name="Standard 9 2 5 6 6" xfId="26512" xr:uid="{9B23BAF6-1AC7-4D45-9972-7509AE168EAA}"/>
    <cellStyle name="Standard 9 2 5 7" xfId="5692" xr:uid="{03B44644-92EC-46AB-8849-7D415193F7E8}"/>
    <cellStyle name="Standard 9 2 5 7 2" xfId="11342" xr:uid="{679081AF-C389-4F07-BE7A-725C911B6A84}"/>
    <cellStyle name="Standard 9 2 5 7 2 2" xfId="22638" xr:uid="{33002749-2CB9-42C2-BB88-D880B3BB7496}"/>
    <cellStyle name="Standard 9 2 5 7 2 2 2" xfId="56526" xr:uid="{63777B27-5ABD-4A9A-AC03-D3AA1BC434F0}"/>
    <cellStyle name="Standard 9 2 5 7 2 3" xfId="45230" xr:uid="{8C9D4576-13BD-41D5-9822-63B80B219524}"/>
    <cellStyle name="Standard 9 2 5 7 2 4" xfId="33934" xr:uid="{5FB48E2D-4318-4578-B9C6-1E96958C067A}"/>
    <cellStyle name="Standard 9 2 5 7 3" xfId="16990" xr:uid="{CF81091C-442C-4A4C-98A7-49649EE2488A}"/>
    <cellStyle name="Standard 9 2 5 7 3 2" xfId="50878" xr:uid="{4FF329D2-EA4B-4D44-8A50-19501876F5BF}"/>
    <cellStyle name="Standard 9 2 5 7 4" xfId="39582" xr:uid="{4294C5D2-8B2A-4E25-9427-C45781E8B8A1}"/>
    <cellStyle name="Standard 9 2 5 7 5" xfId="28286" xr:uid="{B0CA9A49-0375-4C48-814E-6A684D8D81D7}"/>
    <cellStyle name="Standard 9 2 5 8" xfId="8518" xr:uid="{4174700F-F4C6-4B7F-80CC-723D45630BF1}"/>
    <cellStyle name="Standard 9 2 5 8 2" xfId="19814" xr:uid="{3B1A5E6B-BAB0-47A0-8DBD-6414FABFA97F}"/>
    <cellStyle name="Standard 9 2 5 8 2 2" xfId="53702" xr:uid="{40629911-DFAD-4B15-98D9-0FEED1F19950}"/>
    <cellStyle name="Standard 9 2 5 8 3" xfId="42406" xr:uid="{155775C2-3412-4E18-AFF2-4B8D44420022}"/>
    <cellStyle name="Standard 9 2 5 8 4" xfId="31110" xr:uid="{3D9954D7-4CAA-4EDA-95AA-822012559485}"/>
    <cellStyle name="Standard 9 2 5 9" xfId="14166" xr:uid="{007D68E6-D04B-4E26-B206-CEBEFF7AC60F}"/>
    <cellStyle name="Standard 9 2 5 9 2" xfId="48054" xr:uid="{45A8CC27-0827-4433-B37E-247486551ECA}"/>
    <cellStyle name="Standard 9 2 6" xfId="2634" xr:uid="{F434B6E8-97B7-4494-9D4F-71BADE17A54A}"/>
    <cellStyle name="Standard 9 2 6 10" xfId="25577" xr:uid="{9BDE7774-502D-49F4-922F-2D8E0690E6EA}"/>
    <cellStyle name="Standard 9 2 6 2" xfId="3136" xr:uid="{EC6D49CD-D08B-4B7A-91CE-6D0C54C39349}"/>
    <cellStyle name="Standard 9 2 6 2 2" xfId="5521" xr:uid="{51991ECE-6E20-40AD-B58F-DAAE400B8946}"/>
    <cellStyle name="Standard 9 2 6 2 2 2" xfId="8347" xr:uid="{C00B65D8-A8DF-41FA-81E1-DCCAA5B0B13C}"/>
    <cellStyle name="Standard 9 2 6 2 2 2 2" xfId="13996" xr:uid="{5D51DBDC-9054-4B32-A266-6D74E5894BF4}"/>
    <cellStyle name="Standard 9 2 6 2 2 2 2 2" xfId="25292" xr:uid="{CAF8233D-29A9-4D4C-A3EB-77B66468E222}"/>
    <cellStyle name="Standard 9 2 6 2 2 2 2 2 2" xfId="59180" xr:uid="{C97CC6B1-42B4-4B38-8307-C0FBE0F075B2}"/>
    <cellStyle name="Standard 9 2 6 2 2 2 2 3" xfId="47884" xr:uid="{C5A6E858-BFA2-4C32-9336-7098A9CF839B}"/>
    <cellStyle name="Standard 9 2 6 2 2 2 2 4" xfId="36588" xr:uid="{186D17E4-4725-474B-8A67-5A9BA385A176}"/>
    <cellStyle name="Standard 9 2 6 2 2 2 3" xfId="19644" xr:uid="{035F6A82-C014-471F-A011-288CEAD37F71}"/>
    <cellStyle name="Standard 9 2 6 2 2 2 3 2" xfId="53532" xr:uid="{6220728E-60ED-49E2-BB1C-A65400CBBD88}"/>
    <cellStyle name="Standard 9 2 6 2 2 2 4" xfId="42236" xr:uid="{5E04C5FE-0487-48C9-8B62-F29F7A48BE6C}"/>
    <cellStyle name="Standard 9 2 6 2 2 2 5" xfId="30940" xr:uid="{524E83E6-DD06-4872-961E-DBC66D3A55BA}"/>
    <cellStyle name="Standard 9 2 6 2 2 3" xfId="11172" xr:uid="{16013058-FDAF-4EE1-A3CD-D7990CD0DC9D}"/>
    <cellStyle name="Standard 9 2 6 2 2 3 2" xfId="22468" xr:uid="{6FDA78A5-02CB-4B1D-BB15-318746480A51}"/>
    <cellStyle name="Standard 9 2 6 2 2 3 2 2" xfId="56356" xr:uid="{319C75ED-8403-4E59-AAEA-AE1B9BC33F30}"/>
    <cellStyle name="Standard 9 2 6 2 2 3 3" xfId="45060" xr:uid="{289804B2-68C0-49BD-91DF-F8D3B67D9F02}"/>
    <cellStyle name="Standard 9 2 6 2 2 3 4" xfId="33764" xr:uid="{F1737975-E2D9-4DEF-A953-01BA44EFBD95}"/>
    <cellStyle name="Standard 9 2 6 2 2 4" xfId="16820" xr:uid="{22BBD6A1-ECC7-46A0-B0FA-D89C6BFB02A1}"/>
    <cellStyle name="Standard 9 2 6 2 2 4 2" xfId="50708" xr:uid="{840CF670-6F7E-4E10-A15C-C9EE477C6A86}"/>
    <cellStyle name="Standard 9 2 6 2 2 5" xfId="39412" xr:uid="{F44EDFB7-F20C-43F5-A928-B078E2CD4C4E}"/>
    <cellStyle name="Standard 9 2 6 2 2 6" xfId="28116" xr:uid="{27FB333E-AE2E-42E4-9496-753A732AE27B}"/>
    <cellStyle name="Standard 9 2 6 2 3" xfId="4745" xr:uid="{8D5FF711-EB9C-4B9B-B10F-9D4FC4E01855}"/>
    <cellStyle name="Standard 9 2 6 2 3 2" xfId="7613" xr:uid="{276EEE4A-ECF7-4260-9791-22C90AE29505}"/>
    <cellStyle name="Standard 9 2 6 2 3 2 2" xfId="13262" xr:uid="{1AE81E78-5659-4727-9EFD-682FC2763A33}"/>
    <cellStyle name="Standard 9 2 6 2 3 2 2 2" xfId="24558" xr:uid="{331FB352-27ED-4F7B-8A58-14C04B814996}"/>
    <cellStyle name="Standard 9 2 6 2 3 2 2 2 2" xfId="58446" xr:uid="{E759397A-9BCF-4D01-BF4D-7E8E28F26148}"/>
    <cellStyle name="Standard 9 2 6 2 3 2 2 3" xfId="47150" xr:uid="{82982BCD-7E4A-49F3-AD79-3D9F78F2CF74}"/>
    <cellStyle name="Standard 9 2 6 2 3 2 2 4" xfId="35854" xr:uid="{F5D64B63-EC64-46E5-B77D-E98E01EEB3EA}"/>
    <cellStyle name="Standard 9 2 6 2 3 2 3" xfId="18910" xr:uid="{9998F000-1264-434F-8EF0-F81B6AD5C805}"/>
    <cellStyle name="Standard 9 2 6 2 3 2 3 2" xfId="52798" xr:uid="{406A756F-7A27-4C76-98F7-963A3B47EC19}"/>
    <cellStyle name="Standard 9 2 6 2 3 2 4" xfId="41502" xr:uid="{C71B55A4-F77B-4219-84F6-ADFDF7099599}"/>
    <cellStyle name="Standard 9 2 6 2 3 2 5" xfId="30206" xr:uid="{C3D0FBC1-9AC9-4B51-BBEE-6CB77533D73E}"/>
    <cellStyle name="Standard 9 2 6 2 3 3" xfId="10438" xr:uid="{A82C7D3B-1762-4A40-8716-B5DB64C102FA}"/>
    <cellStyle name="Standard 9 2 6 2 3 3 2" xfId="21734" xr:uid="{F44AF879-8F47-4250-851E-B1973C94D6DD}"/>
    <cellStyle name="Standard 9 2 6 2 3 3 2 2" xfId="55622" xr:uid="{EBE72839-36DB-45AC-8EFB-FDE0DAD67206}"/>
    <cellStyle name="Standard 9 2 6 2 3 3 3" xfId="44326" xr:uid="{C6E197D2-39FC-416B-A9E7-18A6D205E814}"/>
    <cellStyle name="Standard 9 2 6 2 3 3 4" xfId="33030" xr:uid="{B3A8FE10-D1EA-449D-9642-E23E80A93D91}"/>
    <cellStyle name="Standard 9 2 6 2 3 4" xfId="16086" xr:uid="{F6050A2C-CA0D-49B2-AF51-6A8A9D9C6FD1}"/>
    <cellStyle name="Standard 9 2 6 2 3 4 2" xfId="49974" xr:uid="{8CA89C62-EFCD-4FAF-ABCF-004CB8B1323C}"/>
    <cellStyle name="Standard 9 2 6 2 3 5" xfId="38678" xr:uid="{748CAC5D-06D3-4879-8200-810BF0A2ED16}"/>
    <cellStyle name="Standard 9 2 6 2 3 6" xfId="27382" xr:uid="{C0305C27-5079-4418-AD13-B9252087819E}"/>
    <cellStyle name="Standard 9 2 6 2 4" xfId="6307" xr:uid="{A5417FDF-BE58-489E-BD4B-41AD95A3631E}"/>
    <cellStyle name="Standard 9 2 6 2 4 2" xfId="11957" xr:uid="{8CC8898E-D837-4643-81DE-F0444B74AA7D}"/>
    <cellStyle name="Standard 9 2 6 2 4 2 2" xfId="23253" xr:uid="{7F36C697-03F1-4E84-94E5-BBEA8D11E3F5}"/>
    <cellStyle name="Standard 9 2 6 2 4 2 2 2" xfId="57141" xr:uid="{AEFF12D1-D89F-45C5-8EF9-B6C4C85F8C04}"/>
    <cellStyle name="Standard 9 2 6 2 4 2 3" xfId="45845" xr:uid="{18CDB725-C976-4DD0-8B92-F2BEEEE736DF}"/>
    <cellStyle name="Standard 9 2 6 2 4 2 4" xfId="34549" xr:uid="{1786085E-35B3-4AD3-9957-3FA4F30C30A5}"/>
    <cellStyle name="Standard 9 2 6 2 4 3" xfId="17605" xr:uid="{62DAD061-B2D7-4D32-B37B-D6D2EFF0CAB2}"/>
    <cellStyle name="Standard 9 2 6 2 4 3 2" xfId="51493" xr:uid="{0AC6107F-33FE-4A11-87A9-89E856599189}"/>
    <cellStyle name="Standard 9 2 6 2 4 4" xfId="40197" xr:uid="{2A030667-C911-406F-950B-C42E995918CD}"/>
    <cellStyle name="Standard 9 2 6 2 4 5" xfId="28901" xr:uid="{F2482AB8-8732-4AFB-9817-0DE0CE4A000F}"/>
    <cellStyle name="Standard 9 2 6 2 5" xfId="9133" xr:uid="{7AD5BE80-CC8C-4D2E-8DC3-E4D0AFDA62A7}"/>
    <cellStyle name="Standard 9 2 6 2 5 2" xfId="20429" xr:uid="{E9799606-A751-4DD5-96DC-79B02A1FB640}"/>
    <cellStyle name="Standard 9 2 6 2 5 2 2" xfId="54317" xr:uid="{5C45E1CC-0EFC-4597-9922-22572C4ECB28}"/>
    <cellStyle name="Standard 9 2 6 2 5 3" xfId="43021" xr:uid="{1F1A094C-4761-4CAF-BF8F-4BF08E016AFB}"/>
    <cellStyle name="Standard 9 2 6 2 5 4" xfId="31725" xr:uid="{EF141755-C5CE-47C8-8AFC-84A88DA991EB}"/>
    <cellStyle name="Standard 9 2 6 2 6" xfId="14781" xr:uid="{CF0CAB95-1509-4119-A5B6-B890DCCB4E97}"/>
    <cellStyle name="Standard 9 2 6 2 6 2" xfId="48669" xr:uid="{F055EABD-6DE4-47CE-B621-312B192BFAE2}"/>
    <cellStyle name="Standard 9 2 6 2 7" xfId="37373" xr:uid="{3025BCC7-D8C8-44D5-9AA1-AAD455975742}"/>
    <cellStyle name="Standard 9 2 6 2 8" xfId="26077" xr:uid="{4A01CFAA-BBA7-4251-B6E0-3D6F3773C500}"/>
    <cellStyle name="Standard 9 2 6 3" xfId="3770" xr:uid="{B2B1B732-6269-4DFE-92E8-58B9E69D5B12}"/>
    <cellStyle name="Standard 9 2 6 3 2" xfId="6924" xr:uid="{11725D18-33C9-4826-A790-FBA53E37628F}"/>
    <cellStyle name="Standard 9 2 6 3 2 2" xfId="12573" xr:uid="{9A494733-8CB2-4AF2-906D-4D6355003DCB}"/>
    <cellStyle name="Standard 9 2 6 3 2 2 2" xfId="23869" xr:uid="{A2FDBC25-C334-4A9F-B495-54C53280F8A1}"/>
    <cellStyle name="Standard 9 2 6 3 2 2 2 2" xfId="57757" xr:uid="{CC2A9BCA-6946-4513-90A1-A4921C14C1A6}"/>
    <cellStyle name="Standard 9 2 6 3 2 2 3" xfId="46461" xr:uid="{3EC6C918-267F-4062-8049-C4416DF6298A}"/>
    <cellStyle name="Standard 9 2 6 3 2 2 4" xfId="35165" xr:uid="{47AA0CDD-C4C6-4B18-B618-7C24CC290E79}"/>
    <cellStyle name="Standard 9 2 6 3 2 3" xfId="18221" xr:uid="{004BC53D-7206-46EE-B874-4F9ED18892DD}"/>
    <cellStyle name="Standard 9 2 6 3 2 3 2" xfId="52109" xr:uid="{426807D1-E1AB-4BA9-A05A-31FE26F91BD3}"/>
    <cellStyle name="Standard 9 2 6 3 2 4" xfId="40813" xr:uid="{F793037D-F1FF-494C-BD4E-7E3B97EBDE96}"/>
    <cellStyle name="Standard 9 2 6 3 2 5" xfId="29517" xr:uid="{2797173B-4403-41CE-A751-DCDB0535FB12}"/>
    <cellStyle name="Standard 9 2 6 3 3" xfId="9749" xr:uid="{EFA51D1A-FE03-4E07-BB57-DE48E590B0BE}"/>
    <cellStyle name="Standard 9 2 6 3 3 2" xfId="21045" xr:uid="{718BE54A-68CF-42DC-8C0E-1FEF67C4E0FC}"/>
    <cellStyle name="Standard 9 2 6 3 3 2 2" xfId="54933" xr:uid="{1036CA7C-C1FE-4F32-A627-6D8F396562D2}"/>
    <cellStyle name="Standard 9 2 6 3 3 3" xfId="43637" xr:uid="{C0FBC604-3EAE-43F8-8701-F4CD3D8C532A}"/>
    <cellStyle name="Standard 9 2 6 3 3 4" xfId="32341" xr:uid="{4212E4AB-E674-440D-9418-EEB05664A14B}"/>
    <cellStyle name="Standard 9 2 6 3 4" xfId="15397" xr:uid="{E57228A5-186A-4436-8616-9CCE2046F592}"/>
    <cellStyle name="Standard 9 2 6 3 4 2" xfId="49285" xr:uid="{2BB98F50-3360-4CE0-A64E-BFB1E96ABF5F}"/>
    <cellStyle name="Standard 9 2 6 3 5" xfId="37989" xr:uid="{03B85266-2E88-4755-9070-61F4B0E8DD54}"/>
    <cellStyle name="Standard 9 2 6 3 6" xfId="26693" xr:uid="{FFC5913C-F957-4925-8384-321FACCD530B}"/>
    <cellStyle name="Standard 9 2 6 4" xfId="4871" xr:uid="{3455E10E-218B-43DA-AACE-059DF1D9C099}"/>
    <cellStyle name="Standard 9 2 6 4 2" xfId="7697" xr:uid="{56104887-A659-4A71-A93D-7F96E5522B3E}"/>
    <cellStyle name="Standard 9 2 6 4 2 2" xfId="13346" xr:uid="{13BBCD7E-3540-4E1F-BC6B-5A67D8DC9B1B}"/>
    <cellStyle name="Standard 9 2 6 4 2 2 2" xfId="24642" xr:uid="{1E81DF41-C062-4B73-8BF8-7B843EE736ED}"/>
    <cellStyle name="Standard 9 2 6 4 2 2 2 2" xfId="58530" xr:uid="{FB21A820-EE34-4CC8-991A-0E7B95E1A8FF}"/>
    <cellStyle name="Standard 9 2 6 4 2 2 3" xfId="47234" xr:uid="{DE0BC066-B7C1-40FE-8A4B-B9ACA20E092A}"/>
    <cellStyle name="Standard 9 2 6 4 2 2 4" xfId="35938" xr:uid="{E21F2AC5-637D-4464-9FE1-9BD7E00EBE4D}"/>
    <cellStyle name="Standard 9 2 6 4 2 3" xfId="18994" xr:uid="{195D3592-7E84-4B5D-876D-90FC7AE94742}"/>
    <cellStyle name="Standard 9 2 6 4 2 3 2" xfId="52882" xr:uid="{105C731D-FD03-4EB5-A8FE-AC46F028B4F6}"/>
    <cellStyle name="Standard 9 2 6 4 2 4" xfId="41586" xr:uid="{03D0BDCD-1895-40C9-B037-C2B90060CFAF}"/>
    <cellStyle name="Standard 9 2 6 4 2 5" xfId="30290" xr:uid="{D7C24C9F-FD5A-433B-8486-C9E8496D188B}"/>
    <cellStyle name="Standard 9 2 6 4 3" xfId="10522" xr:uid="{F8558371-FE9A-4385-A5D7-E456AA7B55EC}"/>
    <cellStyle name="Standard 9 2 6 4 3 2" xfId="21818" xr:uid="{F637B277-17EF-4CAE-A026-EA2701A6E244}"/>
    <cellStyle name="Standard 9 2 6 4 3 2 2" xfId="55706" xr:uid="{4FC8E566-4844-4684-AD3F-2506F3D90C11}"/>
    <cellStyle name="Standard 9 2 6 4 3 3" xfId="44410" xr:uid="{97BA9817-42B2-4309-9AF5-5C5EF430F164}"/>
    <cellStyle name="Standard 9 2 6 4 3 4" xfId="33114" xr:uid="{4592AB50-6A97-4062-B1EC-6E74302DBB27}"/>
    <cellStyle name="Standard 9 2 6 4 4" xfId="16170" xr:uid="{777A3364-1577-4CC3-A839-0A10A34B5531}"/>
    <cellStyle name="Standard 9 2 6 4 4 2" xfId="50058" xr:uid="{15D756E6-F956-48A7-A78C-8978DE3CAA4B}"/>
    <cellStyle name="Standard 9 2 6 4 5" xfId="38762" xr:uid="{70226C3B-8A00-4DB5-BE80-0778E77336A5}"/>
    <cellStyle name="Standard 9 2 6 4 6" xfId="27466" xr:uid="{36124043-8E2D-4CC9-B657-13C37B3F8CBE}"/>
    <cellStyle name="Standard 9 2 6 5" xfId="3473" xr:uid="{2F9570F2-AA02-4A3F-8D49-138014C9BFD1}"/>
    <cellStyle name="Standard 9 2 6 5 2" xfId="6631" xr:uid="{ECF3828A-745D-4A80-BF50-E8A5EAC430E5}"/>
    <cellStyle name="Standard 9 2 6 5 2 2" xfId="12280" xr:uid="{FFDCA4C3-95D0-48CE-AA49-E34F215C5925}"/>
    <cellStyle name="Standard 9 2 6 5 2 2 2" xfId="23576" xr:uid="{616AC138-18BC-4204-B884-51180AB82413}"/>
    <cellStyle name="Standard 9 2 6 5 2 2 2 2" xfId="57464" xr:uid="{E58B36C4-949F-48A7-90AB-8C93407D87D9}"/>
    <cellStyle name="Standard 9 2 6 5 2 2 3" xfId="46168" xr:uid="{86940385-EAB2-4F67-9325-C675C9BE1D7E}"/>
    <cellStyle name="Standard 9 2 6 5 2 2 4" xfId="34872" xr:uid="{DECED0E8-AD15-4D45-89A4-21E5D2796A2F}"/>
    <cellStyle name="Standard 9 2 6 5 2 3" xfId="17928" xr:uid="{A8140FCE-CC42-471A-9A32-13719BE93018}"/>
    <cellStyle name="Standard 9 2 6 5 2 3 2" xfId="51816" xr:uid="{5B4AF8FE-6232-461B-9466-DC88B8A909A4}"/>
    <cellStyle name="Standard 9 2 6 5 2 4" xfId="40520" xr:uid="{37C90B0F-89B7-4357-BE2E-BECDB490541D}"/>
    <cellStyle name="Standard 9 2 6 5 2 5" xfId="29224" xr:uid="{5EE5008F-73E8-4ED0-AF03-17157F173AF2}"/>
    <cellStyle name="Standard 9 2 6 5 3" xfId="9456" xr:uid="{6D13B519-5066-490F-9F25-F650A201B059}"/>
    <cellStyle name="Standard 9 2 6 5 3 2" xfId="20752" xr:uid="{CD9D7741-9A77-4194-BF3C-1740A9CF96C4}"/>
    <cellStyle name="Standard 9 2 6 5 3 2 2" xfId="54640" xr:uid="{B340C2C4-763E-49B9-94CE-4937BBC3FFAF}"/>
    <cellStyle name="Standard 9 2 6 5 3 3" xfId="43344" xr:uid="{E864DE09-0EA2-4EE7-83EE-5F97AAEFADB2}"/>
    <cellStyle name="Standard 9 2 6 5 3 4" xfId="32048" xr:uid="{C8600B86-C423-4F66-A6B9-25AC21DBF54E}"/>
    <cellStyle name="Standard 9 2 6 5 4" xfId="15104" xr:uid="{F746710C-30F7-4FC4-8865-CCB61DE6D41E}"/>
    <cellStyle name="Standard 9 2 6 5 4 2" xfId="48992" xr:uid="{D1F140D5-5AE5-4F2B-B4F9-70454644B67A}"/>
    <cellStyle name="Standard 9 2 6 5 5" xfId="37696" xr:uid="{0464D0A1-F359-4928-8241-AB2165B80C0F}"/>
    <cellStyle name="Standard 9 2 6 5 6" xfId="26400" xr:uid="{F686F47C-14A2-4FD6-84B5-5E79AFCC65AB}"/>
    <cellStyle name="Standard 9 2 6 6" xfId="5807" xr:uid="{607E7D71-DB3E-4E10-854F-154EA75E0E76}"/>
    <cellStyle name="Standard 9 2 6 6 2" xfId="11457" xr:uid="{99381B33-290E-4D55-AE7A-04EB38E61426}"/>
    <cellStyle name="Standard 9 2 6 6 2 2" xfId="22753" xr:uid="{488C98E8-2C15-4103-8944-5BAD9A0255E7}"/>
    <cellStyle name="Standard 9 2 6 6 2 2 2" xfId="56641" xr:uid="{96F2EA2D-2A24-44E0-92C7-C48E11EE6ADD}"/>
    <cellStyle name="Standard 9 2 6 6 2 3" xfId="45345" xr:uid="{A96B7761-CE29-4970-96F2-7FE59DBAACD1}"/>
    <cellStyle name="Standard 9 2 6 6 2 4" xfId="34049" xr:uid="{606759D8-0197-4824-9985-9E6045B7D275}"/>
    <cellStyle name="Standard 9 2 6 6 3" xfId="17105" xr:uid="{815A45CB-AF12-454C-858A-263A3D475B15}"/>
    <cellStyle name="Standard 9 2 6 6 3 2" xfId="50993" xr:uid="{F2793E7F-167D-4298-88D5-097F44570745}"/>
    <cellStyle name="Standard 9 2 6 6 4" xfId="39697" xr:uid="{A7BC0F39-4AAB-4CAC-8F39-473D89E0F296}"/>
    <cellStyle name="Standard 9 2 6 6 5" xfId="28401" xr:uid="{30B3E100-E103-4D00-9065-17B222115D5C}"/>
    <cellStyle name="Standard 9 2 6 7" xfId="8633" xr:uid="{228B89F7-5DC5-4F24-8AA5-47048379E4EA}"/>
    <cellStyle name="Standard 9 2 6 7 2" xfId="19929" xr:uid="{C4135B4E-7575-4678-8551-980485D1C98A}"/>
    <cellStyle name="Standard 9 2 6 7 2 2" xfId="53817" xr:uid="{2A7849A6-EC3E-4A60-83CB-ECFE1A16ABE1}"/>
    <cellStyle name="Standard 9 2 6 7 3" xfId="42521" xr:uid="{B796EDD8-1079-48B4-9A06-75CD91929260}"/>
    <cellStyle name="Standard 9 2 6 7 4" xfId="31225" xr:uid="{566400C7-FDAD-47E8-8C1E-231BDB961726}"/>
    <cellStyle name="Standard 9 2 6 8" xfId="14281" xr:uid="{DE01F273-EF7C-4650-AC11-31291DB961E2}"/>
    <cellStyle name="Standard 9 2 6 8 2" xfId="48169" xr:uid="{9282C980-CF8A-453D-93DE-D6C05A24D700}"/>
    <cellStyle name="Standard 9 2 6 9" xfId="36873" xr:uid="{E0E8B632-E9C8-46D7-A25A-C1FB0C4E462A}"/>
    <cellStyle name="Standard 9 2 7" xfId="2888" xr:uid="{D5A1C993-BC3D-4614-8750-4DF4FDC8CEDD}"/>
    <cellStyle name="Standard 9 2 7 2" xfId="5502" xr:uid="{E249EBE1-3445-45C6-B623-1084716659EA}"/>
    <cellStyle name="Standard 9 2 7 2 2" xfId="8328" xr:uid="{537A8B6C-EDAC-4D72-8224-6B9C026093DC}"/>
    <cellStyle name="Standard 9 2 7 2 2 2" xfId="13977" xr:uid="{F387D4E1-B57E-445F-A44C-EA36AD967BD3}"/>
    <cellStyle name="Standard 9 2 7 2 2 2 2" xfId="25273" xr:uid="{2E3D074C-5C91-4B67-AA40-4C964950E84F}"/>
    <cellStyle name="Standard 9 2 7 2 2 2 2 2" xfId="59161" xr:uid="{EFABB552-33DA-4CBF-BE2B-12881D181DFC}"/>
    <cellStyle name="Standard 9 2 7 2 2 2 3" xfId="47865" xr:uid="{7AB877F5-6C24-4BF8-A0B8-3B185DE5F215}"/>
    <cellStyle name="Standard 9 2 7 2 2 2 4" xfId="36569" xr:uid="{68E4CFCD-5050-4FFD-9BBC-0C75C5004CBF}"/>
    <cellStyle name="Standard 9 2 7 2 2 3" xfId="19625" xr:uid="{D8124AC2-BE12-4A7C-8B6B-03CFB6ACD3F7}"/>
    <cellStyle name="Standard 9 2 7 2 2 3 2" xfId="53513" xr:uid="{2804068A-483A-473B-A1F4-3EBAE2D8424B}"/>
    <cellStyle name="Standard 9 2 7 2 2 4" xfId="42217" xr:uid="{2DCEE430-9C38-4117-8F0A-CFFCC4610CE3}"/>
    <cellStyle name="Standard 9 2 7 2 2 5" xfId="30921" xr:uid="{94ED26B3-0954-478E-A3D8-EFBE5A7370B4}"/>
    <cellStyle name="Standard 9 2 7 2 3" xfId="11153" xr:uid="{73240F6B-0ED6-44BF-89F0-5B6E51AA62D4}"/>
    <cellStyle name="Standard 9 2 7 2 3 2" xfId="22449" xr:uid="{05026E57-F1EE-4183-A797-2693F45151DE}"/>
    <cellStyle name="Standard 9 2 7 2 3 2 2" xfId="56337" xr:uid="{46A05EF6-5BB5-46D6-8830-CF4CFB271732}"/>
    <cellStyle name="Standard 9 2 7 2 3 3" xfId="45041" xr:uid="{C8E0D792-FF36-44DA-839B-ADFA05D6456F}"/>
    <cellStyle name="Standard 9 2 7 2 3 4" xfId="33745" xr:uid="{2B32657A-74D8-4309-B67B-D77977D1C766}"/>
    <cellStyle name="Standard 9 2 7 2 4" xfId="16801" xr:uid="{CE013C1F-9C4D-4D55-AAB0-FFDBFC1AE425}"/>
    <cellStyle name="Standard 9 2 7 2 4 2" xfId="50689" xr:uid="{78F0D879-0AF6-4E91-9C4E-F650B6B59E2A}"/>
    <cellStyle name="Standard 9 2 7 2 5" xfId="39393" xr:uid="{189DC1D0-99DA-4AFA-BC1A-FFCEA4C83D90}"/>
    <cellStyle name="Standard 9 2 7 2 6" xfId="28097" xr:uid="{1B797EFE-03AE-4570-A104-689E050BBD90}"/>
    <cellStyle name="Standard 9 2 7 3" xfId="4726" xr:uid="{8413EDB3-6E49-4E2B-8276-253AECDB4D78}"/>
    <cellStyle name="Standard 9 2 7 3 2" xfId="7594" xr:uid="{AA9CF218-1779-4D57-9E81-82A38B1D6F70}"/>
    <cellStyle name="Standard 9 2 7 3 2 2" xfId="13243" xr:uid="{9FF8EE7E-9135-4409-BED4-7AC54464738E}"/>
    <cellStyle name="Standard 9 2 7 3 2 2 2" xfId="24539" xr:uid="{E994D951-9F7E-4221-A005-02B213CAD2FC}"/>
    <cellStyle name="Standard 9 2 7 3 2 2 2 2" xfId="58427" xr:uid="{7F044F76-B445-415B-9BD3-9B14BD1BA520}"/>
    <cellStyle name="Standard 9 2 7 3 2 2 3" xfId="47131" xr:uid="{E0693041-8937-41BE-937C-C54B65198CF4}"/>
    <cellStyle name="Standard 9 2 7 3 2 2 4" xfId="35835" xr:uid="{F4424202-4EF3-4D92-AF89-71BADADB7CBF}"/>
    <cellStyle name="Standard 9 2 7 3 2 3" xfId="18891" xr:uid="{3D1C1F07-55B4-4C46-BE75-AB5988B26AA5}"/>
    <cellStyle name="Standard 9 2 7 3 2 3 2" xfId="52779" xr:uid="{3E92D061-9A36-43EA-A61A-F25132EA5B46}"/>
    <cellStyle name="Standard 9 2 7 3 2 4" xfId="41483" xr:uid="{9BEFE10B-67F9-407B-80BD-B71B2EDEBAC2}"/>
    <cellStyle name="Standard 9 2 7 3 2 5" xfId="30187" xr:uid="{C76DBD1C-C91C-4E93-A163-164CEB013BF9}"/>
    <cellStyle name="Standard 9 2 7 3 3" xfId="10419" xr:uid="{08458C45-3086-48B6-BBD7-2CFAB5FFBF3B}"/>
    <cellStyle name="Standard 9 2 7 3 3 2" xfId="21715" xr:uid="{D89CAEA6-2DAD-438F-BCFE-D5CD1F6454DF}"/>
    <cellStyle name="Standard 9 2 7 3 3 2 2" xfId="55603" xr:uid="{6C0CA141-7877-4BEB-88AD-1D239FFFFD94}"/>
    <cellStyle name="Standard 9 2 7 3 3 3" xfId="44307" xr:uid="{9845B798-A43E-4FF4-9451-494818802E58}"/>
    <cellStyle name="Standard 9 2 7 3 3 4" xfId="33011" xr:uid="{6024E5E0-C049-4807-BBFC-BC01FCCD8B46}"/>
    <cellStyle name="Standard 9 2 7 3 4" xfId="16067" xr:uid="{CAF8B3A7-89FC-4345-9F3B-21C49584557B}"/>
    <cellStyle name="Standard 9 2 7 3 4 2" xfId="49955" xr:uid="{95283F71-6546-48F2-BBD0-A78EBC0261A6}"/>
    <cellStyle name="Standard 9 2 7 3 5" xfId="38659" xr:uid="{FAD1D27D-7327-4144-AF1C-8F69EABBDD12}"/>
    <cellStyle name="Standard 9 2 7 3 6" xfId="27363" xr:uid="{C540495B-4E98-42DB-954C-7A81BC317E96}"/>
    <cellStyle name="Standard 9 2 7 4" xfId="6059" xr:uid="{0C2A4541-53A6-4E92-9FF5-2E46772CE696}"/>
    <cellStyle name="Standard 9 2 7 4 2" xfId="11709" xr:uid="{1F94BB3C-5DE9-4196-8C3C-6A703C5A3F4E}"/>
    <cellStyle name="Standard 9 2 7 4 2 2" xfId="23005" xr:uid="{0A30C428-785B-455D-ACBB-93A0DC4A3D10}"/>
    <cellStyle name="Standard 9 2 7 4 2 2 2" xfId="56893" xr:uid="{8CCDB92B-0D18-46DE-91D0-AAB58B51ABA8}"/>
    <cellStyle name="Standard 9 2 7 4 2 3" xfId="45597" xr:uid="{18C607C3-EB7C-4D22-85FF-4713F1487529}"/>
    <cellStyle name="Standard 9 2 7 4 2 4" xfId="34301" xr:uid="{F985BDCB-B098-4616-B0F4-7E8936A3F898}"/>
    <cellStyle name="Standard 9 2 7 4 3" xfId="17357" xr:uid="{B2A58455-CB26-42F4-AA6F-374194C3C192}"/>
    <cellStyle name="Standard 9 2 7 4 3 2" xfId="51245" xr:uid="{17F6FF6D-ED20-478E-A60C-812F157789A0}"/>
    <cellStyle name="Standard 9 2 7 4 4" xfId="39949" xr:uid="{DA425BF8-A270-40AA-B3CB-76D93D0D7ED6}"/>
    <cellStyle name="Standard 9 2 7 4 5" xfId="28653" xr:uid="{B87809A5-BB40-47FE-B2C2-57DB68E342EA}"/>
    <cellStyle name="Standard 9 2 7 5" xfId="8885" xr:uid="{B69780C1-2C5B-4159-89BC-5CEC76B99947}"/>
    <cellStyle name="Standard 9 2 7 5 2" xfId="20181" xr:uid="{C578A20F-030A-4478-B9A5-C11C92D53820}"/>
    <cellStyle name="Standard 9 2 7 5 2 2" xfId="54069" xr:uid="{32660C97-3511-48EB-A562-20B6CE7972F0}"/>
    <cellStyle name="Standard 9 2 7 5 3" xfId="42773" xr:uid="{F64EF316-B048-485B-9F5B-2428686BA1B1}"/>
    <cellStyle name="Standard 9 2 7 5 4" xfId="31477" xr:uid="{C70A61F2-101E-4AF6-B0A9-6F4082B799A5}"/>
    <cellStyle name="Standard 9 2 7 6" xfId="14533" xr:uid="{2D9BC86D-BAF1-4486-B563-A291A42FCE31}"/>
    <cellStyle name="Standard 9 2 7 6 2" xfId="48421" xr:uid="{B9F8B855-6E92-450C-93AB-C798566CD65F}"/>
    <cellStyle name="Standard 9 2 7 7" xfId="37125" xr:uid="{203BF2F7-7788-4C5C-B97D-05607497B720}"/>
    <cellStyle name="Standard 9 2 7 8" xfId="25829" xr:uid="{D8591663-0923-4E8C-97F3-87C31490ADE2}"/>
    <cellStyle name="Standard 9 2 8" xfId="3723" xr:uid="{4D7BEE14-118E-429B-AF7A-C29207CD3267}"/>
    <cellStyle name="Standard 9 2 8 2" xfId="6877" xr:uid="{F535BDA6-12E4-4D67-BE82-3A3537329DCB}"/>
    <cellStyle name="Standard 9 2 8 2 2" xfId="12526" xr:uid="{0A06D373-B9A3-4CB6-A7B7-8FDD3BA56333}"/>
    <cellStyle name="Standard 9 2 8 2 2 2" xfId="23822" xr:uid="{1681F7D9-7008-4F42-9E8E-AE3ECFE75400}"/>
    <cellStyle name="Standard 9 2 8 2 2 2 2" xfId="57710" xr:uid="{DDD19402-7BBF-407F-8492-6C2EBD527BDC}"/>
    <cellStyle name="Standard 9 2 8 2 2 3" xfId="46414" xr:uid="{9D62DE25-3814-4C86-9521-DA9AD7A51CBB}"/>
    <cellStyle name="Standard 9 2 8 2 2 4" xfId="35118" xr:uid="{DF5E8C79-DE3F-47E8-88E9-AB51CEA14749}"/>
    <cellStyle name="Standard 9 2 8 2 3" xfId="18174" xr:uid="{2F01E327-BB4A-4F91-8DF0-27920391AECC}"/>
    <cellStyle name="Standard 9 2 8 2 3 2" xfId="52062" xr:uid="{76D83EDA-58A8-4EDF-83F5-3DB64A8153EE}"/>
    <cellStyle name="Standard 9 2 8 2 4" xfId="40766" xr:uid="{8F6BA001-45F9-4A8C-B142-A3BE3422803F}"/>
    <cellStyle name="Standard 9 2 8 2 5" xfId="29470" xr:uid="{29A29B07-F646-45BC-AC21-E8FB136D0704}"/>
    <cellStyle name="Standard 9 2 8 3" xfId="9702" xr:uid="{D0E76667-7756-45E2-9C29-1DB757906F26}"/>
    <cellStyle name="Standard 9 2 8 3 2" xfId="20998" xr:uid="{EA576A5B-E866-48D3-83DF-DE498FB22BCA}"/>
    <cellStyle name="Standard 9 2 8 3 2 2" xfId="54886" xr:uid="{61B5CD1B-96F9-4F42-A70A-3C4AF6402BB5}"/>
    <cellStyle name="Standard 9 2 8 3 3" xfId="43590" xr:uid="{68E1DABB-0E43-4B07-A3AD-C400FFB9E633}"/>
    <cellStyle name="Standard 9 2 8 3 4" xfId="32294" xr:uid="{C7862E12-54A0-4F1A-BD0C-5D2D3A1FEC81}"/>
    <cellStyle name="Standard 9 2 8 4" xfId="15350" xr:uid="{1B9BD950-5774-4EEF-9C6A-CE44546BD48B}"/>
    <cellStyle name="Standard 9 2 8 4 2" xfId="49238" xr:uid="{4400E553-4394-424E-8D09-D526C7E56773}"/>
    <cellStyle name="Standard 9 2 8 5" xfId="37942" xr:uid="{EF20BE8E-60A8-4371-816B-6D57EC59B497}"/>
    <cellStyle name="Standard 9 2 8 6" xfId="26646" xr:uid="{4026300D-23EC-4B7B-900E-F44FED20E028}"/>
    <cellStyle name="Standard 9 2 9" xfId="4824" xr:uid="{D6C683B2-BEBC-4B2F-BB40-26A1B06AF849}"/>
    <cellStyle name="Standard 9 2 9 2" xfId="7650" xr:uid="{D3135CC2-0991-47F2-AAF9-27BE48938C7A}"/>
    <cellStyle name="Standard 9 2 9 2 2" xfId="13299" xr:uid="{8007FE97-EA90-48B8-BF36-D7F555C57A75}"/>
    <cellStyle name="Standard 9 2 9 2 2 2" xfId="24595" xr:uid="{55D09A18-09AE-46E2-A860-46ABD6192534}"/>
    <cellStyle name="Standard 9 2 9 2 2 2 2" xfId="58483" xr:uid="{5AF2541A-7032-4D88-9720-BFDBC710CCBD}"/>
    <cellStyle name="Standard 9 2 9 2 2 3" xfId="47187" xr:uid="{04392615-6DD4-486A-884C-5CCE3FFEC3F6}"/>
    <cellStyle name="Standard 9 2 9 2 2 4" xfId="35891" xr:uid="{FE2AC585-297E-431C-81A7-CDC086BA90F3}"/>
    <cellStyle name="Standard 9 2 9 2 3" xfId="18947" xr:uid="{D0F5DD48-D095-4CE5-BCD3-1B9C8B7DEC6B}"/>
    <cellStyle name="Standard 9 2 9 2 3 2" xfId="52835" xr:uid="{A8BFD052-1A16-4034-A0DB-CA1B075E338E}"/>
    <cellStyle name="Standard 9 2 9 2 4" xfId="41539" xr:uid="{8534FB61-94D6-4DAC-9385-A19AE966D025}"/>
    <cellStyle name="Standard 9 2 9 2 5" xfId="30243" xr:uid="{A829F820-E678-4698-AB51-493F7FE3872B}"/>
    <cellStyle name="Standard 9 2 9 3" xfId="10475" xr:uid="{EBA7A768-192D-4227-A017-AABF13E95114}"/>
    <cellStyle name="Standard 9 2 9 3 2" xfId="21771" xr:uid="{EC01D79D-DF04-4296-A3EA-D5D95AECE056}"/>
    <cellStyle name="Standard 9 2 9 3 2 2" xfId="55659" xr:uid="{69BD4778-BB05-42FD-A892-242C4148E813}"/>
    <cellStyle name="Standard 9 2 9 3 3" xfId="44363" xr:uid="{9E913CAE-6A3F-421A-BA43-73E87D9E5262}"/>
    <cellStyle name="Standard 9 2 9 3 4" xfId="33067" xr:uid="{4DFB73D4-8467-4549-9D95-6FCA4D8B15F4}"/>
    <cellStyle name="Standard 9 2 9 4" xfId="16123" xr:uid="{3B407013-A584-41B7-85CD-97CA253B0F34}"/>
    <cellStyle name="Standard 9 2 9 4 2" xfId="50011" xr:uid="{04279050-E00C-45D0-82C0-74F2FE1B21FD}"/>
    <cellStyle name="Standard 9 2 9 5" xfId="38715" xr:uid="{4559F42E-4EE6-47A2-A006-A5C67196AF6D}"/>
    <cellStyle name="Standard 9 2 9 6" xfId="27419" xr:uid="{F1CDB843-1510-4E2E-9418-95ABE8DBD471}"/>
    <cellStyle name="Standard 9 3" xfId="315" xr:uid="{8D8A8D87-2D97-4D71-A2C4-8F3B0ACAE9A1}"/>
    <cellStyle name="Standard 9 4" xfId="237" xr:uid="{8C048BD8-C421-4358-8916-F2309658AA36}"/>
    <cellStyle name="Standard 9 4 10" xfId="14037" xr:uid="{458C47DE-294F-429B-8E4B-969F8C2C82B9}"/>
    <cellStyle name="Standard 9 4 10 2" xfId="47925" xr:uid="{44BF1C40-5884-42F3-A519-FE566571D97E}"/>
    <cellStyle name="Standard 9 4 11" xfId="36629" xr:uid="{3B4FAAB2-5777-4F48-B31B-5BF5F79CFE45}"/>
    <cellStyle name="Standard 9 4 12" xfId="25333" xr:uid="{05A71CA5-AEEC-4046-A56C-24D4BDC6F77E}"/>
    <cellStyle name="Standard 9 4 2" xfId="1580" xr:uid="{E9BC07FE-D332-46D1-8DEB-9F9E14CFD7CE}"/>
    <cellStyle name="Standard 9 4 2 10" xfId="36762" xr:uid="{CEE07E56-5C82-4073-81BE-E6ED8BB46134}"/>
    <cellStyle name="Standard 9 4 2 11" xfId="25466" xr:uid="{4FC56DBE-D3F2-4FD4-85EF-905D6A0BD0EB}"/>
    <cellStyle name="Standard 9 4 2 2" xfId="2769" xr:uid="{AA02D4A4-3585-4904-86C1-EC9D310F4C41}"/>
    <cellStyle name="Standard 9 4 2 2 2" xfId="3271" xr:uid="{846D464B-5893-4DE2-8630-1F8B46219CDA}"/>
    <cellStyle name="Standard 9 4 2 2 2 2" xfId="5524" xr:uid="{E2E70606-CE4D-4ADE-9327-12A21E01DDE0}"/>
    <cellStyle name="Standard 9 4 2 2 2 2 2" xfId="8350" xr:uid="{E47076A2-8531-4108-8B1D-30964A6469A9}"/>
    <cellStyle name="Standard 9 4 2 2 2 2 2 2" xfId="13999" xr:uid="{D8955751-BCE7-4E48-AC75-4EA82A134923}"/>
    <cellStyle name="Standard 9 4 2 2 2 2 2 2 2" xfId="25295" xr:uid="{896F02ED-6BBE-4FAB-A877-A20A8CE0457A}"/>
    <cellStyle name="Standard 9 4 2 2 2 2 2 2 2 2" xfId="59183" xr:uid="{3A85B67B-203B-458D-9B5B-50E5E4236142}"/>
    <cellStyle name="Standard 9 4 2 2 2 2 2 2 3" xfId="47887" xr:uid="{37872BE2-8141-4471-81E3-1D8D87435081}"/>
    <cellStyle name="Standard 9 4 2 2 2 2 2 2 4" xfId="36591" xr:uid="{EB23D264-D935-4CE1-A633-DEBF26F479D1}"/>
    <cellStyle name="Standard 9 4 2 2 2 2 2 3" xfId="19647" xr:uid="{72CA6599-1CCD-4FFC-8E32-2502C2625506}"/>
    <cellStyle name="Standard 9 4 2 2 2 2 2 3 2" xfId="53535" xr:uid="{72D38960-5CFE-458D-94C3-9B1C2457A1B2}"/>
    <cellStyle name="Standard 9 4 2 2 2 2 2 4" xfId="42239" xr:uid="{B767BA95-D997-49D3-90CE-EBF669010F15}"/>
    <cellStyle name="Standard 9 4 2 2 2 2 2 5" xfId="30943" xr:uid="{50E163FC-8541-4F63-B3DD-33C544A391A0}"/>
    <cellStyle name="Standard 9 4 2 2 2 2 3" xfId="11175" xr:uid="{CD9E24E6-C5DC-4C19-AAE2-6E2EDC5EB2B3}"/>
    <cellStyle name="Standard 9 4 2 2 2 2 3 2" xfId="22471" xr:uid="{6774F098-1960-4250-A7B9-87CDC70DDB6E}"/>
    <cellStyle name="Standard 9 4 2 2 2 2 3 2 2" xfId="56359" xr:uid="{0FE1459D-C324-4074-A2FC-579C3C5FCDA0}"/>
    <cellStyle name="Standard 9 4 2 2 2 2 3 3" xfId="45063" xr:uid="{B6D58A56-01D3-4385-859A-CE5EDC67C0E1}"/>
    <cellStyle name="Standard 9 4 2 2 2 2 3 4" xfId="33767" xr:uid="{7B32FF48-831B-4A79-B541-88797B4EE128}"/>
    <cellStyle name="Standard 9 4 2 2 2 2 4" xfId="16823" xr:uid="{09887102-9025-4270-BFD7-FF29E7C72E94}"/>
    <cellStyle name="Standard 9 4 2 2 2 2 4 2" xfId="50711" xr:uid="{D867FD2C-6489-47B0-A4E7-F0413CC7D015}"/>
    <cellStyle name="Standard 9 4 2 2 2 2 5" xfId="39415" xr:uid="{E65B1669-9C66-4030-AED3-3083584EF687}"/>
    <cellStyle name="Standard 9 4 2 2 2 2 6" xfId="28119" xr:uid="{23778133-23DC-4D16-9083-6257840F532D}"/>
    <cellStyle name="Standard 9 4 2 2 2 3" xfId="6442" xr:uid="{B8660E51-480C-4998-8E3E-183260CAD00F}"/>
    <cellStyle name="Standard 9 4 2 2 2 3 2" xfId="12092" xr:uid="{6CBAE237-CEE9-4572-ABA3-9C9B7AC32B33}"/>
    <cellStyle name="Standard 9 4 2 2 2 3 2 2" xfId="23388" xr:uid="{59B849BF-60CA-43A4-AA9D-CE1601C234B8}"/>
    <cellStyle name="Standard 9 4 2 2 2 3 2 2 2" xfId="57276" xr:uid="{408A4E4A-A9D8-4ABF-9ECD-D53E60F3ECFF}"/>
    <cellStyle name="Standard 9 4 2 2 2 3 2 3" xfId="45980" xr:uid="{3691FEEC-C1A4-431B-9D4A-8B10476D2753}"/>
    <cellStyle name="Standard 9 4 2 2 2 3 2 4" xfId="34684" xr:uid="{2350E963-1ACE-42E3-82D7-E2DBCB392226}"/>
    <cellStyle name="Standard 9 4 2 2 2 3 3" xfId="17740" xr:uid="{F53018E8-4F10-49F9-91C0-00243E24B850}"/>
    <cellStyle name="Standard 9 4 2 2 2 3 3 2" xfId="51628" xr:uid="{1DEBE886-8351-449C-AA11-CC51FFA40A2E}"/>
    <cellStyle name="Standard 9 4 2 2 2 3 4" xfId="40332" xr:uid="{7007C55E-D0B3-4D12-9F5E-6F086DBF0758}"/>
    <cellStyle name="Standard 9 4 2 2 2 3 5" xfId="29036" xr:uid="{FE1A2F75-F78D-4A63-9B47-FB5E8E9CCBCF}"/>
    <cellStyle name="Standard 9 4 2 2 2 4" xfId="9268" xr:uid="{25B1A3C3-E89E-45AD-A32E-FA755C8C02D1}"/>
    <cellStyle name="Standard 9 4 2 2 2 4 2" xfId="20564" xr:uid="{E7731515-8920-41D7-9A61-E4B9F54589FB}"/>
    <cellStyle name="Standard 9 4 2 2 2 4 2 2" xfId="54452" xr:uid="{4AC21693-49D7-4C68-9C5F-F834EC6B296D}"/>
    <cellStyle name="Standard 9 4 2 2 2 4 3" xfId="43156" xr:uid="{98D6AE53-1786-4B2A-AE20-3CDC1BDB7D68}"/>
    <cellStyle name="Standard 9 4 2 2 2 4 4" xfId="31860" xr:uid="{CB56B1B0-BF07-411B-9CEE-8623AA692A11}"/>
    <cellStyle name="Standard 9 4 2 2 2 5" xfId="14916" xr:uid="{4AE8A698-C27A-41FA-9C13-63A01A04E0F8}"/>
    <cellStyle name="Standard 9 4 2 2 2 5 2" xfId="48804" xr:uid="{B69B8875-F480-4758-9D9E-C2DD7818A16E}"/>
    <cellStyle name="Standard 9 4 2 2 2 6" xfId="37508" xr:uid="{B392DA58-3841-404A-AAC2-78301477D427}"/>
    <cellStyle name="Standard 9 4 2 2 2 7" xfId="26212" xr:uid="{8071447C-6C7E-4C42-B2B5-819BAF7475A2}"/>
    <cellStyle name="Standard 9 4 2 2 3" xfId="4748" xr:uid="{6EBB6896-93CA-48F3-A734-439A191B25D0}"/>
    <cellStyle name="Standard 9 4 2 2 3 2" xfId="7616" xr:uid="{2FD6F266-6800-4695-9DBE-AFFF44A153BC}"/>
    <cellStyle name="Standard 9 4 2 2 3 2 2" xfId="13265" xr:uid="{39F15A4B-97A5-4FA9-953D-AEB541E8A88F}"/>
    <cellStyle name="Standard 9 4 2 2 3 2 2 2" xfId="24561" xr:uid="{46850B58-0407-4E55-881B-0992EF05A4B5}"/>
    <cellStyle name="Standard 9 4 2 2 3 2 2 2 2" xfId="58449" xr:uid="{A100A14B-D7D4-469B-B6B6-6BC38FE23DB7}"/>
    <cellStyle name="Standard 9 4 2 2 3 2 2 3" xfId="47153" xr:uid="{5CFDA38C-1199-4A98-BEBD-FF290D82AC77}"/>
    <cellStyle name="Standard 9 4 2 2 3 2 2 4" xfId="35857" xr:uid="{CB013DA9-987F-450B-BCFF-63536CC3D900}"/>
    <cellStyle name="Standard 9 4 2 2 3 2 3" xfId="18913" xr:uid="{A17CA421-1926-48D2-9DF4-D6E19F333E8F}"/>
    <cellStyle name="Standard 9 4 2 2 3 2 3 2" xfId="52801" xr:uid="{1D2D6DD7-5606-4C47-84D9-9A278CAB5FDB}"/>
    <cellStyle name="Standard 9 4 2 2 3 2 4" xfId="41505" xr:uid="{3FBB73D1-BB6C-429B-B484-BE81906B69D6}"/>
    <cellStyle name="Standard 9 4 2 2 3 2 5" xfId="30209" xr:uid="{F1B84996-BB89-4021-990D-753C2E377403}"/>
    <cellStyle name="Standard 9 4 2 2 3 3" xfId="10441" xr:uid="{6CC8CF2B-E1BC-47C1-912A-B8D1AC01F114}"/>
    <cellStyle name="Standard 9 4 2 2 3 3 2" xfId="21737" xr:uid="{56C38CB6-C5F0-4072-8E38-8095D51C1174}"/>
    <cellStyle name="Standard 9 4 2 2 3 3 2 2" xfId="55625" xr:uid="{BC97E18D-A942-4E14-A3E3-030D085F7714}"/>
    <cellStyle name="Standard 9 4 2 2 3 3 3" xfId="44329" xr:uid="{D1F49BB1-3094-415C-A8B3-DCA33C77C83E}"/>
    <cellStyle name="Standard 9 4 2 2 3 3 4" xfId="33033" xr:uid="{3C0D56DD-7D05-45DD-99AF-E427939466E6}"/>
    <cellStyle name="Standard 9 4 2 2 3 4" xfId="16089" xr:uid="{FBDA45AA-DC5B-4A3A-BB96-5CA183BD3331}"/>
    <cellStyle name="Standard 9 4 2 2 3 4 2" xfId="49977" xr:uid="{39A499D5-3C80-4CEE-B2F7-F66CE0024A13}"/>
    <cellStyle name="Standard 9 4 2 2 3 5" xfId="38681" xr:uid="{DF798AF3-1F2C-416B-A281-65F73F314340}"/>
    <cellStyle name="Standard 9 4 2 2 3 6" xfId="27385" xr:uid="{17241082-042E-41E1-93BA-7BD0F0C43491}"/>
    <cellStyle name="Standard 9 4 2 2 4" xfId="5942" xr:uid="{B85E08C9-CDC0-49E1-AADB-7653CD0C5DA9}"/>
    <cellStyle name="Standard 9 4 2 2 4 2" xfId="11592" xr:uid="{7FE2F638-6880-490C-BD5E-BCAEA2F24CDC}"/>
    <cellStyle name="Standard 9 4 2 2 4 2 2" xfId="22888" xr:uid="{58F619E3-2F12-4DB1-86F3-8C35CFCB7E6E}"/>
    <cellStyle name="Standard 9 4 2 2 4 2 2 2" xfId="56776" xr:uid="{64F147EE-174D-4F43-8B09-A9AFA3A57F83}"/>
    <cellStyle name="Standard 9 4 2 2 4 2 3" xfId="45480" xr:uid="{576415CA-D054-440D-B3AE-8D1A9B60B9B5}"/>
    <cellStyle name="Standard 9 4 2 2 4 2 4" xfId="34184" xr:uid="{86AC26E0-D8E4-4DF9-8C03-88C6C1ACE2A2}"/>
    <cellStyle name="Standard 9 4 2 2 4 3" xfId="17240" xr:uid="{376D732E-ADE4-4ADC-BBD5-AD34E5E54783}"/>
    <cellStyle name="Standard 9 4 2 2 4 3 2" xfId="51128" xr:uid="{E4BC3247-12BF-4FB5-B452-F43A7C1A75FD}"/>
    <cellStyle name="Standard 9 4 2 2 4 4" xfId="39832" xr:uid="{2D097C28-DFAE-49E3-92A6-505A6971FAC9}"/>
    <cellStyle name="Standard 9 4 2 2 4 5" xfId="28536" xr:uid="{2BEA2FB8-84E0-4C10-8C80-5468663C2385}"/>
    <cellStyle name="Standard 9 4 2 2 5" xfId="8768" xr:uid="{710716A5-837E-4D2C-BF92-4152EC2F44E3}"/>
    <cellStyle name="Standard 9 4 2 2 5 2" xfId="20064" xr:uid="{EAA175AC-93A2-431D-AF65-EDB628A97589}"/>
    <cellStyle name="Standard 9 4 2 2 5 2 2" xfId="53952" xr:uid="{C6E996CA-5A81-4331-BAC0-3916BE240B02}"/>
    <cellStyle name="Standard 9 4 2 2 5 3" xfId="42656" xr:uid="{698A0C90-0A36-4495-8A35-7C40CF86B38A}"/>
    <cellStyle name="Standard 9 4 2 2 5 4" xfId="31360" xr:uid="{C501BB48-C1D7-473F-AD68-FDC647BF6A2B}"/>
    <cellStyle name="Standard 9 4 2 2 6" xfId="14416" xr:uid="{60054A7B-63C6-4460-B63E-3A5A40B59F7A}"/>
    <cellStyle name="Standard 9 4 2 2 6 2" xfId="48304" xr:uid="{9E2AE160-FDCB-4E21-85BB-1898417697BA}"/>
    <cellStyle name="Standard 9 4 2 2 7" xfId="37008" xr:uid="{E98F554D-6D67-486C-89C5-074AF7128003}"/>
    <cellStyle name="Standard 9 4 2 2 8" xfId="25712" xr:uid="{4E7FACB3-0620-46E9-9810-73569ED59429}"/>
    <cellStyle name="Standard 9 4 2 3" xfId="3025" xr:uid="{CCA61CBB-C728-467C-8B6F-C3B19ADDF457}"/>
    <cellStyle name="Standard 9 4 2 3 2" xfId="5523" xr:uid="{17998B42-B011-4965-9D25-1025EA4A021F}"/>
    <cellStyle name="Standard 9 4 2 3 2 2" xfId="8349" xr:uid="{B7B88628-7A34-4794-91F7-4EE041740C5F}"/>
    <cellStyle name="Standard 9 4 2 3 2 2 2" xfId="13998" xr:uid="{407E5027-2B02-448B-8E7A-52433C328F7F}"/>
    <cellStyle name="Standard 9 4 2 3 2 2 2 2" xfId="25294" xr:uid="{196E348C-F96B-4187-98F7-B96125C147E3}"/>
    <cellStyle name="Standard 9 4 2 3 2 2 2 2 2" xfId="59182" xr:uid="{5819CBA7-5E30-4334-9964-C4518D5DE901}"/>
    <cellStyle name="Standard 9 4 2 3 2 2 2 3" xfId="47886" xr:uid="{7E390A2F-F0EC-4CD4-A666-CDD6DED0C277}"/>
    <cellStyle name="Standard 9 4 2 3 2 2 2 4" xfId="36590" xr:uid="{16C7039E-DDD8-4294-B672-77FC2813A80D}"/>
    <cellStyle name="Standard 9 4 2 3 2 2 3" xfId="19646" xr:uid="{55F1FF94-9378-48E3-AD76-AF5D80A68AB7}"/>
    <cellStyle name="Standard 9 4 2 3 2 2 3 2" xfId="53534" xr:uid="{91BCAF08-CF90-41E2-BB9B-7C89AC65C86F}"/>
    <cellStyle name="Standard 9 4 2 3 2 2 4" xfId="42238" xr:uid="{602A7761-C0BC-466F-9131-4F0CACA78858}"/>
    <cellStyle name="Standard 9 4 2 3 2 2 5" xfId="30942" xr:uid="{914A4E65-1B4F-4B2F-9930-EA3271ED4E5C}"/>
    <cellStyle name="Standard 9 4 2 3 2 3" xfId="11174" xr:uid="{7D72B0F0-26C9-4826-8AFC-7BDC106F2294}"/>
    <cellStyle name="Standard 9 4 2 3 2 3 2" xfId="22470" xr:uid="{2DF4BD34-E930-4011-ADBF-A8EC76CFC4D8}"/>
    <cellStyle name="Standard 9 4 2 3 2 3 2 2" xfId="56358" xr:uid="{25C01635-75F3-403E-9837-E87579275A15}"/>
    <cellStyle name="Standard 9 4 2 3 2 3 3" xfId="45062" xr:uid="{66911CBD-B569-49BD-9659-C4003D2F7097}"/>
    <cellStyle name="Standard 9 4 2 3 2 3 4" xfId="33766" xr:uid="{83A11067-0A21-49EC-ADC7-42812F666131}"/>
    <cellStyle name="Standard 9 4 2 3 2 4" xfId="16822" xr:uid="{E3C2FE94-5BBB-49D1-8897-E7C2D77A3F05}"/>
    <cellStyle name="Standard 9 4 2 3 2 4 2" xfId="50710" xr:uid="{B351619C-1916-4CE7-ACDB-AC4720FDA74B}"/>
    <cellStyle name="Standard 9 4 2 3 2 5" xfId="39414" xr:uid="{3BEA763E-8897-48F4-BB27-7557614E0417}"/>
    <cellStyle name="Standard 9 4 2 3 2 6" xfId="28118" xr:uid="{EF785FB7-CBC8-4705-9083-31BE9C4E12DB}"/>
    <cellStyle name="Standard 9 4 2 3 3" xfId="4747" xr:uid="{27F2E66C-AA9B-4C4B-AC8E-87DCF5D3EFFF}"/>
    <cellStyle name="Standard 9 4 2 3 3 2" xfId="7615" xr:uid="{0CDA982C-2A50-4C2F-8558-D7409B15569F}"/>
    <cellStyle name="Standard 9 4 2 3 3 2 2" xfId="13264" xr:uid="{EA8CE0DB-B27E-4800-9867-431E1D86AD52}"/>
    <cellStyle name="Standard 9 4 2 3 3 2 2 2" xfId="24560" xr:uid="{1D4918C2-B520-4424-8A97-03584CC394AA}"/>
    <cellStyle name="Standard 9 4 2 3 3 2 2 2 2" xfId="58448" xr:uid="{808C45D7-955D-4EB2-876C-E238DE4356C8}"/>
    <cellStyle name="Standard 9 4 2 3 3 2 2 3" xfId="47152" xr:uid="{3B7E64F0-D747-49ED-8338-6EEA27E825B9}"/>
    <cellStyle name="Standard 9 4 2 3 3 2 2 4" xfId="35856" xr:uid="{D4702864-8343-4BB4-A143-0E0BF1932CA3}"/>
    <cellStyle name="Standard 9 4 2 3 3 2 3" xfId="18912" xr:uid="{CB76C835-D1DB-4423-9AB7-13AAABA522C7}"/>
    <cellStyle name="Standard 9 4 2 3 3 2 3 2" xfId="52800" xr:uid="{5728C6CC-309B-4514-AC71-FAB59E55A0E8}"/>
    <cellStyle name="Standard 9 4 2 3 3 2 4" xfId="41504" xr:uid="{CB5872C0-8F0F-4788-BAB6-8DE6CD0D30DD}"/>
    <cellStyle name="Standard 9 4 2 3 3 2 5" xfId="30208" xr:uid="{1CF92003-32D8-42B2-B472-6EBC31566937}"/>
    <cellStyle name="Standard 9 4 2 3 3 3" xfId="10440" xr:uid="{60D6D6FE-2FB3-4403-B2CA-A1B833EA32E1}"/>
    <cellStyle name="Standard 9 4 2 3 3 3 2" xfId="21736" xr:uid="{D82CF5F4-462C-4857-8977-7739F810C863}"/>
    <cellStyle name="Standard 9 4 2 3 3 3 2 2" xfId="55624" xr:uid="{39D6D1CF-8E7F-481D-AEA9-B3BB15E9EF62}"/>
    <cellStyle name="Standard 9 4 2 3 3 3 3" xfId="44328" xr:uid="{50B57B36-296C-4B09-9C9A-FFFE2D104AF1}"/>
    <cellStyle name="Standard 9 4 2 3 3 3 4" xfId="33032" xr:uid="{7CC60B48-7779-46CF-B7DB-19F33069E39E}"/>
    <cellStyle name="Standard 9 4 2 3 3 4" xfId="16088" xr:uid="{BE0DF537-0CBA-4A80-B152-EA419CCABB5D}"/>
    <cellStyle name="Standard 9 4 2 3 3 4 2" xfId="49976" xr:uid="{46FC9A02-148C-4785-ADA6-476C24EBCC82}"/>
    <cellStyle name="Standard 9 4 2 3 3 5" xfId="38680" xr:uid="{E1F7793D-9B39-4080-9A70-AF48BC01F85E}"/>
    <cellStyle name="Standard 9 4 2 3 3 6" xfId="27384" xr:uid="{A151BF03-A3ED-459E-A74A-16E93A4E8393}"/>
    <cellStyle name="Standard 9 4 2 3 4" xfId="6196" xr:uid="{ECE382B5-3856-4686-852A-5BD7B0276A0C}"/>
    <cellStyle name="Standard 9 4 2 3 4 2" xfId="11846" xr:uid="{E8B6F144-97D7-40AC-A43A-C5803DD4828C}"/>
    <cellStyle name="Standard 9 4 2 3 4 2 2" xfId="23142" xr:uid="{61D80C43-04A9-418D-8C8B-B71BB8B65D21}"/>
    <cellStyle name="Standard 9 4 2 3 4 2 2 2" xfId="57030" xr:uid="{B5B10ADF-D526-4190-979D-01F009D7C489}"/>
    <cellStyle name="Standard 9 4 2 3 4 2 3" xfId="45734" xr:uid="{5EF7C495-ACB2-46B6-88E8-0CB56BE9D2A9}"/>
    <cellStyle name="Standard 9 4 2 3 4 2 4" xfId="34438" xr:uid="{F2130C61-0D96-43F7-9850-507A48D28CDF}"/>
    <cellStyle name="Standard 9 4 2 3 4 3" xfId="17494" xr:uid="{65582C4A-8203-44E2-878B-78C77635EBB7}"/>
    <cellStyle name="Standard 9 4 2 3 4 3 2" xfId="51382" xr:uid="{E6A8F42E-B089-4D93-8AA0-5707714ED894}"/>
    <cellStyle name="Standard 9 4 2 3 4 4" xfId="40086" xr:uid="{6D23C179-69C2-4BF7-9B0F-0C60C962FD0F}"/>
    <cellStyle name="Standard 9 4 2 3 4 5" xfId="28790" xr:uid="{CF0FA92E-C3F5-45C6-B8C1-ECC1F1117970}"/>
    <cellStyle name="Standard 9 4 2 3 5" xfId="9022" xr:uid="{00DCE70D-A2A5-4E99-B353-E15C380B800E}"/>
    <cellStyle name="Standard 9 4 2 3 5 2" xfId="20318" xr:uid="{F5CE6664-4807-4BAB-8CC6-359EA92C48BE}"/>
    <cellStyle name="Standard 9 4 2 3 5 2 2" xfId="54206" xr:uid="{37A6A97B-EEE4-4FB6-8D77-F3EAF03CAA7D}"/>
    <cellStyle name="Standard 9 4 2 3 5 3" xfId="42910" xr:uid="{71426F23-B53C-4A04-BD36-C72275F524A5}"/>
    <cellStyle name="Standard 9 4 2 3 5 4" xfId="31614" xr:uid="{8F19C1E3-AA98-48A7-BB90-71447A4F35ED}"/>
    <cellStyle name="Standard 9 4 2 3 6" xfId="14670" xr:uid="{30D8DFA9-E801-4439-B567-E5757004BA22}"/>
    <cellStyle name="Standard 9 4 2 3 6 2" xfId="48558" xr:uid="{2E65BB64-0597-4012-8D1B-CDE963D5F541}"/>
    <cellStyle name="Standard 9 4 2 3 7" xfId="37262" xr:uid="{4E2AF857-32C7-4F26-B398-4AB6A7103479}"/>
    <cellStyle name="Standard 9 4 2 3 8" xfId="25966" xr:uid="{B29B8F29-7506-4452-AF36-38405A99A5C0}"/>
    <cellStyle name="Standard 9 4 2 4" xfId="3884" xr:uid="{67262960-180F-431D-AE81-EB0415A198CE}"/>
    <cellStyle name="Standard 9 4 2 4 2" xfId="7038" xr:uid="{AA16A67E-7B79-40F1-976F-282A6E06A280}"/>
    <cellStyle name="Standard 9 4 2 4 2 2" xfId="12687" xr:uid="{0A9F7215-CDAB-4410-A09A-6C7EE8CD93E1}"/>
    <cellStyle name="Standard 9 4 2 4 2 2 2" xfId="23983" xr:uid="{CABD546B-3249-4670-98FA-F22F63A3AD39}"/>
    <cellStyle name="Standard 9 4 2 4 2 2 2 2" xfId="57871" xr:uid="{138D5A40-FDFF-41E6-80D3-D89F9109A84D}"/>
    <cellStyle name="Standard 9 4 2 4 2 2 3" xfId="46575" xr:uid="{5F08E71D-B62A-4419-8BB1-D34D0A1182E8}"/>
    <cellStyle name="Standard 9 4 2 4 2 2 4" xfId="35279" xr:uid="{86ACA4A6-B3E0-4592-B836-46DFC7B2356F}"/>
    <cellStyle name="Standard 9 4 2 4 2 3" xfId="18335" xr:uid="{EAC1125D-8586-4F23-99CC-34250E4F41BF}"/>
    <cellStyle name="Standard 9 4 2 4 2 3 2" xfId="52223" xr:uid="{0C1990D5-59F3-41AF-9D9A-CBAC7B60FDC6}"/>
    <cellStyle name="Standard 9 4 2 4 2 4" xfId="40927" xr:uid="{E9D54906-ABE4-41B5-AB21-89495CF961FD}"/>
    <cellStyle name="Standard 9 4 2 4 2 5" xfId="29631" xr:uid="{4555EDF8-80F8-48AA-8CAF-06F6435C76AB}"/>
    <cellStyle name="Standard 9 4 2 4 3" xfId="9863" xr:uid="{FF6523CA-1AE8-4132-BE48-0E6976BCFA40}"/>
    <cellStyle name="Standard 9 4 2 4 3 2" xfId="21159" xr:uid="{441D5C04-70C6-4F1B-8B7A-1DDB5E1A9684}"/>
    <cellStyle name="Standard 9 4 2 4 3 2 2" xfId="55047" xr:uid="{A0E6BC6A-A278-49A2-A9D8-836A95F889CF}"/>
    <cellStyle name="Standard 9 4 2 4 3 3" xfId="43751" xr:uid="{2DB4EDE9-C9DA-45BA-9752-B725C5B3D84B}"/>
    <cellStyle name="Standard 9 4 2 4 3 4" xfId="32455" xr:uid="{1E7A982E-49CC-43BC-8431-AFA330215BCE}"/>
    <cellStyle name="Standard 9 4 2 4 4" xfId="15511" xr:uid="{22DA0D31-D748-40B5-8277-393116D9DB3C}"/>
    <cellStyle name="Standard 9 4 2 4 4 2" xfId="49399" xr:uid="{4D4FCCA6-F010-4E8F-A30C-B7F950760508}"/>
    <cellStyle name="Standard 9 4 2 4 5" xfId="38103" xr:uid="{EB11894D-AC50-432D-BFB7-14D64B55EDB0}"/>
    <cellStyle name="Standard 9 4 2 4 6" xfId="26807" xr:uid="{A4B010C1-DD1F-4555-865B-EF0408344427}"/>
    <cellStyle name="Standard 9 4 2 5" xfId="4985" xr:uid="{9E12411B-C69D-4F75-8FE1-9B83A62A734B}"/>
    <cellStyle name="Standard 9 4 2 5 2" xfId="7811" xr:uid="{390BA3BC-91A0-43C5-A9DC-FC5C89FFEF56}"/>
    <cellStyle name="Standard 9 4 2 5 2 2" xfId="13460" xr:uid="{5E6CDDAA-DBFB-49E1-BC7B-52C1F0E7E38E}"/>
    <cellStyle name="Standard 9 4 2 5 2 2 2" xfId="24756" xr:uid="{735E9019-2A49-41AB-97D6-66343AF450DF}"/>
    <cellStyle name="Standard 9 4 2 5 2 2 2 2" xfId="58644" xr:uid="{A5CC89DD-2E91-4BDD-8585-20D78006908A}"/>
    <cellStyle name="Standard 9 4 2 5 2 2 3" xfId="47348" xr:uid="{3D22E042-E7DB-4130-9A89-535E181284E1}"/>
    <cellStyle name="Standard 9 4 2 5 2 2 4" xfId="36052" xr:uid="{CDC2C695-572B-419F-949A-ED8316FD05FC}"/>
    <cellStyle name="Standard 9 4 2 5 2 3" xfId="19108" xr:uid="{FFA69A72-EC2C-4350-82A5-7FF281D4796B}"/>
    <cellStyle name="Standard 9 4 2 5 2 3 2" xfId="52996" xr:uid="{FC6BB140-67DF-4F8E-845B-3553D8D45380}"/>
    <cellStyle name="Standard 9 4 2 5 2 4" xfId="41700" xr:uid="{B3D023B4-ECF8-4718-9901-75B002EDDC9A}"/>
    <cellStyle name="Standard 9 4 2 5 2 5" xfId="30404" xr:uid="{2AE51043-763A-4235-A834-E0A464B90717}"/>
    <cellStyle name="Standard 9 4 2 5 3" xfId="10636" xr:uid="{2B14061A-7DD9-4C30-AF88-D0F97161DF20}"/>
    <cellStyle name="Standard 9 4 2 5 3 2" xfId="21932" xr:uid="{DC36F3D0-DF17-457F-9F18-E6FE67FF7F57}"/>
    <cellStyle name="Standard 9 4 2 5 3 2 2" xfId="55820" xr:uid="{DD0AAB3D-AF0D-4ACF-816E-007EEC5C1848}"/>
    <cellStyle name="Standard 9 4 2 5 3 3" xfId="44524" xr:uid="{15C7E6F3-9ADD-4947-9B22-E418475A6F6C}"/>
    <cellStyle name="Standard 9 4 2 5 3 4" xfId="33228" xr:uid="{69585DB2-5D4A-48B8-A27A-8F2161E20D72}"/>
    <cellStyle name="Standard 9 4 2 5 4" xfId="16284" xr:uid="{A82B6CEA-5B7C-4DF0-A1E1-BFE70CA9AA46}"/>
    <cellStyle name="Standard 9 4 2 5 4 2" xfId="50172" xr:uid="{AF7F252E-EB49-4720-A1F4-CD7CE5C7A711}"/>
    <cellStyle name="Standard 9 4 2 5 5" xfId="38876" xr:uid="{6C8A2DDF-DC20-4B5E-98D2-8311EAC6405A}"/>
    <cellStyle name="Standard 9 4 2 5 6" xfId="27580" xr:uid="{45ED5FE4-562D-4AD5-BC12-02C6FD836947}"/>
    <cellStyle name="Standard 9 4 2 6" xfId="3591" xr:uid="{DACFA831-5362-41D7-9455-DE44F1758320}"/>
    <cellStyle name="Standard 9 4 2 6 2" xfId="6747" xr:uid="{FDAAAAEB-68C7-4E3D-84B7-3B6D22E1A79A}"/>
    <cellStyle name="Standard 9 4 2 6 2 2" xfId="12396" xr:uid="{397746C1-1A3B-4CF2-9403-5E97D8EBFD41}"/>
    <cellStyle name="Standard 9 4 2 6 2 2 2" xfId="23692" xr:uid="{78C20C33-1176-4D4B-A651-A7ADFD91F699}"/>
    <cellStyle name="Standard 9 4 2 6 2 2 2 2" xfId="57580" xr:uid="{C0060485-5E5E-47BB-ABDF-F5806EE305F5}"/>
    <cellStyle name="Standard 9 4 2 6 2 2 3" xfId="46284" xr:uid="{32B79A1F-E157-4969-AA22-2B51A61F46B0}"/>
    <cellStyle name="Standard 9 4 2 6 2 2 4" xfId="34988" xr:uid="{71291D30-0DF3-4576-B5E4-B0BCFE0D06BE}"/>
    <cellStyle name="Standard 9 4 2 6 2 3" xfId="18044" xr:uid="{8BFA19A6-3229-4903-B0EF-E93324AF8B28}"/>
    <cellStyle name="Standard 9 4 2 6 2 3 2" xfId="51932" xr:uid="{AA326D3D-3D7E-4D2D-A6F4-3F6D1BCD72C5}"/>
    <cellStyle name="Standard 9 4 2 6 2 4" xfId="40636" xr:uid="{885A7F3D-BD06-4225-B613-71C6DD6CDDAA}"/>
    <cellStyle name="Standard 9 4 2 6 2 5" xfId="29340" xr:uid="{04B5ED9B-B489-443D-8B02-A55C1C3496AB}"/>
    <cellStyle name="Standard 9 4 2 6 3" xfId="9572" xr:uid="{5AFB607D-82F6-48F8-8FBC-6DB8F6BE626D}"/>
    <cellStyle name="Standard 9 4 2 6 3 2" xfId="20868" xr:uid="{C51F549A-8390-4AEA-984D-3FD07B66A4A2}"/>
    <cellStyle name="Standard 9 4 2 6 3 2 2" xfId="54756" xr:uid="{6D9311E3-803D-41B2-9C2E-DEA0900298E8}"/>
    <cellStyle name="Standard 9 4 2 6 3 3" xfId="43460" xr:uid="{00B78F98-2401-4A27-87A0-690036E6E5F6}"/>
    <cellStyle name="Standard 9 4 2 6 3 4" xfId="32164" xr:uid="{5CC4537E-A998-4E08-9B55-C949FDFD5902}"/>
    <cellStyle name="Standard 9 4 2 6 4" xfId="15220" xr:uid="{DB4C6443-FC5B-4C77-ACF8-B79AF1EF861F}"/>
    <cellStyle name="Standard 9 4 2 6 4 2" xfId="49108" xr:uid="{E02BD65F-707A-4C4B-9FC5-BF3E78C84CA0}"/>
    <cellStyle name="Standard 9 4 2 6 5" xfId="37812" xr:uid="{42BBFBB3-AA37-4859-9C6F-39012A939428}"/>
    <cellStyle name="Standard 9 4 2 6 6" xfId="26516" xr:uid="{9B7A8578-E366-456C-9A75-8512D0F83A96}"/>
    <cellStyle name="Standard 9 4 2 7" xfId="5696" xr:uid="{4ADE085C-C1FF-4237-BE78-A9BB7D4C49C4}"/>
    <cellStyle name="Standard 9 4 2 7 2" xfId="11346" xr:uid="{045E3C8E-D7A2-4330-A415-127D9FFA3FF7}"/>
    <cellStyle name="Standard 9 4 2 7 2 2" xfId="22642" xr:uid="{958C65DB-9ABB-4F71-B888-09DDA6B2B22D}"/>
    <cellStyle name="Standard 9 4 2 7 2 2 2" xfId="56530" xr:uid="{F5D77B22-BD04-4F2B-B07D-027C1C07A5AF}"/>
    <cellStyle name="Standard 9 4 2 7 2 3" xfId="45234" xr:uid="{1E9307B2-1F29-4343-9F10-2826552C58F4}"/>
    <cellStyle name="Standard 9 4 2 7 2 4" xfId="33938" xr:uid="{93081A89-81B4-4490-B651-D75692412352}"/>
    <cellStyle name="Standard 9 4 2 7 3" xfId="16994" xr:uid="{1325CF3B-43BD-4818-A5B1-EB3C746B3651}"/>
    <cellStyle name="Standard 9 4 2 7 3 2" xfId="50882" xr:uid="{BC1EF612-F502-4668-8929-B8E56392AD55}"/>
    <cellStyle name="Standard 9 4 2 7 4" xfId="39586" xr:uid="{890E8C2F-A38F-4236-917C-1006876829A6}"/>
    <cellStyle name="Standard 9 4 2 7 5" xfId="28290" xr:uid="{C2F9C5F7-9520-4208-815C-D26259681F54}"/>
    <cellStyle name="Standard 9 4 2 8" xfId="8522" xr:uid="{FAD4A745-AFF2-4D7C-853A-210CB8649E34}"/>
    <cellStyle name="Standard 9 4 2 8 2" xfId="19818" xr:uid="{DB5DD81D-93DA-4846-B259-5CDB05375912}"/>
    <cellStyle name="Standard 9 4 2 8 2 2" xfId="53706" xr:uid="{57CDAF85-FD29-4752-83A1-4C1A72AE72B4}"/>
    <cellStyle name="Standard 9 4 2 8 3" xfId="42410" xr:uid="{26592699-90B0-44C3-9BE6-5F1549C80E02}"/>
    <cellStyle name="Standard 9 4 2 8 4" xfId="31114" xr:uid="{8E196CC0-8B86-4860-8E4E-2F5ABF2E6243}"/>
    <cellStyle name="Standard 9 4 2 9" xfId="14170" xr:uid="{832E81BE-9632-4683-AC76-1A7F1CFF8F04}"/>
    <cellStyle name="Standard 9 4 2 9 2" xfId="48058" xr:uid="{8273A186-28B9-4510-BC7C-56C4BAD75140}"/>
    <cellStyle name="Standard 9 4 3" xfId="2638" xr:uid="{17CCCEE8-A74E-4939-8F31-5BFA6545A6E9}"/>
    <cellStyle name="Standard 9 4 3 2" xfId="3140" xr:uid="{B0800B9F-EE91-4283-8441-3FAAFD0F43A3}"/>
    <cellStyle name="Standard 9 4 3 2 2" xfId="5525" xr:uid="{F6B33215-4554-4A35-A273-74596C60C082}"/>
    <cellStyle name="Standard 9 4 3 2 2 2" xfId="8351" xr:uid="{C935098F-A080-4E35-A002-397F9BDE4BAC}"/>
    <cellStyle name="Standard 9 4 3 2 2 2 2" xfId="14000" xr:uid="{C2B6AE25-DA26-4859-B148-73DA9DEC87D9}"/>
    <cellStyle name="Standard 9 4 3 2 2 2 2 2" xfId="25296" xr:uid="{ECC6A583-BC3E-46E9-9A7D-469F2F2CE603}"/>
    <cellStyle name="Standard 9 4 3 2 2 2 2 2 2" xfId="59184" xr:uid="{B2C828E4-68FC-46D9-A99A-489CF2CF7F69}"/>
    <cellStyle name="Standard 9 4 3 2 2 2 2 3" xfId="47888" xr:uid="{241B7B70-ED30-4111-A089-B14B8451B9EC}"/>
    <cellStyle name="Standard 9 4 3 2 2 2 2 4" xfId="36592" xr:uid="{A71EF75D-905B-44E2-B6E8-3A1A474F399E}"/>
    <cellStyle name="Standard 9 4 3 2 2 2 3" xfId="19648" xr:uid="{C41756E6-E1A9-49FA-B120-89B4E9CE8D38}"/>
    <cellStyle name="Standard 9 4 3 2 2 2 3 2" xfId="53536" xr:uid="{00AB73D4-573B-42D1-80AB-3AAB6C83215F}"/>
    <cellStyle name="Standard 9 4 3 2 2 2 4" xfId="42240" xr:uid="{E3A749E1-7DD6-46B4-85AE-9B5E36873E8A}"/>
    <cellStyle name="Standard 9 4 3 2 2 2 5" xfId="30944" xr:uid="{723F8B89-3B7F-4C61-8ACC-BBFFC3DBF9B9}"/>
    <cellStyle name="Standard 9 4 3 2 2 3" xfId="11176" xr:uid="{5F9BE8FF-A1C2-4523-BB84-65CF98B679E8}"/>
    <cellStyle name="Standard 9 4 3 2 2 3 2" xfId="22472" xr:uid="{3F5760BB-B2CF-4560-9D1E-0A9120ED3DBE}"/>
    <cellStyle name="Standard 9 4 3 2 2 3 2 2" xfId="56360" xr:uid="{6201264F-4DC9-4CF6-B5B0-464D6863AEA4}"/>
    <cellStyle name="Standard 9 4 3 2 2 3 3" xfId="45064" xr:uid="{4743FDEF-E49E-4491-BAB1-7B7A94684D2B}"/>
    <cellStyle name="Standard 9 4 3 2 2 3 4" xfId="33768" xr:uid="{96E18F8F-BC4D-41D1-B78D-C38715039860}"/>
    <cellStyle name="Standard 9 4 3 2 2 4" xfId="16824" xr:uid="{9FA61014-24F4-4A09-B407-0862A6E1EC7F}"/>
    <cellStyle name="Standard 9 4 3 2 2 4 2" xfId="50712" xr:uid="{8E4A2A42-7721-4E68-B0B9-4B93CBA506F1}"/>
    <cellStyle name="Standard 9 4 3 2 2 5" xfId="39416" xr:uid="{E34068E9-7902-46E2-B0C9-1291920C8C08}"/>
    <cellStyle name="Standard 9 4 3 2 2 6" xfId="28120" xr:uid="{5548E333-4116-407C-AC35-35B3B885AF78}"/>
    <cellStyle name="Standard 9 4 3 2 3" xfId="6311" xr:uid="{69DC4427-D33A-44E1-83F7-539631F2AFD4}"/>
    <cellStyle name="Standard 9 4 3 2 3 2" xfId="11961" xr:uid="{B7E60D92-8125-4CE0-BE47-51C54BC06C89}"/>
    <cellStyle name="Standard 9 4 3 2 3 2 2" xfId="23257" xr:uid="{BB941038-BDE8-41A4-A7E8-7B864D2F3677}"/>
    <cellStyle name="Standard 9 4 3 2 3 2 2 2" xfId="57145" xr:uid="{F9BDBA20-D66A-47DF-AAA3-0B0D3EC6ED15}"/>
    <cellStyle name="Standard 9 4 3 2 3 2 3" xfId="45849" xr:uid="{F81A703C-9F06-4734-8618-15625B2FAE62}"/>
    <cellStyle name="Standard 9 4 3 2 3 2 4" xfId="34553" xr:uid="{EB1EC214-9C2C-4E0D-A0D8-1BD8D64D9A2D}"/>
    <cellStyle name="Standard 9 4 3 2 3 3" xfId="17609" xr:uid="{DBE4F9DE-AA5A-42DB-93BB-F6F3D19B68E6}"/>
    <cellStyle name="Standard 9 4 3 2 3 3 2" xfId="51497" xr:uid="{F945F293-AA18-4FBA-AEE9-FA75460FA068}"/>
    <cellStyle name="Standard 9 4 3 2 3 4" xfId="40201" xr:uid="{72A240B1-61DE-4AA1-BFEF-D9B826EB268E}"/>
    <cellStyle name="Standard 9 4 3 2 3 5" xfId="28905" xr:uid="{1E8DF960-EAF7-4439-B547-7A4C7159A6F7}"/>
    <cellStyle name="Standard 9 4 3 2 4" xfId="9137" xr:uid="{974EFA56-39DE-4506-9D0A-EB5AAD3625C2}"/>
    <cellStyle name="Standard 9 4 3 2 4 2" xfId="20433" xr:uid="{B857D9FF-F873-4FD2-8AC8-D002587BF503}"/>
    <cellStyle name="Standard 9 4 3 2 4 2 2" xfId="54321" xr:uid="{A5236CEC-9630-4315-9C84-DA6BF5C77A87}"/>
    <cellStyle name="Standard 9 4 3 2 4 3" xfId="43025" xr:uid="{392AB493-9601-411F-872C-40C26EEAF0F3}"/>
    <cellStyle name="Standard 9 4 3 2 4 4" xfId="31729" xr:uid="{A5D3FE14-A0BD-42EB-BF12-83A7DA9AEDF6}"/>
    <cellStyle name="Standard 9 4 3 2 5" xfId="14785" xr:uid="{E989ADA9-1519-4D58-9837-02C1680BBAB2}"/>
    <cellStyle name="Standard 9 4 3 2 5 2" xfId="48673" xr:uid="{F37E7096-1625-4BCE-9938-5C8ABEB80587}"/>
    <cellStyle name="Standard 9 4 3 2 6" xfId="37377" xr:uid="{6C8F2830-8AA5-47D6-8E91-AE0039EEE124}"/>
    <cellStyle name="Standard 9 4 3 2 7" xfId="26081" xr:uid="{1FDA4AE6-11EB-4A3D-A387-FF3BC9BCB9F0}"/>
    <cellStyle name="Standard 9 4 3 3" xfId="4749" xr:uid="{9F02ECBB-9988-4241-8568-2FC31954C80C}"/>
    <cellStyle name="Standard 9 4 3 3 2" xfId="7617" xr:uid="{9DDABD97-E150-4FD3-95A7-502EB7E40EAE}"/>
    <cellStyle name="Standard 9 4 3 3 2 2" xfId="13266" xr:uid="{FEDE99DB-E0F1-4A17-A6B2-E27FC26416AC}"/>
    <cellStyle name="Standard 9 4 3 3 2 2 2" xfId="24562" xr:uid="{1EFC1B2B-9B68-43A9-8BC8-C3374201508C}"/>
    <cellStyle name="Standard 9 4 3 3 2 2 2 2" xfId="58450" xr:uid="{88A63367-E765-4790-B233-48C807E4B5F1}"/>
    <cellStyle name="Standard 9 4 3 3 2 2 3" xfId="47154" xr:uid="{7467DB47-2608-40ED-8D34-13E8E2814FC9}"/>
    <cellStyle name="Standard 9 4 3 3 2 2 4" xfId="35858" xr:uid="{FA6F7514-96B7-45C5-9849-1902A70223F6}"/>
    <cellStyle name="Standard 9 4 3 3 2 3" xfId="18914" xr:uid="{7EDF79AA-ED85-40B3-8B36-0B7B0786F8CF}"/>
    <cellStyle name="Standard 9 4 3 3 2 3 2" xfId="52802" xr:uid="{FCC970D3-B5C3-4491-AF03-D67B564BA26D}"/>
    <cellStyle name="Standard 9 4 3 3 2 4" xfId="41506" xr:uid="{7D0B15C7-A103-4681-9B7C-572788300A64}"/>
    <cellStyle name="Standard 9 4 3 3 2 5" xfId="30210" xr:uid="{0D5DD104-882C-41BF-B30D-8C48D9C437FF}"/>
    <cellStyle name="Standard 9 4 3 3 3" xfId="10442" xr:uid="{12F28A9C-F608-48BC-8460-00366EFEB4E9}"/>
    <cellStyle name="Standard 9 4 3 3 3 2" xfId="21738" xr:uid="{6E9DD541-A4C6-45E3-891D-0A51136F2501}"/>
    <cellStyle name="Standard 9 4 3 3 3 2 2" xfId="55626" xr:uid="{AAF38218-E28C-47B4-979D-E1D8AEAC8A77}"/>
    <cellStyle name="Standard 9 4 3 3 3 3" xfId="44330" xr:uid="{3A41971F-E006-4EB9-9EAF-E2ED4858C377}"/>
    <cellStyle name="Standard 9 4 3 3 3 4" xfId="33034" xr:uid="{EC604EAD-C3A0-495A-94F8-D078919F3829}"/>
    <cellStyle name="Standard 9 4 3 3 4" xfId="16090" xr:uid="{7CE73B83-6B7C-4D57-A21A-98371BEA6FF6}"/>
    <cellStyle name="Standard 9 4 3 3 4 2" xfId="49978" xr:uid="{AF5FCF55-DF98-4816-A549-F1C3F45DB21D}"/>
    <cellStyle name="Standard 9 4 3 3 5" xfId="38682" xr:uid="{A173C574-6F54-423A-8AD0-426E741B679D}"/>
    <cellStyle name="Standard 9 4 3 3 6" xfId="27386" xr:uid="{B18DEDDA-29E6-4878-9339-E8FC4C21F788}"/>
    <cellStyle name="Standard 9 4 3 4" xfId="5811" xr:uid="{BAB7229E-C615-4EA0-8BB0-717BC657B355}"/>
    <cellStyle name="Standard 9 4 3 4 2" xfId="11461" xr:uid="{B37C7A85-C50F-41BE-B414-C872A079B496}"/>
    <cellStyle name="Standard 9 4 3 4 2 2" xfId="22757" xr:uid="{5914573E-1932-4CDC-9387-06F592409C28}"/>
    <cellStyle name="Standard 9 4 3 4 2 2 2" xfId="56645" xr:uid="{34301010-015F-4B95-939B-3BE2DD701615}"/>
    <cellStyle name="Standard 9 4 3 4 2 3" xfId="45349" xr:uid="{F38ADA3D-C3BF-4006-99CD-6250BCF6B37B}"/>
    <cellStyle name="Standard 9 4 3 4 2 4" xfId="34053" xr:uid="{460C41B3-C948-45A5-A5EA-79C66E5B686F}"/>
    <cellStyle name="Standard 9 4 3 4 3" xfId="17109" xr:uid="{F0F501F2-F2F1-467C-AF6F-2776232DD0F5}"/>
    <cellStyle name="Standard 9 4 3 4 3 2" xfId="50997" xr:uid="{E63FB5AA-B48F-44C8-B586-D57EF85A616D}"/>
    <cellStyle name="Standard 9 4 3 4 4" xfId="39701" xr:uid="{75ED1CB6-D012-46A8-B0D0-258974F265EE}"/>
    <cellStyle name="Standard 9 4 3 4 5" xfId="28405" xr:uid="{D89320D9-7348-43EE-8ED2-B16BDC2C8BD9}"/>
    <cellStyle name="Standard 9 4 3 5" xfId="8637" xr:uid="{942A59DF-87BD-45A7-AE4D-70CDE8F08784}"/>
    <cellStyle name="Standard 9 4 3 5 2" xfId="19933" xr:uid="{11AB535A-66EA-46C2-A07A-EC825FB76E87}"/>
    <cellStyle name="Standard 9 4 3 5 2 2" xfId="53821" xr:uid="{1DB7B3CF-1833-407C-9BE0-ADD99B991B2B}"/>
    <cellStyle name="Standard 9 4 3 5 3" xfId="42525" xr:uid="{30454491-2B65-4D1F-B3D8-37CF1424F203}"/>
    <cellStyle name="Standard 9 4 3 5 4" xfId="31229" xr:uid="{0DC3362D-022E-48A3-9068-5885114026D3}"/>
    <cellStyle name="Standard 9 4 3 6" xfId="14285" xr:uid="{E2615433-00EB-41DB-A5FA-70C91E299720}"/>
    <cellStyle name="Standard 9 4 3 6 2" xfId="48173" xr:uid="{06796F58-3E4F-44C3-8072-EDACFB455945}"/>
    <cellStyle name="Standard 9 4 3 7" xfId="36877" xr:uid="{9639724A-A215-4FCB-8A97-F126B1DC4871}"/>
    <cellStyle name="Standard 9 4 3 8" xfId="25581" xr:uid="{66BC5876-27CC-4FD3-9366-76D44359F81F}"/>
    <cellStyle name="Standard 9 4 4" xfId="2892" xr:uid="{CAC1BB45-59ED-4EBE-AD9D-2ADB26AD7542}"/>
    <cellStyle name="Standard 9 4 4 2" xfId="5522" xr:uid="{3D4A42C0-D035-4D09-AE9D-19DF6DFD5E64}"/>
    <cellStyle name="Standard 9 4 4 2 2" xfId="8348" xr:uid="{883D4C0F-828D-4C30-BE8B-FB1A95829E01}"/>
    <cellStyle name="Standard 9 4 4 2 2 2" xfId="13997" xr:uid="{DCF9D114-F117-45FA-BEDA-F1CC38722B73}"/>
    <cellStyle name="Standard 9 4 4 2 2 2 2" xfId="25293" xr:uid="{BAFC89E1-2C6A-4F1F-B014-86185DA9AA6A}"/>
    <cellStyle name="Standard 9 4 4 2 2 2 2 2" xfId="59181" xr:uid="{1AFE0F94-6B3A-46C3-8A1D-0EBC6C6B6767}"/>
    <cellStyle name="Standard 9 4 4 2 2 2 3" xfId="47885" xr:uid="{3505C1AE-DEA9-4C47-9D03-C9BFFF03A462}"/>
    <cellStyle name="Standard 9 4 4 2 2 2 4" xfId="36589" xr:uid="{5DBEECE2-5CDF-4404-A6FB-56531706E98A}"/>
    <cellStyle name="Standard 9 4 4 2 2 3" xfId="19645" xr:uid="{15996D01-006C-4CA5-AED1-E9777C9DF5B2}"/>
    <cellStyle name="Standard 9 4 4 2 2 3 2" xfId="53533" xr:uid="{D6840647-4E66-410F-89DE-285BE0D4DDAF}"/>
    <cellStyle name="Standard 9 4 4 2 2 4" xfId="42237" xr:uid="{DC28E326-6C04-4988-BA51-090D7D90C292}"/>
    <cellStyle name="Standard 9 4 4 2 2 5" xfId="30941" xr:uid="{B8EC8B71-5D02-444D-98B1-646F8A55D425}"/>
    <cellStyle name="Standard 9 4 4 2 3" xfId="11173" xr:uid="{E016B674-E90C-4CB2-A546-2ECD1FD85F8B}"/>
    <cellStyle name="Standard 9 4 4 2 3 2" xfId="22469" xr:uid="{4591AED3-9887-45C9-9080-06446E112F23}"/>
    <cellStyle name="Standard 9 4 4 2 3 2 2" xfId="56357" xr:uid="{7269AFAD-F9D9-4E96-86AD-DD12AD95B940}"/>
    <cellStyle name="Standard 9 4 4 2 3 3" xfId="45061" xr:uid="{39700A0E-901B-4029-BDF1-FCC221BEA38A}"/>
    <cellStyle name="Standard 9 4 4 2 3 4" xfId="33765" xr:uid="{9869796E-3F7C-4800-AAA7-CBC014B31118}"/>
    <cellStyle name="Standard 9 4 4 2 4" xfId="16821" xr:uid="{F1C77005-1594-4069-B640-9D6EDDE7DD87}"/>
    <cellStyle name="Standard 9 4 4 2 4 2" xfId="50709" xr:uid="{21274EFA-85F7-4886-A2F8-2C72131948C4}"/>
    <cellStyle name="Standard 9 4 4 2 5" xfId="39413" xr:uid="{E35C1311-6CEF-40F3-BF4E-5F44734DF5E1}"/>
    <cellStyle name="Standard 9 4 4 2 6" xfId="28117" xr:uid="{2B926D9C-951A-4C96-BC80-6329A6144ACC}"/>
    <cellStyle name="Standard 9 4 4 3" xfId="4746" xr:uid="{127248B5-FB78-45AE-9052-2B08F6644308}"/>
    <cellStyle name="Standard 9 4 4 3 2" xfId="7614" xr:uid="{6FD2AAE1-2549-4600-93ED-9457C23351ED}"/>
    <cellStyle name="Standard 9 4 4 3 2 2" xfId="13263" xr:uid="{754C81F0-7B05-4B47-AE97-4F0CAB80136B}"/>
    <cellStyle name="Standard 9 4 4 3 2 2 2" xfId="24559" xr:uid="{2716E874-EC88-4594-90EA-60530CF5F057}"/>
    <cellStyle name="Standard 9 4 4 3 2 2 2 2" xfId="58447" xr:uid="{48D8F871-F3EE-4CA5-A5FA-10C50FDFC8A7}"/>
    <cellStyle name="Standard 9 4 4 3 2 2 3" xfId="47151" xr:uid="{A69B87E1-18EE-4716-95EE-B6B3FF355F64}"/>
    <cellStyle name="Standard 9 4 4 3 2 2 4" xfId="35855" xr:uid="{9620AB85-3CCF-4518-BEFE-3246D5E9D3AD}"/>
    <cellStyle name="Standard 9 4 4 3 2 3" xfId="18911" xr:uid="{698BE2B9-F5A6-4F5F-84C2-973B74EEBC6C}"/>
    <cellStyle name="Standard 9 4 4 3 2 3 2" xfId="52799" xr:uid="{65AE7604-5290-4021-B7FC-DD3F6844797D}"/>
    <cellStyle name="Standard 9 4 4 3 2 4" xfId="41503" xr:uid="{9F2ED508-FB59-43A6-8E39-8C7EFE188FDA}"/>
    <cellStyle name="Standard 9 4 4 3 2 5" xfId="30207" xr:uid="{921D14D3-58A4-4D6A-ACA7-2072B27BDFD0}"/>
    <cellStyle name="Standard 9 4 4 3 3" xfId="10439" xr:uid="{42B454E7-FFC8-433F-9F8B-04AC883B0645}"/>
    <cellStyle name="Standard 9 4 4 3 3 2" xfId="21735" xr:uid="{A40EE0D6-4A08-48A6-9F12-DF965B25541A}"/>
    <cellStyle name="Standard 9 4 4 3 3 2 2" xfId="55623" xr:uid="{9C87156E-D4E5-4B24-99FF-681CFF980AAE}"/>
    <cellStyle name="Standard 9 4 4 3 3 3" xfId="44327" xr:uid="{183CE3FA-833C-4B50-8BFF-6CFA8784D0AC}"/>
    <cellStyle name="Standard 9 4 4 3 3 4" xfId="33031" xr:uid="{E741BD3C-716F-4C58-9109-06038A7FD406}"/>
    <cellStyle name="Standard 9 4 4 3 4" xfId="16087" xr:uid="{C89ECD55-0BFC-4162-8BD8-2206E17182F2}"/>
    <cellStyle name="Standard 9 4 4 3 4 2" xfId="49975" xr:uid="{AB023321-6758-49A8-A4D0-6FDC51872823}"/>
    <cellStyle name="Standard 9 4 4 3 5" xfId="38679" xr:uid="{12A55A61-0D12-4954-ADA7-2458C86A9890}"/>
    <cellStyle name="Standard 9 4 4 3 6" xfId="27383" xr:uid="{259997B1-D133-4E1D-A773-A0C9ABCEA5BE}"/>
    <cellStyle name="Standard 9 4 4 4" xfId="6063" xr:uid="{7F4A7EA6-E39D-400B-9005-5C19584ECA02}"/>
    <cellStyle name="Standard 9 4 4 4 2" xfId="11713" xr:uid="{B36AF09D-2889-4ACF-9E98-75A7F4CF4ADD}"/>
    <cellStyle name="Standard 9 4 4 4 2 2" xfId="23009" xr:uid="{9F90B61F-096A-4FC4-A2A8-64E3C18D9D5E}"/>
    <cellStyle name="Standard 9 4 4 4 2 2 2" xfId="56897" xr:uid="{526E8E7F-26AF-47B3-9DDA-D23D72B333AE}"/>
    <cellStyle name="Standard 9 4 4 4 2 3" xfId="45601" xr:uid="{BC7BCDAD-AADB-4217-8AC5-72DC06C0FE55}"/>
    <cellStyle name="Standard 9 4 4 4 2 4" xfId="34305" xr:uid="{74FF3972-CA68-4521-91E6-6D715B9D7875}"/>
    <cellStyle name="Standard 9 4 4 4 3" xfId="17361" xr:uid="{F7CE7EE5-9B41-47C8-8F47-E148BB184461}"/>
    <cellStyle name="Standard 9 4 4 4 3 2" xfId="51249" xr:uid="{9FB48B61-8EAB-4ABB-B264-DCE1A51100AA}"/>
    <cellStyle name="Standard 9 4 4 4 4" xfId="39953" xr:uid="{5C3B58AE-A91E-4E7A-8184-3A387B4727FB}"/>
    <cellStyle name="Standard 9 4 4 4 5" xfId="28657" xr:uid="{986C12A8-53E6-447C-9A2E-33C2802C8708}"/>
    <cellStyle name="Standard 9 4 4 5" xfId="8889" xr:uid="{35B0898C-F726-4304-80AC-A5EF93E2C1DA}"/>
    <cellStyle name="Standard 9 4 4 5 2" xfId="20185" xr:uid="{908FB25A-7B74-41EB-A8E8-561CCA1516D9}"/>
    <cellStyle name="Standard 9 4 4 5 2 2" xfId="54073" xr:uid="{A8B8889E-3F1A-4FC0-9997-7DB9DFB141C3}"/>
    <cellStyle name="Standard 9 4 4 5 3" xfId="42777" xr:uid="{39E46FBA-9FB0-4EDC-B5B3-FC03EC1BE26E}"/>
    <cellStyle name="Standard 9 4 4 5 4" xfId="31481" xr:uid="{BF664FD0-B1C6-4C6F-AC92-C3139EF50C61}"/>
    <cellStyle name="Standard 9 4 4 6" xfId="14537" xr:uid="{EAC4C6B8-0C6A-4514-9840-3508FA5A465F}"/>
    <cellStyle name="Standard 9 4 4 6 2" xfId="48425" xr:uid="{32C43C35-3CC7-4D80-822F-3CC6785E4D2D}"/>
    <cellStyle name="Standard 9 4 4 7" xfId="37129" xr:uid="{4E46B49F-DF10-4C0D-8EC3-EF8D443DD2E4}"/>
    <cellStyle name="Standard 9 4 4 8" xfId="25833" xr:uid="{B72DAA2F-8592-44FA-8CD6-C0361299BFB2}"/>
    <cellStyle name="Standard 9 4 5" xfId="3774" xr:uid="{25E707E6-D5C5-4A90-BB2B-422837EC6A5C}"/>
    <cellStyle name="Standard 9 4 5 2" xfId="6928" xr:uid="{97443427-534C-4F3A-A298-58B471C245E5}"/>
    <cellStyle name="Standard 9 4 5 2 2" xfId="12577" xr:uid="{BD5AD4D8-3160-453E-94E0-58CE13974CF4}"/>
    <cellStyle name="Standard 9 4 5 2 2 2" xfId="23873" xr:uid="{CB9A82F8-E47A-482C-9818-4B36D9BDA7A5}"/>
    <cellStyle name="Standard 9 4 5 2 2 2 2" xfId="57761" xr:uid="{3F6D09BD-3BA0-4BE6-B7CD-929B2EC018C8}"/>
    <cellStyle name="Standard 9 4 5 2 2 3" xfId="46465" xr:uid="{57BF4456-C6C0-4EF7-ADE0-CB0CBE66DA7C}"/>
    <cellStyle name="Standard 9 4 5 2 2 4" xfId="35169" xr:uid="{2AA34982-F44A-4DC3-8414-B46C6C27CFDE}"/>
    <cellStyle name="Standard 9 4 5 2 3" xfId="18225" xr:uid="{C9B7EE4C-8274-4112-95FB-2969BAE81FDF}"/>
    <cellStyle name="Standard 9 4 5 2 3 2" xfId="52113" xr:uid="{53FD82DF-AB8D-4E81-A7D8-66B1C0C12B48}"/>
    <cellStyle name="Standard 9 4 5 2 4" xfId="40817" xr:uid="{8B23EDEA-6635-4E22-B6B7-C2FB98586956}"/>
    <cellStyle name="Standard 9 4 5 2 5" xfId="29521" xr:uid="{F98678BC-2C29-4BFB-A10D-5318EE4A59BC}"/>
    <cellStyle name="Standard 9 4 5 3" xfId="9753" xr:uid="{223AB397-4364-40D8-9B1F-20795BFDCB3F}"/>
    <cellStyle name="Standard 9 4 5 3 2" xfId="21049" xr:uid="{C7FE38DC-16E2-4AC2-9DAF-5D0839DBDB09}"/>
    <cellStyle name="Standard 9 4 5 3 2 2" xfId="54937" xr:uid="{D42FF960-ABF9-4F5A-BBE2-4AF4431A4A76}"/>
    <cellStyle name="Standard 9 4 5 3 3" xfId="43641" xr:uid="{6F65458F-2BAE-43C8-8F59-7BF0E2250684}"/>
    <cellStyle name="Standard 9 4 5 3 4" xfId="32345" xr:uid="{40AF7BD8-E17D-406A-9936-78B281FEFFC2}"/>
    <cellStyle name="Standard 9 4 5 4" xfId="15401" xr:uid="{11B8ACC9-E187-4521-AC97-0A46F1EDAE23}"/>
    <cellStyle name="Standard 9 4 5 4 2" xfId="49289" xr:uid="{401AC1C3-DD67-4F8E-86DF-4DD8F99509BA}"/>
    <cellStyle name="Standard 9 4 5 5" xfId="37993" xr:uid="{A4B83252-BA06-4547-909C-46C8E25C2CCC}"/>
    <cellStyle name="Standard 9 4 5 6" xfId="26697" xr:uid="{CEA3DF6A-90D5-4759-90C8-0BFDDB54D92A}"/>
    <cellStyle name="Standard 9 4 6" xfId="4875" xr:uid="{8618A247-F94B-48C8-8FFF-9F1A88009D42}"/>
    <cellStyle name="Standard 9 4 6 2" xfId="7701" xr:uid="{FDA77AFC-B129-43C5-86D7-1FDFF3752712}"/>
    <cellStyle name="Standard 9 4 6 2 2" xfId="13350" xr:uid="{C5DE64F7-D8DF-41C4-AAB1-42F44AF283E1}"/>
    <cellStyle name="Standard 9 4 6 2 2 2" xfId="24646" xr:uid="{E54AA96E-05A6-4763-BA31-9359C621C411}"/>
    <cellStyle name="Standard 9 4 6 2 2 2 2" xfId="58534" xr:uid="{1DC5A21F-E477-49CB-BF50-A4E24EC08564}"/>
    <cellStyle name="Standard 9 4 6 2 2 3" xfId="47238" xr:uid="{05BBB6E3-3441-4D4B-B256-278D1BCDAA6E}"/>
    <cellStyle name="Standard 9 4 6 2 2 4" xfId="35942" xr:uid="{8DB334CB-96CA-48B1-B713-2AEE12220315}"/>
    <cellStyle name="Standard 9 4 6 2 3" xfId="18998" xr:uid="{9FBCD56F-CF43-490F-8048-9F2C19DB6025}"/>
    <cellStyle name="Standard 9 4 6 2 3 2" xfId="52886" xr:uid="{F9DDE556-9DA7-48F1-924D-E59103E749F0}"/>
    <cellStyle name="Standard 9 4 6 2 4" xfId="41590" xr:uid="{5D76ACC6-32BE-4B61-8056-718A756B6DFD}"/>
    <cellStyle name="Standard 9 4 6 2 5" xfId="30294" xr:uid="{E2A4FEE7-4348-43D5-B195-990E1EFCAF21}"/>
    <cellStyle name="Standard 9 4 6 3" xfId="10526" xr:uid="{3D6836BA-3DB7-486D-8D69-6B7BEFC99004}"/>
    <cellStyle name="Standard 9 4 6 3 2" xfId="21822" xr:uid="{4EBF241B-547F-4E57-AA08-51ED1E5212FA}"/>
    <cellStyle name="Standard 9 4 6 3 2 2" xfId="55710" xr:uid="{02CEAC03-BF6C-45CE-BE30-F4FB2BE11444}"/>
    <cellStyle name="Standard 9 4 6 3 3" xfId="44414" xr:uid="{823C6076-3C57-4B3B-BA05-D6F6A2DA56FC}"/>
    <cellStyle name="Standard 9 4 6 3 4" xfId="33118" xr:uid="{98B21E6D-862D-4ECA-A38D-C673F369CA68}"/>
    <cellStyle name="Standard 9 4 6 4" xfId="16174" xr:uid="{6E3A5A7D-A728-487E-AA98-2016ABE8C90E}"/>
    <cellStyle name="Standard 9 4 6 4 2" xfId="50062" xr:uid="{C4D3C4A5-E8BA-4744-96B6-E9B54955198B}"/>
    <cellStyle name="Standard 9 4 6 5" xfId="38766" xr:uid="{2C194A41-C5DA-46BD-9EC8-6629144289F8}"/>
    <cellStyle name="Standard 9 4 6 6" xfId="27470" xr:uid="{0A75EF49-EAB8-4739-A26F-B2311630314E}"/>
    <cellStyle name="Standard 9 4 7" xfId="3478" xr:uid="{3BFD54B0-1D24-485A-8410-2A69503C296E}"/>
    <cellStyle name="Standard 9 4 7 2" xfId="6635" xr:uid="{725FCA74-06BD-4CE8-A518-9A5DE23612C5}"/>
    <cellStyle name="Standard 9 4 7 2 2" xfId="12284" xr:uid="{BD412A81-9034-4828-9247-15E56064A630}"/>
    <cellStyle name="Standard 9 4 7 2 2 2" xfId="23580" xr:uid="{51CA3778-7A58-490A-8205-830CC55EC743}"/>
    <cellStyle name="Standard 9 4 7 2 2 2 2" xfId="57468" xr:uid="{3C815D32-582E-45C2-9E28-76769A2AE65F}"/>
    <cellStyle name="Standard 9 4 7 2 2 3" xfId="46172" xr:uid="{461CD184-6B6F-43F0-BFC0-7C20B0AE51F6}"/>
    <cellStyle name="Standard 9 4 7 2 2 4" xfId="34876" xr:uid="{63502A34-8D01-4536-AB0C-897357E3B13E}"/>
    <cellStyle name="Standard 9 4 7 2 3" xfId="17932" xr:uid="{486E646F-0586-4AAF-AFD3-BE7DD33D1986}"/>
    <cellStyle name="Standard 9 4 7 2 3 2" xfId="51820" xr:uid="{EA1270E7-836B-407A-B3F1-5BFBB1D6A0B2}"/>
    <cellStyle name="Standard 9 4 7 2 4" xfId="40524" xr:uid="{0DC387B5-F982-4FAD-9966-802CFCA44478}"/>
    <cellStyle name="Standard 9 4 7 2 5" xfId="29228" xr:uid="{04B6D411-A8EE-4449-A9B9-D82EFCC793B4}"/>
    <cellStyle name="Standard 9 4 7 3" xfId="9460" xr:uid="{ED26C96C-0C87-45E4-BAD4-05CC4977B1DA}"/>
    <cellStyle name="Standard 9 4 7 3 2" xfId="20756" xr:uid="{A7BBDD1D-21C2-4860-B219-7E6DBE510D60}"/>
    <cellStyle name="Standard 9 4 7 3 2 2" xfId="54644" xr:uid="{61B77E32-1612-4613-A385-9F08C15751EB}"/>
    <cellStyle name="Standard 9 4 7 3 3" xfId="43348" xr:uid="{2389F1AD-B6E9-42A8-9679-69B407B53C06}"/>
    <cellStyle name="Standard 9 4 7 3 4" xfId="32052" xr:uid="{3565B92C-608F-4953-8BAE-C666E4759C55}"/>
    <cellStyle name="Standard 9 4 7 4" xfId="15108" xr:uid="{6B7623E1-C40B-43EF-A456-4969387D80A6}"/>
    <cellStyle name="Standard 9 4 7 4 2" xfId="48996" xr:uid="{A883D553-32BD-46CF-93FC-9C69A2374E2C}"/>
    <cellStyle name="Standard 9 4 7 5" xfId="37700" xr:uid="{DEEE9866-958A-446F-879E-39D03F1A453B}"/>
    <cellStyle name="Standard 9 4 7 6" xfId="26404" xr:uid="{FF9B0D5B-D80B-44EC-9A64-3455B528F9EA}"/>
    <cellStyle name="Standard 9 4 8" xfId="5563" xr:uid="{87414682-3612-40DB-851C-EE6FDA8A50F6}"/>
    <cellStyle name="Standard 9 4 8 2" xfId="11213" xr:uid="{E1CF71BD-4E5B-4B73-A873-02B9EF82AC05}"/>
    <cellStyle name="Standard 9 4 8 2 2" xfId="22509" xr:uid="{4ED181C5-6288-434E-9531-66E5A7F2D529}"/>
    <cellStyle name="Standard 9 4 8 2 2 2" xfId="56397" xr:uid="{F49E668D-23E6-45DB-B1FB-3CB2117F5AEC}"/>
    <cellStyle name="Standard 9 4 8 2 3" xfId="45101" xr:uid="{2E98658E-BD4D-4550-9B9A-8642612FD112}"/>
    <cellStyle name="Standard 9 4 8 2 4" xfId="33805" xr:uid="{CF59E6EB-8F22-4F1F-B95A-98571EA9AAF9}"/>
    <cellStyle name="Standard 9 4 8 3" xfId="16861" xr:uid="{17F25871-F289-44B8-9109-A739EC4D508B}"/>
    <cellStyle name="Standard 9 4 8 3 2" xfId="50749" xr:uid="{B98374D1-85CD-495F-A44B-21EA228830C1}"/>
    <cellStyle name="Standard 9 4 8 4" xfId="39453" xr:uid="{3F394355-295E-4349-84C1-96A807312B44}"/>
    <cellStyle name="Standard 9 4 8 5" xfId="28157" xr:uid="{BC84C5E4-2E74-4F69-B308-702D8557913A}"/>
    <cellStyle name="Standard 9 4 9" xfId="8389" xr:uid="{A15EA9DF-4EC5-4A24-8807-EDE57799C910}"/>
    <cellStyle name="Standard 9 4 9 2" xfId="19685" xr:uid="{3459DC96-7A29-4261-A726-1B43F650ABE6}"/>
    <cellStyle name="Standard 9 4 9 2 2" xfId="53573" xr:uid="{D3A40164-06C3-4E4F-A604-685BFB72D420}"/>
    <cellStyle name="Standard 9 4 9 3" xfId="42277" xr:uid="{E101C19D-4807-4799-8D9D-E5D9680AA730}"/>
    <cellStyle name="Standard 9 4 9 4" xfId="30981" xr:uid="{D8A59C1B-2408-4235-A9F2-D4E8E7DCF013}"/>
    <cellStyle name="Standard 9 5" xfId="668" xr:uid="{6E633831-3D8B-4C1C-B6E0-A9277F65B31E}"/>
    <cellStyle name="Standard 9 5 10" xfId="14082" xr:uid="{2DCEA353-277B-471D-981E-3D01D443E095}"/>
    <cellStyle name="Standard 9 5 10 2" xfId="47970" xr:uid="{925DDDF1-4A87-4B6D-8C6C-4F3D34A7EB29}"/>
    <cellStyle name="Standard 9 5 11" xfId="36674" xr:uid="{8581E890-4CCA-4AE2-925C-4D770DD89229}"/>
    <cellStyle name="Standard 9 5 12" xfId="25378" xr:uid="{07F10C91-2821-4947-A3AC-F1620595599F}"/>
    <cellStyle name="Standard 9 5 2" xfId="1904" xr:uid="{019CFB61-C32D-4CFF-B306-047103C167A8}"/>
    <cellStyle name="Standard 9 5 2 10" xfId="36807" xr:uid="{0209BC76-09BB-4734-B735-768DCF41F736}"/>
    <cellStyle name="Standard 9 5 2 11" xfId="25511" xr:uid="{707C06DF-4FE2-406F-8624-FB8AFAF14C9E}"/>
    <cellStyle name="Standard 9 5 2 2" xfId="2814" xr:uid="{6B86F64C-AE46-4B04-9BDE-B8BBD0209053}"/>
    <cellStyle name="Standard 9 5 2 2 2" xfId="3316" xr:uid="{F188FFC8-22EB-4A3B-B26C-EFC16BA35F48}"/>
    <cellStyle name="Standard 9 5 2 2 2 2" xfId="5528" xr:uid="{4DADCE40-309C-40D0-B3D2-B4B8073769B7}"/>
    <cellStyle name="Standard 9 5 2 2 2 2 2" xfId="8354" xr:uid="{175BF64C-B6E9-41C4-A59B-CB8EF3ED367D}"/>
    <cellStyle name="Standard 9 5 2 2 2 2 2 2" xfId="14003" xr:uid="{8293EE3B-F393-430D-B68B-18421708D260}"/>
    <cellStyle name="Standard 9 5 2 2 2 2 2 2 2" xfId="25299" xr:uid="{5EEAEA5A-A74B-4289-BEB5-E0263AE2CDFF}"/>
    <cellStyle name="Standard 9 5 2 2 2 2 2 2 2 2" xfId="59187" xr:uid="{F114A097-52FA-4B05-8B1E-2D38A8942967}"/>
    <cellStyle name="Standard 9 5 2 2 2 2 2 2 3" xfId="47891" xr:uid="{4FD7A90D-0979-440E-9997-FA6C2398D13C}"/>
    <cellStyle name="Standard 9 5 2 2 2 2 2 2 4" xfId="36595" xr:uid="{E228A461-6657-4980-BD7A-2C2ABB30490C}"/>
    <cellStyle name="Standard 9 5 2 2 2 2 2 3" xfId="19651" xr:uid="{FF9AED81-B870-4984-A48C-41B010320329}"/>
    <cellStyle name="Standard 9 5 2 2 2 2 2 3 2" xfId="53539" xr:uid="{C202F2E9-8569-4DCC-ABA3-692266F941E1}"/>
    <cellStyle name="Standard 9 5 2 2 2 2 2 4" xfId="42243" xr:uid="{8C9435F9-9F95-4D7D-9F09-FEEF1828D936}"/>
    <cellStyle name="Standard 9 5 2 2 2 2 2 5" xfId="30947" xr:uid="{184DF436-4D7A-4FCC-90AA-EBB0CD0916DF}"/>
    <cellStyle name="Standard 9 5 2 2 2 2 3" xfId="11179" xr:uid="{76877CDA-A7FE-4510-BB06-C814707AED89}"/>
    <cellStyle name="Standard 9 5 2 2 2 2 3 2" xfId="22475" xr:uid="{9D187360-1EA6-4681-984A-ED00D43CBCF3}"/>
    <cellStyle name="Standard 9 5 2 2 2 2 3 2 2" xfId="56363" xr:uid="{09A7DC86-50DF-431A-93B9-DA1D96FA718D}"/>
    <cellStyle name="Standard 9 5 2 2 2 2 3 3" xfId="45067" xr:uid="{55174A0C-C0FC-4359-9E52-1196EE6ADF15}"/>
    <cellStyle name="Standard 9 5 2 2 2 2 3 4" xfId="33771" xr:uid="{5CB344F9-2ABA-4735-8E76-FDB2AF7BE20E}"/>
    <cellStyle name="Standard 9 5 2 2 2 2 4" xfId="16827" xr:uid="{37AC06CF-09CA-429E-BEA2-404CA268E9DC}"/>
    <cellStyle name="Standard 9 5 2 2 2 2 4 2" xfId="50715" xr:uid="{1CC51D35-37A8-41C9-9D5E-04C9DACC07E3}"/>
    <cellStyle name="Standard 9 5 2 2 2 2 5" xfId="39419" xr:uid="{87EEF4A2-21D4-4879-AD40-556409DE9569}"/>
    <cellStyle name="Standard 9 5 2 2 2 2 6" xfId="28123" xr:uid="{939A075D-EBCD-474A-BD4C-C4E603C98E1D}"/>
    <cellStyle name="Standard 9 5 2 2 2 3" xfId="6487" xr:uid="{5018642D-DC1E-489C-9A0B-03F7CEF17A20}"/>
    <cellStyle name="Standard 9 5 2 2 2 3 2" xfId="12137" xr:uid="{BBA1C018-3F42-4D07-A97F-1B4FCFB07176}"/>
    <cellStyle name="Standard 9 5 2 2 2 3 2 2" xfId="23433" xr:uid="{9DD833D3-8EA7-4D8E-A5FD-13A265B22CA4}"/>
    <cellStyle name="Standard 9 5 2 2 2 3 2 2 2" xfId="57321" xr:uid="{F3C476BD-A179-4556-BF81-6A1E6758B2F5}"/>
    <cellStyle name="Standard 9 5 2 2 2 3 2 3" xfId="46025" xr:uid="{A7186B5D-E65D-4751-A5C9-DCC340582D08}"/>
    <cellStyle name="Standard 9 5 2 2 2 3 2 4" xfId="34729" xr:uid="{36CF9FFC-D6AE-46F5-9145-799339C24676}"/>
    <cellStyle name="Standard 9 5 2 2 2 3 3" xfId="17785" xr:uid="{695134B4-35D0-46D9-BBFB-6071F004A253}"/>
    <cellStyle name="Standard 9 5 2 2 2 3 3 2" xfId="51673" xr:uid="{9A25EB91-9D2C-4729-9D4A-D83E9B74400A}"/>
    <cellStyle name="Standard 9 5 2 2 2 3 4" xfId="40377" xr:uid="{96C51025-99E8-4A7B-9C81-3BC9F2EB0986}"/>
    <cellStyle name="Standard 9 5 2 2 2 3 5" xfId="29081" xr:uid="{E926C464-9F85-4D84-BA37-BC0762ECAFB0}"/>
    <cellStyle name="Standard 9 5 2 2 2 4" xfId="9313" xr:uid="{8844E4D6-8798-4FA4-90C6-570E0F37AE69}"/>
    <cellStyle name="Standard 9 5 2 2 2 4 2" xfId="20609" xr:uid="{C774F7AC-36E5-420E-B5C7-E6A9198CC288}"/>
    <cellStyle name="Standard 9 5 2 2 2 4 2 2" xfId="54497" xr:uid="{22227AB2-9506-4EC6-94B9-732BC187BD28}"/>
    <cellStyle name="Standard 9 5 2 2 2 4 3" xfId="43201" xr:uid="{5D4628AF-9946-4D44-B2CE-4E30CDD93DC7}"/>
    <cellStyle name="Standard 9 5 2 2 2 4 4" xfId="31905" xr:uid="{A368B757-0D88-44FC-8E03-C6F1A0846517}"/>
    <cellStyle name="Standard 9 5 2 2 2 5" xfId="14961" xr:uid="{9FCE5344-4DDD-4DA9-ACB1-005D45D8CBF4}"/>
    <cellStyle name="Standard 9 5 2 2 2 5 2" xfId="48849" xr:uid="{9360917E-CF3D-4EEB-8B62-6186648E838D}"/>
    <cellStyle name="Standard 9 5 2 2 2 6" xfId="37553" xr:uid="{F4975CE9-152E-45A7-A90C-833472AAC002}"/>
    <cellStyle name="Standard 9 5 2 2 2 7" xfId="26257" xr:uid="{2FF8C91E-530E-4C5A-A3E3-253ED58A32A2}"/>
    <cellStyle name="Standard 9 5 2 2 3" xfId="4752" xr:uid="{4D27E0C5-0E51-409F-8895-A97D3B784917}"/>
    <cellStyle name="Standard 9 5 2 2 3 2" xfId="7620" xr:uid="{DB74FAAF-00E5-4A5A-81B5-F1604ABDB599}"/>
    <cellStyle name="Standard 9 5 2 2 3 2 2" xfId="13269" xr:uid="{FDD25431-FE1A-449C-A1EF-F4B0C14F4755}"/>
    <cellStyle name="Standard 9 5 2 2 3 2 2 2" xfId="24565" xr:uid="{D2E5D720-E39A-438B-ACE2-398DB5E5D3C3}"/>
    <cellStyle name="Standard 9 5 2 2 3 2 2 2 2" xfId="58453" xr:uid="{6B78F32E-6F3A-4971-BF4F-D73F88E4B8D9}"/>
    <cellStyle name="Standard 9 5 2 2 3 2 2 3" xfId="47157" xr:uid="{9BC44DD1-8127-47D0-9C5A-88456932387A}"/>
    <cellStyle name="Standard 9 5 2 2 3 2 2 4" xfId="35861" xr:uid="{D0B22A49-18E2-4011-A3A2-F6B5181DFF17}"/>
    <cellStyle name="Standard 9 5 2 2 3 2 3" xfId="18917" xr:uid="{1162F183-DB15-4BCD-8FB6-D2C8C18044DA}"/>
    <cellStyle name="Standard 9 5 2 2 3 2 3 2" xfId="52805" xr:uid="{BB7FB5D4-A51A-401E-9064-3ED14CC595AE}"/>
    <cellStyle name="Standard 9 5 2 2 3 2 4" xfId="41509" xr:uid="{B8F5A56E-5A5D-4964-82DB-02EA1B1D887B}"/>
    <cellStyle name="Standard 9 5 2 2 3 2 5" xfId="30213" xr:uid="{D5FB2FC6-8B87-45B0-ABCF-196F93AD2D9C}"/>
    <cellStyle name="Standard 9 5 2 2 3 3" xfId="10445" xr:uid="{DD0F7869-042F-42D8-A435-DD73C94AA838}"/>
    <cellStyle name="Standard 9 5 2 2 3 3 2" xfId="21741" xr:uid="{82BE523D-9641-4D4E-9A6F-34833D9F74F7}"/>
    <cellStyle name="Standard 9 5 2 2 3 3 2 2" xfId="55629" xr:uid="{5D5A596C-9BEF-495D-83B7-EE1B78448B09}"/>
    <cellStyle name="Standard 9 5 2 2 3 3 3" xfId="44333" xr:uid="{4F481954-D05F-47C3-B6A5-3D753500085F}"/>
    <cellStyle name="Standard 9 5 2 2 3 3 4" xfId="33037" xr:uid="{68F2C04E-A6DB-4909-A80C-615345215F10}"/>
    <cellStyle name="Standard 9 5 2 2 3 4" xfId="16093" xr:uid="{A319E376-239A-46D3-A822-35E512DB60BD}"/>
    <cellStyle name="Standard 9 5 2 2 3 4 2" xfId="49981" xr:uid="{E1929C80-B318-4BD8-AB48-9056B85C4D9E}"/>
    <cellStyle name="Standard 9 5 2 2 3 5" xfId="38685" xr:uid="{F57B08A9-A60F-46F3-9295-4531D4DAC323}"/>
    <cellStyle name="Standard 9 5 2 2 3 6" xfId="27389" xr:uid="{AA4D0DDE-94D6-4456-8560-B682A063ECFF}"/>
    <cellStyle name="Standard 9 5 2 2 4" xfId="5987" xr:uid="{109F53A0-F886-457B-A65B-8E174C6EEEA6}"/>
    <cellStyle name="Standard 9 5 2 2 4 2" xfId="11637" xr:uid="{212D35F5-DB43-4B4C-8873-A3FAE7BAAEFC}"/>
    <cellStyle name="Standard 9 5 2 2 4 2 2" xfId="22933" xr:uid="{4883B6D4-4CB4-45DC-A5C6-7E59DA01D62B}"/>
    <cellStyle name="Standard 9 5 2 2 4 2 2 2" xfId="56821" xr:uid="{B967A6F3-3CB8-4741-853A-21984267747E}"/>
    <cellStyle name="Standard 9 5 2 2 4 2 3" xfId="45525" xr:uid="{FBCCB384-B378-48CD-9C25-8CE8975E0F2A}"/>
    <cellStyle name="Standard 9 5 2 2 4 2 4" xfId="34229" xr:uid="{E4C0A59D-8F6D-4215-9263-A2CD6DDEBF71}"/>
    <cellStyle name="Standard 9 5 2 2 4 3" xfId="17285" xr:uid="{F372B100-1C45-4089-83AA-002A3E487AF0}"/>
    <cellStyle name="Standard 9 5 2 2 4 3 2" xfId="51173" xr:uid="{4E00EEE9-382B-4597-8818-43AE811F155D}"/>
    <cellStyle name="Standard 9 5 2 2 4 4" xfId="39877" xr:uid="{510D0BD8-6E46-4155-BC4B-663F4B6C61C0}"/>
    <cellStyle name="Standard 9 5 2 2 4 5" xfId="28581" xr:uid="{28A47228-0938-4A56-B131-F2529C771079}"/>
    <cellStyle name="Standard 9 5 2 2 5" xfId="8813" xr:uid="{BBB0995E-C410-42E1-8371-4FC0AB149355}"/>
    <cellStyle name="Standard 9 5 2 2 5 2" xfId="20109" xr:uid="{1ADD6773-510E-467D-B7D4-ABADED512BEA}"/>
    <cellStyle name="Standard 9 5 2 2 5 2 2" xfId="53997" xr:uid="{85423521-9DD1-485E-B730-2D27F9D269BC}"/>
    <cellStyle name="Standard 9 5 2 2 5 3" xfId="42701" xr:uid="{A522EBFE-73AD-4393-9CFC-B5A73B9C1908}"/>
    <cellStyle name="Standard 9 5 2 2 5 4" xfId="31405" xr:uid="{72544519-E25F-43D3-A40E-E5A10AB0AC7C}"/>
    <cellStyle name="Standard 9 5 2 2 6" xfId="14461" xr:uid="{532A8CFF-1C93-4C2F-BB84-CFB3019BDDFC}"/>
    <cellStyle name="Standard 9 5 2 2 6 2" xfId="48349" xr:uid="{C256FA8F-4174-4F42-8234-1CBCF32DE0D8}"/>
    <cellStyle name="Standard 9 5 2 2 7" xfId="37053" xr:uid="{58142715-EC09-44B6-9C32-65AABEB7FDE0}"/>
    <cellStyle name="Standard 9 5 2 2 8" xfId="25757" xr:uid="{28860131-EA0D-4413-8026-8F47DB6C7FC6}"/>
    <cellStyle name="Standard 9 5 2 3" xfId="3070" xr:uid="{EB3746E4-B967-494C-8A33-3CD2ECBADECC}"/>
    <cellStyle name="Standard 9 5 2 3 2" xfId="5527" xr:uid="{0680CF08-B335-4629-9D12-5AFFF6F0999F}"/>
    <cellStyle name="Standard 9 5 2 3 2 2" xfId="8353" xr:uid="{A28A3B91-2B72-440D-8580-2677145BE32D}"/>
    <cellStyle name="Standard 9 5 2 3 2 2 2" xfId="14002" xr:uid="{2ECA6FE6-739F-4700-A761-108A2ADEFA1A}"/>
    <cellStyle name="Standard 9 5 2 3 2 2 2 2" xfId="25298" xr:uid="{FE9D27A4-E779-4BF6-AFFB-72FEBB650B3C}"/>
    <cellStyle name="Standard 9 5 2 3 2 2 2 2 2" xfId="59186" xr:uid="{03453173-C1D7-4664-B000-C2BFA5037419}"/>
    <cellStyle name="Standard 9 5 2 3 2 2 2 3" xfId="47890" xr:uid="{4BDEB4B5-848F-469A-AA8E-3E6B50EFF465}"/>
    <cellStyle name="Standard 9 5 2 3 2 2 2 4" xfId="36594" xr:uid="{79880FE4-2A42-4561-BD7D-C1B6B6FCE8E0}"/>
    <cellStyle name="Standard 9 5 2 3 2 2 3" xfId="19650" xr:uid="{813F5872-2EB7-4D3B-9C75-0E1FDD71BE39}"/>
    <cellStyle name="Standard 9 5 2 3 2 2 3 2" xfId="53538" xr:uid="{4B6A7289-9A28-44C2-A29A-FE8E8E220A1D}"/>
    <cellStyle name="Standard 9 5 2 3 2 2 4" xfId="42242" xr:uid="{207A8BCB-2285-495F-972B-9FB179D138AD}"/>
    <cellStyle name="Standard 9 5 2 3 2 2 5" xfId="30946" xr:uid="{E0C4C401-1672-411E-83D6-B8A2A819D7CF}"/>
    <cellStyle name="Standard 9 5 2 3 2 3" xfId="11178" xr:uid="{464FCF4F-8D57-4166-81AE-6FDB997DA7EC}"/>
    <cellStyle name="Standard 9 5 2 3 2 3 2" xfId="22474" xr:uid="{8C3410E4-F2E0-4110-BE40-A11CA7D9ADFC}"/>
    <cellStyle name="Standard 9 5 2 3 2 3 2 2" xfId="56362" xr:uid="{87D327AF-30D0-48CD-B6D0-F1DD14079F7A}"/>
    <cellStyle name="Standard 9 5 2 3 2 3 3" xfId="45066" xr:uid="{C819E57E-62FD-49BF-8688-9CF0E9E38333}"/>
    <cellStyle name="Standard 9 5 2 3 2 3 4" xfId="33770" xr:uid="{CFE15D71-C6BA-4396-9904-A1F4E64C63FF}"/>
    <cellStyle name="Standard 9 5 2 3 2 4" xfId="16826" xr:uid="{03A6FDD9-E57C-4BBD-B2ED-EDD3C7B700B7}"/>
    <cellStyle name="Standard 9 5 2 3 2 4 2" xfId="50714" xr:uid="{B51A9DE3-22AF-44A8-9D22-A3588E868EA0}"/>
    <cellStyle name="Standard 9 5 2 3 2 5" xfId="39418" xr:uid="{15B0E579-E036-42D8-9BFA-56B27D3C147C}"/>
    <cellStyle name="Standard 9 5 2 3 2 6" xfId="28122" xr:uid="{99A52D0D-C869-4CEE-8560-50189A45DD78}"/>
    <cellStyle name="Standard 9 5 2 3 3" xfId="4751" xr:uid="{E6C9BCA4-3705-4CF5-8C97-F78E8F15900D}"/>
    <cellStyle name="Standard 9 5 2 3 3 2" xfId="7619" xr:uid="{047BB29F-311A-4124-9646-6CBE98BC364F}"/>
    <cellStyle name="Standard 9 5 2 3 3 2 2" xfId="13268" xr:uid="{78C4DB3A-C0E6-410F-8EE6-CD4624F5D6C4}"/>
    <cellStyle name="Standard 9 5 2 3 3 2 2 2" xfId="24564" xr:uid="{39DD34B6-C71F-4048-913A-6CB864B9EFF0}"/>
    <cellStyle name="Standard 9 5 2 3 3 2 2 2 2" xfId="58452" xr:uid="{360CBC6A-1C5A-4C5E-AC3A-F14DB08F2B43}"/>
    <cellStyle name="Standard 9 5 2 3 3 2 2 3" xfId="47156" xr:uid="{904A34E7-62BB-4BC3-B700-AFF82996D728}"/>
    <cellStyle name="Standard 9 5 2 3 3 2 2 4" xfId="35860" xr:uid="{9A94CAE2-0B42-4978-9093-3E4BE0722416}"/>
    <cellStyle name="Standard 9 5 2 3 3 2 3" xfId="18916" xr:uid="{073E45B0-FDDD-45C3-9807-A5143AC1F25B}"/>
    <cellStyle name="Standard 9 5 2 3 3 2 3 2" xfId="52804" xr:uid="{2DD425D2-A8FB-4381-934B-19CD557F8AB2}"/>
    <cellStyle name="Standard 9 5 2 3 3 2 4" xfId="41508" xr:uid="{F21BBFE6-DD6B-4E11-9C76-1E9CAAC935B9}"/>
    <cellStyle name="Standard 9 5 2 3 3 2 5" xfId="30212" xr:uid="{5DA10BB9-D3AC-4596-A4C9-5738B2BE0AA5}"/>
    <cellStyle name="Standard 9 5 2 3 3 3" xfId="10444" xr:uid="{B891323E-634F-4CDD-9F3F-D097AF0401DB}"/>
    <cellStyle name="Standard 9 5 2 3 3 3 2" xfId="21740" xr:uid="{94132FDE-2CFA-4AE2-9892-CC4F0EDC76D8}"/>
    <cellStyle name="Standard 9 5 2 3 3 3 2 2" xfId="55628" xr:uid="{29EABDE0-D13C-4303-B38E-6C785F77124B}"/>
    <cellStyle name="Standard 9 5 2 3 3 3 3" xfId="44332" xr:uid="{28BC6018-E81F-4481-B437-2DD8533A4F6C}"/>
    <cellStyle name="Standard 9 5 2 3 3 3 4" xfId="33036" xr:uid="{BA3694CA-6B36-4639-BD40-F17198FDDF41}"/>
    <cellStyle name="Standard 9 5 2 3 3 4" xfId="16092" xr:uid="{CB48AE8B-AF51-4E34-9407-176BEE35E29E}"/>
    <cellStyle name="Standard 9 5 2 3 3 4 2" xfId="49980" xr:uid="{2DB3DFDF-0A4D-48EB-A725-78627B9BCA36}"/>
    <cellStyle name="Standard 9 5 2 3 3 5" xfId="38684" xr:uid="{C84D9B70-8F75-4897-A508-D11B59E7F84B}"/>
    <cellStyle name="Standard 9 5 2 3 3 6" xfId="27388" xr:uid="{8C7055D4-8A39-40DE-B328-4887B77870E3}"/>
    <cellStyle name="Standard 9 5 2 3 4" xfId="6241" xr:uid="{DE9E4E18-91E5-49DC-B548-BAC4AD99BDD3}"/>
    <cellStyle name="Standard 9 5 2 3 4 2" xfId="11891" xr:uid="{86951CE8-B8DD-46CF-BA06-0EF742777C2E}"/>
    <cellStyle name="Standard 9 5 2 3 4 2 2" xfId="23187" xr:uid="{D395C1CD-4B2F-4670-98E2-5261D0E85EAD}"/>
    <cellStyle name="Standard 9 5 2 3 4 2 2 2" xfId="57075" xr:uid="{57179251-01D1-40E5-A11F-94E239D79793}"/>
    <cellStyle name="Standard 9 5 2 3 4 2 3" xfId="45779" xr:uid="{63FFB754-AE36-47A8-BCCE-41F49C3AEE66}"/>
    <cellStyle name="Standard 9 5 2 3 4 2 4" xfId="34483" xr:uid="{42B49CB5-ED84-44F5-8FDA-BF8B17AEEBB1}"/>
    <cellStyle name="Standard 9 5 2 3 4 3" xfId="17539" xr:uid="{29025D22-5CCE-4BE0-B43E-89688A960DB8}"/>
    <cellStyle name="Standard 9 5 2 3 4 3 2" xfId="51427" xr:uid="{27FAB3E7-41B5-4187-B7F7-CC39E441DA66}"/>
    <cellStyle name="Standard 9 5 2 3 4 4" xfId="40131" xr:uid="{1BF45BE5-E0A3-44E7-A90D-43B2BEA196FC}"/>
    <cellStyle name="Standard 9 5 2 3 4 5" xfId="28835" xr:uid="{44071B0D-1913-48BB-AE00-6C562E794C71}"/>
    <cellStyle name="Standard 9 5 2 3 5" xfId="9067" xr:uid="{6CC2305C-74FD-4770-B730-5A2A6F13176B}"/>
    <cellStyle name="Standard 9 5 2 3 5 2" xfId="20363" xr:uid="{DC8ADE4D-A10D-4774-AAB0-63AFE8BFC8EA}"/>
    <cellStyle name="Standard 9 5 2 3 5 2 2" xfId="54251" xr:uid="{ED804127-5D52-4B39-95DE-F37CC5FEB713}"/>
    <cellStyle name="Standard 9 5 2 3 5 3" xfId="42955" xr:uid="{BBAAD252-B4D1-4A92-820F-A5EE74DDC7F1}"/>
    <cellStyle name="Standard 9 5 2 3 5 4" xfId="31659" xr:uid="{0D9811E6-C487-4A92-9ED3-139809511A65}"/>
    <cellStyle name="Standard 9 5 2 3 6" xfId="14715" xr:uid="{E1935E96-30BF-4D2D-A7A1-7735A1250AF4}"/>
    <cellStyle name="Standard 9 5 2 3 6 2" xfId="48603" xr:uid="{B808CF81-E487-48EE-9894-D4BFC75795B0}"/>
    <cellStyle name="Standard 9 5 2 3 7" xfId="37307" xr:uid="{92D088F9-3717-47A3-A692-74E6278B32CD}"/>
    <cellStyle name="Standard 9 5 2 3 8" xfId="26011" xr:uid="{CEC84A9D-C027-4CB3-A928-9C2A23615829}"/>
    <cellStyle name="Standard 9 5 2 4" xfId="3928" xr:uid="{E6F68C4B-F28C-4136-8B0C-76123CCA9B4B}"/>
    <cellStyle name="Standard 9 5 2 4 2" xfId="7082" xr:uid="{4A84B10E-D129-4A93-9030-6B5AF99AC4B2}"/>
    <cellStyle name="Standard 9 5 2 4 2 2" xfId="12731" xr:uid="{0963BFEF-AAB0-41A0-B0E1-0971D37BDE89}"/>
    <cellStyle name="Standard 9 5 2 4 2 2 2" xfId="24027" xr:uid="{21564012-A1A8-4751-83FA-E1DBBF502E06}"/>
    <cellStyle name="Standard 9 5 2 4 2 2 2 2" xfId="57915" xr:uid="{47C5F5AB-9D61-4296-AE2B-6ACABFD2C1A5}"/>
    <cellStyle name="Standard 9 5 2 4 2 2 3" xfId="46619" xr:uid="{9476078B-540A-467B-B8DE-BDC6C3B7E555}"/>
    <cellStyle name="Standard 9 5 2 4 2 2 4" xfId="35323" xr:uid="{800BBC00-3B96-412F-8DD5-34C401B36723}"/>
    <cellStyle name="Standard 9 5 2 4 2 3" xfId="18379" xr:uid="{06C0A5AE-38C2-40B8-AF18-485C296FB4F7}"/>
    <cellStyle name="Standard 9 5 2 4 2 3 2" xfId="52267" xr:uid="{F45DAEFB-0876-4DFE-B521-43C78D39B6CD}"/>
    <cellStyle name="Standard 9 5 2 4 2 4" xfId="40971" xr:uid="{E138426E-5D7A-4672-9285-A1E3411E5A01}"/>
    <cellStyle name="Standard 9 5 2 4 2 5" xfId="29675" xr:uid="{3D09E609-1D23-45EE-8D73-1757386E2172}"/>
    <cellStyle name="Standard 9 5 2 4 3" xfId="9907" xr:uid="{28BA3AAE-374C-4C88-961E-85B4FBD394BA}"/>
    <cellStyle name="Standard 9 5 2 4 3 2" xfId="21203" xr:uid="{E5B139C9-3E36-4C37-8A24-353E4DC8B8E2}"/>
    <cellStyle name="Standard 9 5 2 4 3 2 2" xfId="55091" xr:uid="{0CE62945-E1C2-4111-B1FA-295EF1357A9C}"/>
    <cellStyle name="Standard 9 5 2 4 3 3" xfId="43795" xr:uid="{8F508B2B-DC2D-45C3-BA6D-4EB5BD23A411}"/>
    <cellStyle name="Standard 9 5 2 4 3 4" xfId="32499" xr:uid="{26DFA335-1861-477A-B7C4-223021D17D89}"/>
    <cellStyle name="Standard 9 5 2 4 4" xfId="15555" xr:uid="{0D315DF0-37F0-440A-BE3A-7E144C38D7CF}"/>
    <cellStyle name="Standard 9 5 2 4 4 2" xfId="49443" xr:uid="{0AFCBF2B-0CD8-4B52-9C97-939B5D5010FF}"/>
    <cellStyle name="Standard 9 5 2 4 5" xfId="38147" xr:uid="{DF0489AD-67F2-42BE-A37A-73F23039CB19}"/>
    <cellStyle name="Standard 9 5 2 4 6" xfId="26851" xr:uid="{65A1C40E-4994-4516-966C-FFB25B376C83}"/>
    <cellStyle name="Standard 9 5 2 5" xfId="5029" xr:uid="{DD046494-DF97-47EC-8ACD-6BF6670FEA53}"/>
    <cellStyle name="Standard 9 5 2 5 2" xfId="7855" xr:uid="{89167BBB-D334-4CE9-BC59-2282A7D602FD}"/>
    <cellStyle name="Standard 9 5 2 5 2 2" xfId="13504" xr:uid="{239C5D7E-26A8-4E2E-AD06-EF186B82E1B4}"/>
    <cellStyle name="Standard 9 5 2 5 2 2 2" xfId="24800" xr:uid="{9FBF222D-84BC-4A3D-A536-AA872F49BF35}"/>
    <cellStyle name="Standard 9 5 2 5 2 2 2 2" xfId="58688" xr:uid="{DDA29A44-CB8A-434B-A4D5-46D53940CD4F}"/>
    <cellStyle name="Standard 9 5 2 5 2 2 3" xfId="47392" xr:uid="{5AE6FB41-F65A-4F74-83CD-BF63F5CD9600}"/>
    <cellStyle name="Standard 9 5 2 5 2 2 4" xfId="36096" xr:uid="{5B0316B2-57A2-4FEF-887A-01CAE875B032}"/>
    <cellStyle name="Standard 9 5 2 5 2 3" xfId="19152" xr:uid="{5C100B93-E1E6-460E-BE52-AF9628FC9735}"/>
    <cellStyle name="Standard 9 5 2 5 2 3 2" xfId="53040" xr:uid="{9AA3E24C-2B14-4E0C-B999-359686884D0D}"/>
    <cellStyle name="Standard 9 5 2 5 2 4" xfId="41744" xr:uid="{05544389-AF1C-413C-9C28-ACE395543E43}"/>
    <cellStyle name="Standard 9 5 2 5 2 5" xfId="30448" xr:uid="{97547C99-9932-42AF-A142-A8DC4B02BC5D}"/>
    <cellStyle name="Standard 9 5 2 5 3" xfId="10680" xr:uid="{B23058B6-9649-4833-B3AF-101EE3EF8DAD}"/>
    <cellStyle name="Standard 9 5 2 5 3 2" xfId="21976" xr:uid="{2D21BE09-1F66-4E98-B76A-C042DA643E31}"/>
    <cellStyle name="Standard 9 5 2 5 3 2 2" xfId="55864" xr:uid="{2FABD87A-1EED-46B2-8708-387445570ECD}"/>
    <cellStyle name="Standard 9 5 2 5 3 3" xfId="44568" xr:uid="{B9A1CB6C-14C3-484A-8B66-653EFACB255B}"/>
    <cellStyle name="Standard 9 5 2 5 3 4" xfId="33272" xr:uid="{5AE5C5BC-1FD6-4AE6-8E15-8B80EE1BD987}"/>
    <cellStyle name="Standard 9 5 2 5 4" xfId="16328" xr:uid="{8CA87FC4-D986-4C77-9B4F-C4D7D9D90C5F}"/>
    <cellStyle name="Standard 9 5 2 5 4 2" xfId="50216" xr:uid="{462794D4-66D0-4C87-95F6-8CBB10C7277C}"/>
    <cellStyle name="Standard 9 5 2 5 5" xfId="38920" xr:uid="{A8774438-3699-4A70-96B8-68DBC1EC309C}"/>
    <cellStyle name="Standard 9 5 2 5 6" xfId="27624" xr:uid="{F0B42E11-16A4-4E3A-B8C2-25164B1A2D11}"/>
    <cellStyle name="Standard 9 5 2 6" xfId="3636" xr:uid="{0FA7FAEF-F381-4EBB-992D-E8BDE1AF227B}"/>
    <cellStyle name="Standard 9 5 2 6 2" xfId="6792" xr:uid="{FE1D5A88-8B40-479A-8879-74B9B8462D22}"/>
    <cellStyle name="Standard 9 5 2 6 2 2" xfId="12441" xr:uid="{F7CAB03A-F330-45A7-94B1-EF98056BE2FA}"/>
    <cellStyle name="Standard 9 5 2 6 2 2 2" xfId="23737" xr:uid="{FAFD857D-F65A-40A4-8BA6-631E9FB03EB1}"/>
    <cellStyle name="Standard 9 5 2 6 2 2 2 2" xfId="57625" xr:uid="{1C1F5781-D52B-401A-9456-750A78886BAF}"/>
    <cellStyle name="Standard 9 5 2 6 2 2 3" xfId="46329" xr:uid="{A1C70435-69C9-4C33-A0C2-CE7C209802E2}"/>
    <cellStyle name="Standard 9 5 2 6 2 2 4" xfId="35033" xr:uid="{58E2A6E0-BB0C-4E52-8608-47404F54AE8E}"/>
    <cellStyle name="Standard 9 5 2 6 2 3" xfId="18089" xr:uid="{27751855-0C13-4608-BEE9-1EB7064211A9}"/>
    <cellStyle name="Standard 9 5 2 6 2 3 2" xfId="51977" xr:uid="{2DE0C72D-CD1E-4033-ADAF-437D8419F96E}"/>
    <cellStyle name="Standard 9 5 2 6 2 4" xfId="40681" xr:uid="{4E134470-0E79-4742-B2BD-9056C063D490}"/>
    <cellStyle name="Standard 9 5 2 6 2 5" xfId="29385" xr:uid="{9C2D3277-11A7-4C18-83E4-403E5E4FC747}"/>
    <cellStyle name="Standard 9 5 2 6 3" xfId="9617" xr:uid="{E70670C3-9F3D-4CF4-8807-ECDE1840368B}"/>
    <cellStyle name="Standard 9 5 2 6 3 2" xfId="20913" xr:uid="{5B0DF816-F8F6-43D9-A97B-293F78B29704}"/>
    <cellStyle name="Standard 9 5 2 6 3 2 2" xfId="54801" xr:uid="{49349B66-8BFE-4D52-AD22-CE58B70C0107}"/>
    <cellStyle name="Standard 9 5 2 6 3 3" xfId="43505" xr:uid="{F113294C-AFA6-40D1-8940-F384D9D28D81}"/>
    <cellStyle name="Standard 9 5 2 6 3 4" xfId="32209" xr:uid="{B54537AD-3AFB-458C-BF00-43DF232858AF}"/>
    <cellStyle name="Standard 9 5 2 6 4" xfId="15265" xr:uid="{32945B0C-23F4-4CBD-AFE6-F9959CC9D377}"/>
    <cellStyle name="Standard 9 5 2 6 4 2" xfId="49153" xr:uid="{5106F50F-FC15-4783-A82D-54C5B5AB7C03}"/>
    <cellStyle name="Standard 9 5 2 6 5" xfId="37857" xr:uid="{5CDF1D69-B50B-4D36-B556-0E885301685A}"/>
    <cellStyle name="Standard 9 5 2 6 6" xfId="26561" xr:uid="{55342F6A-D5DD-43F7-8A63-92E808694B7A}"/>
    <cellStyle name="Standard 9 5 2 7" xfId="5741" xr:uid="{6D859BAD-C491-4A88-BBD9-AC00A4DD3D4C}"/>
    <cellStyle name="Standard 9 5 2 7 2" xfId="11391" xr:uid="{B6BB1A18-BF5A-4DDC-ABB8-EF6A1445B774}"/>
    <cellStyle name="Standard 9 5 2 7 2 2" xfId="22687" xr:uid="{884C0A1D-10D3-43A0-8BE7-8AF5BBCE0205}"/>
    <cellStyle name="Standard 9 5 2 7 2 2 2" xfId="56575" xr:uid="{F0759752-0B63-4878-9249-35BC7CBF6835}"/>
    <cellStyle name="Standard 9 5 2 7 2 3" xfId="45279" xr:uid="{3145633E-894C-40AE-B60B-651FA5660C65}"/>
    <cellStyle name="Standard 9 5 2 7 2 4" xfId="33983" xr:uid="{CE7A4344-E595-494C-B972-1B156214A7CF}"/>
    <cellStyle name="Standard 9 5 2 7 3" xfId="17039" xr:uid="{ACB7202E-DF00-4611-AF6C-DBDD7E2EAB3B}"/>
    <cellStyle name="Standard 9 5 2 7 3 2" xfId="50927" xr:uid="{1D70656E-BAB9-4CC0-89D3-04133B19451B}"/>
    <cellStyle name="Standard 9 5 2 7 4" xfId="39631" xr:uid="{E77B31A3-54C0-4928-BB7C-7F509962DF11}"/>
    <cellStyle name="Standard 9 5 2 7 5" xfId="28335" xr:uid="{38E67EEF-262F-4951-BF89-A2C1815D566E}"/>
    <cellStyle name="Standard 9 5 2 8" xfId="8567" xr:uid="{4D7743DB-83BF-4685-8F78-49DCB7DC7FAF}"/>
    <cellStyle name="Standard 9 5 2 8 2" xfId="19863" xr:uid="{41FA9FD6-9D2E-4934-9575-3D648349444B}"/>
    <cellStyle name="Standard 9 5 2 8 2 2" xfId="53751" xr:uid="{C50B04A5-AC1F-42CC-AF76-D139966149C1}"/>
    <cellStyle name="Standard 9 5 2 8 3" xfId="42455" xr:uid="{68AA3DA2-B9B8-480F-A703-6E746BC8C44B}"/>
    <cellStyle name="Standard 9 5 2 8 4" xfId="31159" xr:uid="{78627C5B-6616-4ADE-B60E-790397F8BEF9}"/>
    <cellStyle name="Standard 9 5 2 9" xfId="14215" xr:uid="{49C6A322-3ACB-441B-9C12-06914B5E0FA8}"/>
    <cellStyle name="Standard 9 5 2 9 2" xfId="48103" xr:uid="{736270FD-4FF9-4D5E-970D-2C5567CFAE21}"/>
    <cellStyle name="Standard 9 5 3" xfId="2682" xr:uid="{20C932ED-BD94-4B19-931A-9C787A62984A}"/>
    <cellStyle name="Standard 9 5 3 2" xfId="3184" xr:uid="{25F94613-59FE-49F8-A44D-656DF6BF6311}"/>
    <cellStyle name="Standard 9 5 3 2 2" xfId="5529" xr:uid="{594A824D-022D-4BB4-8EA9-2235E380117D}"/>
    <cellStyle name="Standard 9 5 3 2 2 2" xfId="8355" xr:uid="{AB147FCA-8FEE-4778-A192-583319ABFA8D}"/>
    <cellStyle name="Standard 9 5 3 2 2 2 2" xfId="14004" xr:uid="{7AF13CB2-9E59-4776-BCF5-C0F2FB3A6F87}"/>
    <cellStyle name="Standard 9 5 3 2 2 2 2 2" xfId="25300" xr:uid="{2A20B961-D05D-4CD1-A33E-F1997170F679}"/>
    <cellStyle name="Standard 9 5 3 2 2 2 2 2 2" xfId="59188" xr:uid="{1F40EF09-A469-4078-A145-135972DB1C79}"/>
    <cellStyle name="Standard 9 5 3 2 2 2 2 3" xfId="47892" xr:uid="{B12E0ABD-6761-4D56-B256-D0FC4A9A37E2}"/>
    <cellStyle name="Standard 9 5 3 2 2 2 2 4" xfId="36596" xr:uid="{169CEB54-DA58-4C7D-95C5-A100EF750244}"/>
    <cellStyle name="Standard 9 5 3 2 2 2 3" xfId="19652" xr:uid="{77656B5B-A505-4CD8-BBC6-FF0204E57445}"/>
    <cellStyle name="Standard 9 5 3 2 2 2 3 2" xfId="53540" xr:uid="{B6654541-CA33-45FD-8A23-A3DA05DE3800}"/>
    <cellStyle name="Standard 9 5 3 2 2 2 4" xfId="42244" xr:uid="{E52C5F0E-E294-406D-8362-8D75A9950F29}"/>
    <cellStyle name="Standard 9 5 3 2 2 2 5" xfId="30948" xr:uid="{ADCA24F1-4584-42E8-8552-652B24513AB0}"/>
    <cellStyle name="Standard 9 5 3 2 2 3" xfId="11180" xr:uid="{B235E9E7-C8AB-471A-9A1C-AA113AD465A8}"/>
    <cellStyle name="Standard 9 5 3 2 2 3 2" xfId="22476" xr:uid="{AA9E6317-5C8C-420D-AA99-81E87EE643B9}"/>
    <cellStyle name="Standard 9 5 3 2 2 3 2 2" xfId="56364" xr:uid="{CFA47DA9-F35A-4B68-9917-57C80ACE89BB}"/>
    <cellStyle name="Standard 9 5 3 2 2 3 3" xfId="45068" xr:uid="{D6989154-5582-4006-A7DE-20193C94D21D}"/>
    <cellStyle name="Standard 9 5 3 2 2 3 4" xfId="33772" xr:uid="{F629E90A-3B90-4946-8C93-4F7AB130E426}"/>
    <cellStyle name="Standard 9 5 3 2 2 4" xfId="16828" xr:uid="{B5EFF126-A707-49AB-A9C9-84C94B629281}"/>
    <cellStyle name="Standard 9 5 3 2 2 4 2" xfId="50716" xr:uid="{31AC7FA3-80CB-4F7D-B47A-933A54EF0CCC}"/>
    <cellStyle name="Standard 9 5 3 2 2 5" xfId="39420" xr:uid="{24BAD201-5515-4C7E-B640-013B4F7A8A3E}"/>
    <cellStyle name="Standard 9 5 3 2 2 6" xfId="28124" xr:uid="{2D761F10-37A0-4D16-9BD3-694CC09EC612}"/>
    <cellStyle name="Standard 9 5 3 2 3" xfId="6355" xr:uid="{6EFBBFD7-445B-441D-AF51-EED178601272}"/>
    <cellStyle name="Standard 9 5 3 2 3 2" xfId="12005" xr:uid="{59B4EB44-EC3F-46A8-821F-A363B79E9D35}"/>
    <cellStyle name="Standard 9 5 3 2 3 2 2" xfId="23301" xr:uid="{3D91B92C-33FF-4D64-8759-77A7145E8EAB}"/>
    <cellStyle name="Standard 9 5 3 2 3 2 2 2" xfId="57189" xr:uid="{4F507A9D-3EE6-4F79-9EA5-149EB66487C6}"/>
    <cellStyle name="Standard 9 5 3 2 3 2 3" xfId="45893" xr:uid="{B9829155-3D3A-4B0F-9A99-EECB6614E804}"/>
    <cellStyle name="Standard 9 5 3 2 3 2 4" xfId="34597" xr:uid="{348AE2BD-1D69-4191-B584-E67192561455}"/>
    <cellStyle name="Standard 9 5 3 2 3 3" xfId="17653" xr:uid="{7295D998-2064-4854-BFBC-D880BA830C8C}"/>
    <cellStyle name="Standard 9 5 3 2 3 3 2" xfId="51541" xr:uid="{BE6D5078-CD6C-4F9F-8BC0-64859EC43C46}"/>
    <cellStyle name="Standard 9 5 3 2 3 4" xfId="40245" xr:uid="{DB88CD94-1E28-440B-91D3-ED84D5B9E6EB}"/>
    <cellStyle name="Standard 9 5 3 2 3 5" xfId="28949" xr:uid="{1784EC90-5A4C-4517-AFE4-6525E5572CC0}"/>
    <cellStyle name="Standard 9 5 3 2 4" xfId="9181" xr:uid="{889AB1B8-01FC-4877-8C71-973921A76EF7}"/>
    <cellStyle name="Standard 9 5 3 2 4 2" xfId="20477" xr:uid="{425B9434-51AE-4616-B41E-C440A1D998CA}"/>
    <cellStyle name="Standard 9 5 3 2 4 2 2" xfId="54365" xr:uid="{FF15770B-E2CB-4952-B9D4-E1E9E0ED83F9}"/>
    <cellStyle name="Standard 9 5 3 2 4 3" xfId="43069" xr:uid="{B5E57528-B3B1-48A9-BDCB-56E2F7BA4E8C}"/>
    <cellStyle name="Standard 9 5 3 2 4 4" xfId="31773" xr:uid="{17494FA0-F8ED-4987-B0F8-F2BCD247EB70}"/>
    <cellStyle name="Standard 9 5 3 2 5" xfId="14829" xr:uid="{018CEC1A-18E4-40AA-AC57-E9D39B2864A0}"/>
    <cellStyle name="Standard 9 5 3 2 5 2" xfId="48717" xr:uid="{6F3F84C2-784A-4DD5-89AA-0259704B9F29}"/>
    <cellStyle name="Standard 9 5 3 2 6" xfId="37421" xr:uid="{A6C836DB-8968-475F-B1D0-0E9541EE99F5}"/>
    <cellStyle name="Standard 9 5 3 2 7" xfId="26125" xr:uid="{FF627761-A46D-4A29-8FE7-D22F5CE6D3CA}"/>
    <cellStyle name="Standard 9 5 3 3" xfId="4753" xr:uid="{B0938B5F-C9A3-47D7-A33A-8E87BDB7FA47}"/>
    <cellStyle name="Standard 9 5 3 3 2" xfId="7621" xr:uid="{F95AE5E3-87DE-46BF-9765-9AD093D6B687}"/>
    <cellStyle name="Standard 9 5 3 3 2 2" xfId="13270" xr:uid="{0BCA5B97-8917-4367-B8BC-32902118DD3E}"/>
    <cellStyle name="Standard 9 5 3 3 2 2 2" xfId="24566" xr:uid="{15C8D9B6-1478-4233-A699-4E2E1E7A3095}"/>
    <cellStyle name="Standard 9 5 3 3 2 2 2 2" xfId="58454" xr:uid="{56EB9302-2168-497C-AC93-F36F0F60B390}"/>
    <cellStyle name="Standard 9 5 3 3 2 2 3" xfId="47158" xr:uid="{864FFC2C-A9DA-4B24-A583-200B10D40FE6}"/>
    <cellStyle name="Standard 9 5 3 3 2 2 4" xfId="35862" xr:uid="{559E244A-AC32-49F1-8C91-120EBF9BF784}"/>
    <cellStyle name="Standard 9 5 3 3 2 3" xfId="18918" xr:uid="{C67550FA-5995-4EE1-829E-2ED180224BA8}"/>
    <cellStyle name="Standard 9 5 3 3 2 3 2" xfId="52806" xr:uid="{2309710B-943F-4F4F-A674-B02E71DBD2C6}"/>
    <cellStyle name="Standard 9 5 3 3 2 4" xfId="41510" xr:uid="{42AD1818-1C52-4AE9-93FE-470DFBA0A656}"/>
    <cellStyle name="Standard 9 5 3 3 2 5" xfId="30214" xr:uid="{38751097-8321-47EC-B5BE-E42C41006C95}"/>
    <cellStyle name="Standard 9 5 3 3 3" xfId="10446" xr:uid="{397D4BC7-AC8F-495F-8409-8B8397B97870}"/>
    <cellStyle name="Standard 9 5 3 3 3 2" xfId="21742" xr:uid="{B03B6838-7A37-4D0E-B8C4-CE8427DFD886}"/>
    <cellStyle name="Standard 9 5 3 3 3 2 2" xfId="55630" xr:uid="{C2799EF4-24FA-4AA1-A864-9F72C49EFBAB}"/>
    <cellStyle name="Standard 9 5 3 3 3 3" xfId="44334" xr:uid="{DD496B50-DC1B-4EF9-BE3A-8C366EE3821A}"/>
    <cellStyle name="Standard 9 5 3 3 3 4" xfId="33038" xr:uid="{7E344934-1241-43D5-8E54-4F0B25A42C1E}"/>
    <cellStyle name="Standard 9 5 3 3 4" xfId="16094" xr:uid="{8279DA7C-BDCD-4BAD-833B-F758D58FA731}"/>
    <cellStyle name="Standard 9 5 3 3 4 2" xfId="49982" xr:uid="{18DAAB8B-0F89-44B1-ACBC-A4E51F26F3B6}"/>
    <cellStyle name="Standard 9 5 3 3 5" xfId="38686" xr:uid="{0E836022-6F98-4BBE-A8C7-9BD060606B3B}"/>
    <cellStyle name="Standard 9 5 3 3 6" xfId="27390" xr:uid="{54B1120A-59BB-46C6-A3F0-8AEF08056626}"/>
    <cellStyle name="Standard 9 5 3 4" xfId="5855" xr:uid="{89F5B0C6-A500-442F-AEE9-CDE32A3B054C}"/>
    <cellStyle name="Standard 9 5 3 4 2" xfId="11505" xr:uid="{6CDD2140-EE6A-4920-A165-8769DEF9B16A}"/>
    <cellStyle name="Standard 9 5 3 4 2 2" xfId="22801" xr:uid="{B92D63AE-E8DE-4DBA-9B18-F76DFEDD94D6}"/>
    <cellStyle name="Standard 9 5 3 4 2 2 2" xfId="56689" xr:uid="{3F42347E-880D-4B24-AE12-9C40370AB36E}"/>
    <cellStyle name="Standard 9 5 3 4 2 3" xfId="45393" xr:uid="{0F66CEC3-3236-48AC-8740-AB9A128E7CB6}"/>
    <cellStyle name="Standard 9 5 3 4 2 4" xfId="34097" xr:uid="{332578C3-573B-40B8-AD7D-9C7FD919CC20}"/>
    <cellStyle name="Standard 9 5 3 4 3" xfId="17153" xr:uid="{06D09325-85F2-4541-A1AD-9D1FB0D2F7C3}"/>
    <cellStyle name="Standard 9 5 3 4 3 2" xfId="51041" xr:uid="{83ABDF29-C06D-465D-8EF9-6C19639F8562}"/>
    <cellStyle name="Standard 9 5 3 4 4" xfId="39745" xr:uid="{D4A68EFE-EFC5-4F2C-8436-9FDF9B6EE931}"/>
    <cellStyle name="Standard 9 5 3 4 5" xfId="28449" xr:uid="{5E6E672C-0ECA-4008-96EC-7F0C8103478E}"/>
    <cellStyle name="Standard 9 5 3 5" xfId="8681" xr:uid="{8626102A-34C7-4BC8-87A4-3142594D5811}"/>
    <cellStyle name="Standard 9 5 3 5 2" xfId="19977" xr:uid="{64DAE20D-9AFE-4056-9456-803FF1A7819A}"/>
    <cellStyle name="Standard 9 5 3 5 2 2" xfId="53865" xr:uid="{B6C1FA70-8DAF-4A4D-AE32-5444ACDBE0C5}"/>
    <cellStyle name="Standard 9 5 3 5 3" xfId="42569" xr:uid="{1C682DF9-126D-443C-AF73-A968B5EC1F8B}"/>
    <cellStyle name="Standard 9 5 3 5 4" xfId="31273" xr:uid="{C272C778-8D90-485F-9BC4-CF2D458C3F4E}"/>
    <cellStyle name="Standard 9 5 3 6" xfId="14329" xr:uid="{9B07FA1B-9E9D-4915-8A3A-C9635F8AE1B7}"/>
    <cellStyle name="Standard 9 5 3 6 2" xfId="48217" xr:uid="{D50742B3-A656-468C-BA51-4975E9CA44DF}"/>
    <cellStyle name="Standard 9 5 3 7" xfId="36921" xr:uid="{96F2140C-20A9-4FC8-BB32-FDCEE37754BB}"/>
    <cellStyle name="Standard 9 5 3 8" xfId="25625" xr:uid="{08249B37-808F-417C-80F0-67BDFCACED4F}"/>
    <cellStyle name="Standard 9 5 4" xfId="2937" xr:uid="{D6B5A028-93BE-494B-81E8-FBD868925DA3}"/>
    <cellStyle name="Standard 9 5 4 2" xfId="5526" xr:uid="{B2758FA2-0AFA-405B-AAD2-0EEEB36BEED4}"/>
    <cellStyle name="Standard 9 5 4 2 2" xfId="8352" xr:uid="{FA98F93B-831B-42B1-8918-3CC70A0ED552}"/>
    <cellStyle name="Standard 9 5 4 2 2 2" xfId="14001" xr:uid="{62A9FB1B-21C4-4EF9-84E5-1B64D9E47EFC}"/>
    <cellStyle name="Standard 9 5 4 2 2 2 2" xfId="25297" xr:uid="{7E1A4515-AE00-4396-9C92-4202FB050E93}"/>
    <cellStyle name="Standard 9 5 4 2 2 2 2 2" xfId="59185" xr:uid="{68CFBD4E-7355-4BE4-8D89-EF1A48334BDC}"/>
    <cellStyle name="Standard 9 5 4 2 2 2 3" xfId="47889" xr:uid="{A0881957-3453-476A-AF38-9D3F167CEFCD}"/>
    <cellStyle name="Standard 9 5 4 2 2 2 4" xfId="36593" xr:uid="{148F3C26-0D1D-43A5-BCBD-86D1887B5EBE}"/>
    <cellStyle name="Standard 9 5 4 2 2 3" xfId="19649" xr:uid="{C9969CA6-DC7C-4855-96BF-BB4188876B71}"/>
    <cellStyle name="Standard 9 5 4 2 2 3 2" xfId="53537" xr:uid="{EE4D0B0A-ABDD-4D58-B73F-AA02F36E45E5}"/>
    <cellStyle name="Standard 9 5 4 2 2 4" xfId="42241" xr:uid="{3A1DF582-59EF-4C18-ABFA-83582933DC21}"/>
    <cellStyle name="Standard 9 5 4 2 2 5" xfId="30945" xr:uid="{98E19593-FE06-4905-A6BD-CE0623FB674A}"/>
    <cellStyle name="Standard 9 5 4 2 3" xfId="11177" xr:uid="{4CEB13B1-BC60-430B-9533-5B382BF62A8F}"/>
    <cellStyle name="Standard 9 5 4 2 3 2" xfId="22473" xr:uid="{3303CFC1-305A-4262-B0DE-5BE3CEE036AC}"/>
    <cellStyle name="Standard 9 5 4 2 3 2 2" xfId="56361" xr:uid="{28B4694B-5AE7-41B0-B463-CD75AE0B8DF0}"/>
    <cellStyle name="Standard 9 5 4 2 3 3" xfId="45065" xr:uid="{2D96F782-EAA1-4257-9516-E5A2F39E8726}"/>
    <cellStyle name="Standard 9 5 4 2 3 4" xfId="33769" xr:uid="{9546FF66-E1B4-45BD-BFE3-B4F31C26FBB2}"/>
    <cellStyle name="Standard 9 5 4 2 4" xfId="16825" xr:uid="{71651171-FFFE-40E6-8FFA-79E71797F7AF}"/>
    <cellStyle name="Standard 9 5 4 2 4 2" xfId="50713" xr:uid="{82F9EFDA-9BA8-4873-9F42-B25555010E0E}"/>
    <cellStyle name="Standard 9 5 4 2 5" xfId="39417" xr:uid="{E11EAD81-5526-41C4-B66F-4ABF0FEDDDA6}"/>
    <cellStyle name="Standard 9 5 4 2 6" xfId="28121" xr:uid="{5EB47DC1-6BF0-4784-AF4D-31EFE815119A}"/>
    <cellStyle name="Standard 9 5 4 3" xfId="4750" xr:uid="{544A3545-CE62-4A00-9B09-FFBA91D82C86}"/>
    <cellStyle name="Standard 9 5 4 3 2" xfId="7618" xr:uid="{6AB21A4B-A4F7-4BB5-86A7-D420044AF22B}"/>
    <cellStyle name="Standard 9 5 4 3 2 2" xfId="13267" xr:uid="{B874D104-8705-41A2-9ACA-089489D30A2E}"/>
    <cellStyle name="Standard 9 5 4 3 2 2 2" xfId="24563" xr:uid="{9CFB57EA-AF98-4365-ABBB-C1ED4228216A}"/>
    <cellStyle name="Standard 9 5 4 3 2 2 2 2" xfId="58451" xr:uid="{D2BF2499-6322-4663-A077-643BFAC1921B}"/>
    <cellStyle name="Standard 9 5 4 3 2 2 3" xfId="47155" xr:uid="{3450128F-3D67-480B-A991-86C2EA76AC5E}"/>
    <cellStyle name="Standard 9 5 4 3 2 2 4" xfId="35859" xr:uid="{813C1773-EEDC-49AB-BC39-AC749245FE13}"/>
    <cellStyle name="Standard 9 5 4 3 2 3" xfId="18915" xr:uid="{05CE3EC4-0455-4F47-B740-FA4226B5FE97}"/>
    <cellStyle name="Standard 9 5 4 3 2 3 2" xfId="52803" xr:uid="{1EA7A0EE-09D3-4304-8537-107AC03ECEF3}"/>
    <cellStyle name="Standard 9 5 4 3 2 4" xfId="41507" xr:uid="{2C0B99C7-11AC-4DFB-A1EA-AA0B433916A2}"/>
    <cellStyle name="Standard 9 5 4 3 2 5" xfId="30211" xr:uid="{5F79C65D-5ECD-45CD-AD29-9329C82B5521}"/>
    <cellStyle name="Standard 9 5 4 3 3" xfId="10443" xr:uid="{77BA99CA-70DC-4265-AEE6-DAFCD60DCC4D}"/>
    <cellStyle name="Standard 9 5 4 3 3 2" xfId="21739" xr:uid="{7ACCB020-192A-4339-A6EC-738F6F31B869}"/>
    <cellStyle name="Standard 9 5 4 3 3 2 2" xfId="55627" xr:uid="{5BF4EB4A-C055-48F6-AA25-D16FBA573ADD}"/>
    <cellStyle name="Standard 9 5 4 3 3 3" xfId="44331" xr:uid="{D2BB31FA-3F12-4BD9-852C-D8F7B0BB61C8}"/>
    <cellStyle name="Standard 9 5 4 3 3 4" xfId="33035" xr:uid="{D9758F76-F203-4D2B-8B9B-8B83BD34CA8A}"/>
    <cellStyle name="Standard 9 5 4 3 4" xfId="16091" xr:uid="{82E23AD3-4706-489F-B9F2-5945E743AFBF}"/>
    <cellStyle name="Standard 9 5 4 3 4 2" xfId="49979" xr:uid="{274CD9AA-570D-48B6-B20F-78CF5958BD6B}"/>
    <cellStyle name="Standard 9 5 4 3 5" xfId="38683" xr:uid="{B59A84BD-6C7C-40D7-BD12-8352ED2E1425}"/>
    <cellStyle name="Standard 9 5 4 3 6" xfId="27387" xr:uid="{642E6337-48DC-4172-8354-8A0BED25F4A3}"/>
    <cellStyle name="Standard 9 5 4 4" xfId="6108" xr:uid="{73F8389C-ED08-423B-9255-B2E920621458}"/>
    <cellStyle name="Standard 9 5 4 4 2" xfId="11758" xr:uid="{5F0E2CC6-7C0A-4799-AAC9-9D2A32CA7C57}"/>
    <cellStyle name="Standard 9 5 4 4 2 2" xfId="23054" xr:uid="{AF1FF091-86C0-49D4-9BB1-4544720154BE}"/>
    <cellStyle name="Standard 9 5 4 4 2 2 2" xfId="56942" xr:uid="{B3F3066E-4C80-498E-9C6F-990F2B93A04A}"/>
    <cellStyle name="Standard 9 5 4 4 2 3" xfId="45646" xr:uid="{722E220F-5DE1-4131-91FA-3B98603AC62F}"/>
    <cellStyle name="Standard 9 5 4 4 2 4" xfId="34350" xr:uid="{09DEE6F1-E128-4EA1-83F9-A5834290BC44}"/>
    <cellStyle name="Standard 9 5 4 4 3" xfId="17406" xr:uid="{B8294F47-0F13-4097-A112-41E8B019FDF7}"/>
    <cellStyle name="Standard 9 5 4 4 3 2" xfId="51294" xr:uid="{FB178A1F-BD33-42D0-B82E-6A586DF263AA}"/>
    <cellStyle name="Standard 9 5 4 4 4" xfId="39998" xr:uid="{479EF4AF-4823-4067-93D8-FDB944735535}"/>
    <cellStyle name="Standard 9 5 4 4 5" xfId="28702" xr:uid="{2E002125-8E77-4121-8589-12F4ADA0C9FB}"/>
    <cellStyle name="Standard 9 5 4 5" xfId="8934" xr:uid="{E0C6EAA1-E9D6-4FD4-9E03-09CC0D01EB3D}"/>
    <cellStyle name="Standard 9 5 4 5 2" xfId="20230" xr:uid="{E9175140-0E02-40C0-A5D6-ECC628FCB236}"/>
    <cellStyle name="Standard 9 5 4 5 2 2" xfId="54118" xr:uid="{A08C08E6-7733-455A-948F-95ABD08F724C}"/>
    <cellStyle name="Standard 9 5 4 5 3" xfId="42822" xr:uid="{998443FC-959F-4ADB-A851-555E0085F6EE}"/>
    <cellStyle name="Standard 9 5 4 5 4" xfId="31526" xr:uid="{015F57F7-5A83-43C4-BCDB-2231E8E5FD7E}"/>
    <cellStyle name="Standard 9 5 4 6" xfId="14582" xr:uid="{3C1C492A-32B1-44AB-A1D0-D5A8F378D8E9}"/>
    <cellStyle name="Standard 9 5 4 6 2" xfId="48470" xr:uid="{172B6CF6-F2F1-4517-88BF-50828B18E5AB}"/>
    <cellStyle name="Standard 9 5 4 7" xfId="37174" xr:uid="{3CC36C61-A9FF-416C-8777-250D1AAEAD0B}"/>
    <cellStyle name="Standard 9 5 4 8" xfId="25878" xr:uid="{B53F27FD-7C70-4D05-8EE5-D36FB45721B1}"/>
    <cellStyle name="Standard 9 5 5" xfId="3818" xr:uid="{5253EEF2-D9B7-43F1-99E0-DB46D26A7F32}"/>
    <cellStyle name="Standard 9 5 5 2" xfId="6972" xr:uid="{741F11C9-0598-4C1B-8EC9-351A910950DD}"/>
    <cellStyle name="Standard 9 5 5 2 2" xfId="12621" xr:uid="{622A7553-A54F-4005-9480-DD6FB68D59AB}"/>
    <cellStyle name="Standard 9 5 5 2 2 2" xfId="23917" xr:uid="{B96ED43E-38D3-4247-A720-955A3807B13D}"/>
    <cellStyle name="Standard 9 5 5 2 2 2 2" xfId="57805" xr:uid="{F17A7A54-7213-419F-AD6E-AC6700A40459}"/>
    <cellStyle name="Standard 9 5 5 2 2 3" xfId="46509" xr:uid="{8ED9568C-852F-4E30-80D5-10B50E35FD55}"/>
    <cellStyle name="Standard 9 5 5 2 2 4" xfId="35213" xr:uid="{5EC6F3B3-3C95-4EF8-8D44-2DF65869E96D}"/>
    <cellStyle name="Standard 9 5 5 2 3" xfId="18269" xr:uid="{1B27F97F-EF09-499D-9213-33222B7DD4A8}"/>
    <cellStyle name="Standard 9 5 5 2 3 2" xfId="52157" xr:uid="{19CC8D27-33D5-4DC0-80CC-94B521DA5C7F}"/>
    <cellStyle name="Standard 9 5 5 2 4" xfId="40861" xr:uid="{6AC401C7-5FF2-4333-8083-CD33480E59FC}"/>
    <cellStyle name="Standard 9 5 5 2 5" xfId="29565" xr:uid="{0F84ACA3-FE67-438D-8388-D36688C681E1}"/>
    <cellStyle name="Standard 9 5 5 3" xfId="9797" xr:uid="{90897370-93F9-4B65-9431-A52831BAF055}"/>
    <cellStyle name="Standard 9 5 5 3 2" xfId="21093" xr:uid="{24FBCDDE-F37A-45C3-B789-39933710568B}"/>
    <cellStyle name="Standard 9 5 5 3 2 2" xfId="54981" xr:uid="{9977AAD5-7AE4-4C76-BB1C-9D56E33D0925}"/>
    <cellStyle name="Standard 9 5 5 3 3" xfId="43685" xr:uid="{E1ED9D9E-E48B-47CB-83B7-28E402436F23}"/>
    <cellStyle name="Standard 9 5 5 3 4" xfId="32389" xr:uid="{0CC80ED7-A0AE-46A9-BF3E-B074D954927B}"/>
    <cellStyle name="Standard 9 5 5 4" xfId="15445" xr:uid="{372450AF-6B1E-45E6-B9F2-A744CB2BE939}"/>
    <cellStyle name="Standard 9 5 5 4 2" xfId="49333" xr:uid="{BF81526D-D48B-4C5D-9132-983B6FBBC5AF}"/>
    <cellStyle name="Standard 9 5 5 5" xfId="38037" xr:uid="{C1A440DC-4EC6-4560-A1BE-C91C879B3877}"/>
    <cellStyle name="Standard 9 5 5 6" xfId="26741" xr:uid="{B8167CCC-D071-4D30-A0E8-F82B9F9CCA5B}"/>
    <cellStyle name="Standard 9 5 6" xfId="4919" xr:uid="{514ABCF8-7F7F-456E-B6A1-97B5015D2B6C}"/>
    <cellStyle name="Standard 9 5 6 2" xfId="7745" xr:uid="{8027BA6E-F6CE-48B7-A219-B762203C9301}"/>
    <cellStyle name="Standard 9 5 6 2 2" xfId="13394" xr:uid="{7804BC0A-F376-4730-ACB0-4A79A44EFC47}"/>
    <cellStyle name="Standard 9 5 6 2 2 2" xfId="24690" xr:uid="{EDD5EB91-AB24-4034-BE8D-CE56F25986A7}"/>
    <cellStyle name="Standard 9 5 6 2 2 2 2" xfId="58578" xr:uid="{32B1CDFF-978E-4693-B79D-4AE40DC29005}"/>
    <cellStyle name="Standard 9 5 6 2 2 3" xfId="47282" xr:uid="{EECAD598-0579-4FCA-957C-695D1D52ACCA}"/>
    <cellStyle name="Standard 9 5 6 2 2 4" xfId="35986" xr:uid="{436AB6F8-09E9-406A-B6B5-957BEF953F98}"/>
    <cellStyle name="Standard 9 5 6 2 3" xfId="19042" xr:uid="{ABB04919-E97F-4EA1-8482-6E0AB36CFFEC}"/>
    <cellStyle name="Standard 9 5 6 2 3 2" xfId="52930" xr:uid="{A1FEC5C7-DE3B-446C-A17F-9A6615E52D41}"/>
    <cellStyle name="Standard 9 5 6 2 4" xfId="41634" xr:uid="{A7889C99-3C7D-4BAD-B9EB-AD376ABE6A2B}"/>
    <cellStyle name="Standard 9 5 6 2 5" xfId="30338" xr:uid="{335CE361-B3E9-4B7D-920E-60A3DE7325D5}"/>
    <cellStyle name="Standard 9 5 6 3" xfId="10570" xr:uid="{DD6BAF23-4BBB-4A94-89BD-213EEF3A5D8E}"/>
    <cellStyle name="Standard 9 5 6 3 2" xfId="21866" xr:uid="{C8A96CD5-BE2C-447D-8788-B2D9FE10C84F}"/>
    <cellStyle name="Standard 9 5 6 3 2 2" xfId="55754" xr:uid="{1A087925-70FA-43F1-B1A6-5351CB08A891}"/>
    <cellStyle name="Standard 9 5 6 3 3" xfId="44458" xr:uid="{FDCD1926-ECF6-4501-A212-DE9C53B4BBD6}"/>
    <cellStyle name="Standard 9 5 6 3 4" xfId="33162" xr:uid="{E461A3DE-0CC4-4F6B-A72F-9F0FA81D5EAE}"/>
    <cellStyle name="Standard 9 5 6 4" xfId="16218" xr:uid="{A544EA53-330A-48E1-ADAF-7E706CDB029C}"/>
    <cellStyle name="Standard 9 5 6 4 2" xfId="50106" xr:uid="{1C069DA9-68D6-4F94-8919-EC9CDDE1F296}"/>
    <cellStyle name="Standard 9 5 6 5" xfId="38810" xr:uid="{B0D5155D-D300-4014-B0C6-CE8A2C78C644}"/>
    <cellStyle name="Standard 9 5 6 6" xfId="27514" xr:uid="{43072482-2443-447D-B25A-4FA73D7D19D6}"/>
    <cellStyle name="Standard 9 5 7" xfId="3524" xr:uid="{BBD6CBA9-994A-4BBB-A08A-E5E25444D81B}"/>
    <cellStyle name="Standard 9 5 7 2" xfId="6680" xr:uid="{CB29AC61-864B-492C-BF75-56A17F947479}"/>
    <cellStyle name="Standard 9 5 7 2 2" xfId="12329" xr:uid="{63CF6D3B-7E00-46B7-96C8-DD5B604BEC57}"/>
    <cellStyle name="Standard 9 5 7 2 2 2" xfId="23625" xr:uid="{DA7BD47F-87C2-4324-BE1E-2C16CBDA5435}"/>
    <cellStyle name="Standard 9 5 7 2 2 2 2" xfId="57513" xr:uid="{81AEE66D-448C-4587-95CC-C3069F01D0A6}"/>
    <cellStyle name="Standard 9 5 7 2 2 3" xfId="46217" xr:uid="{BDA7FB37-5303-4ACF-AF6F-8826CA4782B1}"/>
    <cellStyle name="Standard 9 5 7 2 2 4" xfId="34921" xr:uid="{D924E358-D840-4C1C-A2AD-C8A46583A32C}"/>
    <cellStyle name="Standard 9 5 7 2 3" xfId="17977" xr:uid="{60FBF775-E952-4F0D-AED5-483E780103F5}"/>
    <cellStyle name="Standard 9 5 7 2 3 2" xfId="51865" xr:uid="{7E440C82-FDAF-4658-B5F7-6ABEF0FC332B}"/>
    <cellStyle name="Standard 9 5 7 2 4" xfId="40569" xr:uid="{BDE53DB9-2B4F-4754-9DB1-674D357D08B2}"/>
    <cellStyle name="Standard 9 5 7 2 5" xfId="29273" xr:uid="{098421FE-B209-4449-9D1A-DB6FE5889127}"/>
    <cellStyle name="Standard 9 5 7 3" xfId="9505" xr:uid="{31C139D9-EE2D-4BB5-8145-FEAB21808406}"/>
    <cellStyle name="Standard 9 5 7 3 2" xfId="20801" xr:uid="{15BEA541-FCA0-43E2-BDD6-27203DCD050E}"/>
    <cellStyle name="Standard 9 5 7 3 2 2" xfId="54689" xr:uid="{AE4E2A15-9064-47E7-B5B2-8A772F38DE2F}"/>
    <cellStyle name="Standard 9 5 7 3 3" xfId="43393" xr:uid="{1915423A-B9A7-46D2-8852-09D8DC7F550A}"/>
    <cellStyle name="Standard 9 5 7 3 4" xfId="32097" xr:uid="{34C32C8F-C505-4550-8634-1BD6ACEAD076}"/>
    <cellStyle name="Standard 9 5 7 4" xfId="15153" xr:uid="{013B691A-EDC9-420F-9FA9-560CF190178D}"/>
    <cellStyle name="Standard 9 5 7 4 2" xfId="49041" xr:uid="{D7EE01A0-3909-49E4-B7ED-9DA33B49C4D0}"/>
    <cellStyle name="Standard 9 5 7 5" xfId="37745" xr:uid="{8F54A696-9A28-435C-8F49-C7225E4BE6CC}"/>
    <cellStyle name="Standard 9 5 7 6" xfId="26449" xr:uid="{37D96345-3FD8-4092-9053-FB509518D7E2}"/>
    <cellStyle name="Standard 9 5 8" xfId="5608" xr:uid="{66EB2965-66D3-49E8-A6FF-AFCF18E92909}"/>
    <cellStyle name="Standard 9 5 8 2" xfId="11258" xr:uid="{CCE75309-9454-4A1D-8234-B3822A0EE175}"/>
    <cellStyle name="Standard 9 5 8 2 2" xfId="22554" xr:uid="{79B19404-E6AA-4B8A-91C5-96C1B1E79BC9}"/>
    <cellStyle name="Standard 9 5 8 2 2 2" xfId="56442" xr:uid="{DF3708FF-1204-43B4-952E-D741304963C6}"/>
    <cellStyle name="Standard 9 5 8 2 3" xfId="45146" xr:uid="{6FB7A30E-6474-42DA-94FE-BE5EF14A9208}"/>
    <cellStyle name="Standard 9 5 8 2 4" xfId="33850" xr:uid="{3EDEA56D-1EA6-4FED-B4D0-2CAF67C74970}"/>
    <cellStyle name="Standard 9 5 8 3" xfId="16906" xr:uid="{313E8EFD-84BF-4DDF-9E6F-329EEE1F8B7D}"/>
    <cellStyle name="Standard 9 5 8 3 2" xfId="50794" xr:uid="{0E54E922-E853-493E-8E3D-EBC7CC7B0E47}"/>
    <cellStyle name="Standard 9 5 8 4" xfId="39498" xr:uid="{FB4C2558-0D6A-405F-96BD-0E9C6362A18D}"/>
    <cellStyle name="Standard 9 5 8 5" xfId="28202" xr:uid="{D15BC419-81A4-4B9B-A776-DE0B8409EA85}"/>
    <cellStyle name="Standard 9 5 9" xfId="8434" xr:uid="{693220BD-B29F-45DD-BFF0-3B22AE5B0D81}"/>
    <cellStyle name="Standard 9 5 9 2" xfId="19730" xr:uid="{7C7AD0A0-A63E-453A-BA89-A4A895338A06}"/>
    <cellStyle name="Standard 9 5 9 2 2" xfId="53618" xr:uid="{3F2A301C-346C-408D-AE48-FBEC48AD02DA}"/>
    <cellStyle name="Standard 9 5 9 3" xfId="42322" xr:uid="{C8F944E3-AAF2-4A58-B337-464F87D36AE1}"/>
    <cellStyle name="Standard 9 5 9 4" xfId="31026" xr:uid="{FB3C4F5C-A5A8-4D45-91F5-E14AA091719E}"/>
    <cellStyle name="Standard 9 6" xfId="1547" xr:uid="{55B1B7A1-2719-4021-B5FB-61DDACC4298D}"/>
    <cellStyle name="Standard1" xfId="61" xr:uid="{7B49EDA3-D807-460E-8AD8-61D3376BBB15}"/>
    <cellStyle name="Standard1 2" xfId="247" xr:uid="{B257060F-9AA0-4F03-AFFD-DF477EBE870F}"/>
    <cellStyle name="Standard1 2 2" xfId="484" xr:uid="{0DE01783-6D77-44B3-815D-0B0FDBEB647E}"/>
    <cellStyle name="Standard1 3" xfId="257" xr:uid="{7634CE2A-EA04-460F-AF1A-7ED758C6E0AF}"/>
    <cellStyle name="Standard1 3 2" xfId="490" xr:uid="{F26DC2CF-701E-45C4-A33A-E1B943070696}"/>
    <cellStyle name="Standard1 4" xfId="351" xr:uid="{E38965E1-FF9C-45F4-AC5F-A4DFB987E400}"/>
    <cellStyle name="Standard1 4 2" xfId="540" xr:uid="{4A65C733-66F9-40EB-804C-1935E3400440}"/>
    <cellStyle name="Standard1 5" xfId="359" xr:uid="{1D9F9F16-A156-4607-A421-D62446ADEA11}"/>
    <cellStyle name="Standard1 5 2" xfId="548" xr:uid="{C9A114B9-DBBF-400C-996C-28FE9E72D958}"/>
    <cellStyle name="Standard1 6" xfId="4755" xr:uid="{AF4A53AF-96EB-4F0E-A8B6-C7CFD78DD65C}"/>
    <cellStyle name="Standard1 7" xfId="4754" xr:uid="{87402029-CF2E-46D6-8737-75AC6AF5A3A8}"/>
    <cellStyle name="Standard1_Daten" xfId="4756" xr:uid="{C96EAA0B-8EBF-47D6-B0F6-4688795BC8CC}"/>
    <cellStyle name="test" xfId="3371" xr:uid="{7287EA65-5557-4501-A1D5-7A72550919B0}"/>
    <cellStyle name="Title" xfId="62" xr:uid="{38AA14A9-4291-4072-A0F3-D71872503ADA}"/>
    <cellStyle name="Title 2" xfId="4758" xr:uid="{23B52793-7B87-4EF3-92BD-C2E46A873007}"/>
    <cellStyle name="Title 3" xfId="4757" xr:uid="{E047200B-2377-4A52-94F8-29206ABF33DB}"/>
    <cellStyle name="Title_Daten" xfId="4759" xr:uid="{C43783AC-4A1A-47BD-802F-C92C6008B9E5}"/>
    <cellStyle name="Total" xfId="63" xr:uid="{A081BB26-1F0A-49F2-8C83-CAFAC7660475}"/>
    <cellStyle name="Total 10" xfId="4760" xr:uid="{E6FE759A-5FB3-4B3A-ADDD-3B44786EEADB}"/>
    <cellStyle name="Total 2" xfId="129" xr:uid="{3A464498-E50D-4EE8-A1D2-8959EC2A5E55}"/>
    <cellStyle name="Total 2 10" xfId="1337" xr:uid="{308CAFFB-9F15-44C5-84F2-952F3144AECC}"/>
    <cellStyle name="Total 2 10 2" xfId="2525" xr:uid="{EB4BAF91-DDA7-469E-A3B8-2662C2C97A79}"/>
    <cellStyle name="Total 2 11" xfId="1338" xr:uid="{1D268D73-B188-4276-91B3-9DD9EC3BAB0C}"/>
    <cellStyle name="Total 2 11 2" xfId="2526" xr:uid="{0F825A6E-BF85-46A2-986D-5C7026E8B8F5}"/>
    <cellStyle name="Total 2 2" xfId="225" xr:uid="{10D1FF41-FB42-4A80-9575-062909B9AFD4}"/>
    <cellStyle name="Total 2 2 2" xfId="341" xr:uid="{1982CF74-71BC-416A-ABEC-2B998CC365AF}"/>
    <cellStyle name="Total 2 2 2 2" xfId="531" xr:uid="{A6D3D7AC-930B-4ED1-BD73-ACF64ABAE7A3}"/>
    <cellStyle name="Total 2 2 2 2 2" xfId="1339" xr:uid="{32A91A8E-DCF7-4E5E-8BF9-06BCAAAEFD47}"/>
    <cellStyle name="Total 2 2 2 2 2 2" xfId="2527" xr:uid="{720C26E1-4F10-45AA-9D80-0195A7B295A8}"/>
    <cellStyle name="Total 2 2 2 2 3" xfId="1774" xr:uid="{B656F053-0FE0-4347-AC5D-7BF27D653B42}"/>
    <cellStyle name="Total 2 2 2 3" xfId="1340" xr:uid="{4BD18894-FBB8-466F-B6E1-88B9BD1D2FD1}"/>
    <cellStyle name="Total 2 2 2 3 2" xfId="2528" xr:uid="{0B0AF75F-4813-4736-8572-C21FB03F812F}"/>
    <cellStyle name="Total 2 2 2 4" xfId="1341" xr:uid="{28C631DA-7936-48AD-AE43-E83ADFCA8450}"/>
    <cellStyle name="Total 2 2 2 4 2" xfId="2529" xr:uid="{58DD411C-AB4C-4B0C-AC0C-AFBCC5E2184C}"/>
    <cellStyle name="Total 2 2 2 5" xfId="1342" xr:uid="{BD0AA4A1-3A7A-4B7B-897A-EA5E0B7F8BC6}"/>
    <cellStyle name="Total 2 2 2 5 2" xfId="2530" xr:uid="{7B9A948E-FBEE-49D6-824A-750610F5D1D9}"/>
    <cellStyle name="Total 2 2 2 6" xfId="732" xr:uid="{F8A64E76-F22E-4B92-920E-59AFC551C069}"/>
    <cellStyle name="Total 2 2 2 6 2" xfId="1968" xr:uid="{E03BBF18-1BA8-456C-9B3C-53C4BC215042}"/>
    <cellStyle name="Total 2 2 2 7" xfId="1651" xr:uid="{13958C30-A828-47E4-A6D9-71842D0BE8B2}"/>
    <cellStyle name="Total 2 2 3" xfId="427" xr:uid="{82EDA6CC-4860-4334-94C4-D085FE631BD5}"/>
    <cellStyle name="Total 2 2 3 2" xfId="613" xr:uid="{878F873D-F07B-4088-B224-94EB05AE1D67}"/>
    <cellStyle name="Total 2 2 3 2 2" xfId="1849" xr:uid="{60B5E94C-B882-4775-A4E3-AD4B8D5D5D26}"/>
    <cellStyle name="Total 2 2 3 3" xfId="1343" xr:uid="{41BF338B-E227-4F41-884B-7528E6BD8FB3}"/>
    <cellStyle name="Total 2 2 3 3 2" xfId="2531" xr:uid="{7700E0B0-8898-405A-ACF3-BE149DE50E75}"/>
    <cellStyle name="Total 2 2 3 4" xfId="1344" xr:uid="{DDBCE5C7-5B3E-454C-A618-52BB91D50B51}"/>
    <cellStyle name="Total 2 2 3 4 2" xfId="2532" xr:uid="{458DBAAB-82F9-4115-A2AC-43DA655046B1}"/>
    <cellStyle name="Total 2 2 3 5" xfId="1345" xr:uid="{EDF8D69A-054B-4D8D-AC41-D32A643791B4}"/>
    <cellStyle name="Total 2 2 3 5 2" xfId="2533" xr:uid="{A1AA7C91-A4F1-48FD-935C-8371592B5682}"/>
    <cellStyle name="Total 2 2 3 6" xfId="799" xr:uid="{0FCC6567-D7A9-4147-BD26-C4ED5A4E3B8D}"/>
    <cellStyle name="Total 2 2 4" xfId="481" xr:uid="{3BC10D06-F6F4-4C9F-BE12-2C9BF58C9B12}"/>
    <cellStyle name="Total 2 2 4 2" xfId="664" xr:uid="{EDED67A3-E40E-4941-ABB5-7C23929B8446}"/>
    <cellStyle name="Total 2 2 4 2 2" xfId="1900" xr:uid="{49085E00-F4A8-4A5D-A7CF-77ADC6AEC7FF}"/>
    <cellStyle name="Total 2 2 4 3" xfId="1346" xr:uid="{7A2574ED-F3DD-436E-8B59-50C12782B901}"/>
    <cellStyle name="Total 2 2 4 3 2" xfId="2534" xr:uid="{BF6EFE29-BF1B-49F2-BCEC-49EE8FA26A14}"/>
    <cellStyle name="Total 2 2 4 4" xfId="1347" xr:uid="{51B4D90A-BC67-4D70-A6C9-2348BF7C5ACC}"/>
    <cellStyle name="Total 2 2 4 4 2" xfId="2535" xr:uid="{5E15F2B2-8EBA-4747-8235-106FA76DB3D1}"/>
    <cellStyle name="Total 2 2 4 5" xfId="1348" xr:uid="{97035D3D-CDA8-4C67-9F9A-8BF3963E59FC}"/>
    <cellStyle name="Total 2 2 4 5 2" xfId="2536" xr:uid="{4268D437-D4E8-422F-B5BB-9AA129D00428}"/>
    <cellStyle name="Total 2 2 4 6" xfId="1730" xr:uid="{D11BA720-1DDB-4DE0-89FF-0C87DA7BAFD3}"/>
    <cellStyle name="Total 2 2 5" xfId="271" xr:uid="{DD8BB1EF-4186-4363-AA69-40D06EF6FEC4}"/>
    <cellStyle name="Total 2 2 5 2" xfId="1349" xr:uid="{AA299111-2998-4F1D-A0A3-C16F4372ABCA}"/>
    <cellStyle name="Total 2 2 5 2 2" xfId="2537" xr:uid="{E8FAC98F-2B37-4AC3-A791-AF0ADB3634BD}"/>
    <cellStyle name="Total 2 2 5 3" xfId="1608" xr:uid="{A422EB23-D5B0-4D9B-8961-E380A80DF98B}"/>
    <cellStyle name="Total 2 2 6" xfId="499" xr:uid="{7A247928-AA22-44CD-A9DF-7649F6DF9897}"/>
    <cellStyle name="Total 2 2 6 2" xfId="1350" xr:uid="{B3DCBF25-CA5A-4E1D-BBEC-4F22242D4F58}"/>
    <cellStyle name="Total 2 2 6 2 2" xfId="2538" xr:uid="{962E37DB-9707-41DE-8EE9-8F8F9C816558}"/>
    <cellStyle name="Total 2 2 6 3" xfId="1743" xr:uid="{0BC9B75D-8862-4CE7-ADB1-DE56D3769950}"/>
    <cellStyle name="Total 2 2 7" xfId="1351" xr:uid="{730021D0-98A5-4A75-83C6-923F2758E9B0}"/>
    <cellStyle name="Total 2 2 7 2" xfId="2539" xr:uid="{B4D490B5-1752-4EC5-8F24-67DDB5EACDDE}"/>
    <cellStyle name="Total 2 2 8" xfId="1352" xr:uid="{C9C8B751-C611-4D58-AB8E-4F9FA955FD1F}"/>
    <cellStyle name="Total 2 2 8 2" xfId="2540" xr:uid="{FF5A4C6A-BCF9-48D3-AFD7-36E173ACEED6}"/>
    <cellStyle name="Total 2 2 9" xfId="693" xr:uid="{26028880-247A-4F43-B143-520ED20B6F9A}"/>
    <cellStyle name="Total 2 2 9 2" xfId="1929" xr:uid="{7146D4DD-C66A-4312-850D-F8B89A4B30C8}"/>
    <cellStyle name="Total 2 3" xfId="310" xr:uid="{AAA046D4-8F7B-4E58-82D4-3C61ADEE426C}"/>
    <cellStyle name="Total 2 3 2" xfId="408" xr:uid="{EFCDAA13-112A-462B-85C4-B14E674987F1}"/>
    <cellStyle name="Total 2 3 2 2" xfId="595" xr:uid="{3C806C16-580C-4D2E-833D-D98CE87C457D}"/>
    <cellStyle name="Total 2 3 2 2 2" xfId="1832" xr:uid="{5E6B2F73-96BE-4F8E-9185-EFCBAE317021}"/>
    <cellStyle name="Total 2 3 2 3" xfId="1353" xr:uid="{334CD3C7-9B6A-401B-9BB2-9B997944F6BC}"/>
    <cellStyle name="Total 2 3 2 3 2" xfId="2541" xr:uid="{96769263-A320-4770-84DB-3680400606C8}"/>
    <cellStyle name="Total 2 3 2 4" xfId="1354" xr:uid="{46EB439F-A9BB-423A-A17F-B2AD6CF4645C}"/>
    <cellStyle name="Total 2 3 2 4 2" xfId="2542" xr:uid="{2050CC29-507F-4EA5-BA25-FC781CA8500D}"/>
    <cellStyle name="Total 2 3 2 5" xfId="1355" xr:uid="{5C6AE18A-484F-4939-A1B6-FF03FFF0F287}"/>
    <cellStyle name="Total 2 3 2 5 2" xfId="2543" xr:uid="{E74DD6E2-12F0-404B-85FA-0F4F02A6E11B}"/>
    <cellStyle name="Total 2 3 2 6" xfId="784" xr:uid="{A04CE40D-DB01-4F06-BC87-BB00BD6EA084}"/>
    <cellStyle name="Total 2 3 3" xfId="465" xr:uid="{9EF539EA-3ACA-4A48-B4F9-2896FF1708CB}"/>
    <cellStyle name="Total 2 3 3 2" xfId="649" xr:uid="{6ACAD79D-AC77-4CD2-9ADA-E6A49CFEC8B9}"/>
    <cellStyle name="Total 2 3 3 2 2" xfId="1885" xr:uid="{D4669283-AE27-48A9-B941-CA64B9AD5FF5}"/>
    <cellStyle name="Total 2 3 3 3" xfId="1356" xr:uid="{8088ACEC-6770-4FE9-BE04-C12B4E36E2C1}"/>
    <cellStyle name="Total 2 3 3 3 2" xfId="2544" xr:uid="{BCFF98DB-0660-494F-89F2-470EFD8E726C}"/>
    <cellStyle name="Total 2 3 3 4" xfId="1357" xr:uid="{B35EF1E0-FD45-480B-8939-078D9A7C9E45}"/>
    <cellStyle name="Total 2 3 3 4 2" xfId="2545" xr:uid="{AC489345-178B-4757-858C-44F1C6AD6F78}"/>
    <cellStyle name="Total 2 3 3 5" xfId="1358" xr:uid="{41E7073A-97B5-4642-A243-44587D3DA0B7}"/>
    <cellStyle name="Total 2 3 3 5 2" xfId="2546" xr:uid="{6353F69D-08E5-43EA-9219-29F3026B8F40}"/>
    <cellStyle name="Total 2 3 3 6" xfId="1715" xr:uid="{929468E1-E953-4408-AC86-B82685ADDBF3}"/>
    <cellStyle name="Total 2 3 4" xfId="520" xr:uid="{398EEC44-4C16-445D-A360-11057E77135A}"/>
    <cellStyle name="Total 2 3 4 2" xfId="1359" xr:uid="{38A74C5C-788F-4BB3-9D37-63E9C5F25124}"/>
    <cellStyle name="Total 2 3 4 2 2" xfId="2547" xr:uid="{D682D95A-5A46-4309-AD6D-6FEF618E8E34}"/>
    <cellStyle name="Total 2 3 4 3" xfId="1764" xr:uid="{FA6EAA44-E81F-44D6-A2E4-4EEF9C3CAEA4}"/>
    <cellStyle name="Total 2 3 5" xfId="1360" xr:uid="{6A76AFA8-4154-42C9-BBBC-4703C3BE01BF}"/>
    <cellStyle name="Total 2 3 5 2" xfId="2548" xr:uid="{F307D1A5-CCFC-4AD8-9F54-C93324A91C91}"/>
    <cellStyle name="Total 2 3 6" xfId="1361" xr:uid="{A9C1FE09-7570-4979-98DD-346C1A9B3673}"/>
    <cellStyle name="Total 2 3 6 2" xfId="2549" xr:uid="{8884F230-C90D-4775-BA54-C83B751CCB14}"/>
    <cellStyle name="Total 2 3 7" xfId="1362" xr:uid="{4FE09A37-35FA-4EAA-B6C2-04CFBC81D374}"/>
    <cellStyle name="Total 2 3 7 2" xfId="2550" xr:uid="{524427B5-5E82-4923-890D-7C0ABF617A8F}"/>
    <cellStyle name="Total 2 4" xfId="379" xr:uid="{1B310C2E-6F34-4824-9FE4-E292E7773519}"/>
    <cellStyle name="Total 2 4 2" xfId="567" xr:uid="{2A6F1741-E10A-47EC-8042-22172A2C6B35}"/>
    <cellStyle name="Total 2 4 2 2" xfId="1363" xr:uid="{4A019C57-F9C6-407C-A350-CFF56B7D6A92}"/>
    <cellStyle name="Total 2 4 2 2 2" xfId="2551" xr:uid="{B1D76BDE-4E56-400D-A47A-2FBEE7CE4A1A}"/>
    <cellStyle name="Total 2 4 2 3" xfId="1805" xr:uid="{70CF4FB9-C8C7-4408-95F6-D7CC31C1D6DF}"/>
    <cellStyle name="Total 2 4 3" xfId="1364" xr:uid="{2DBB91E3-30CA-4E09-B668-9326D7E652AF}"/>
    <cellStyle name="Total 2 4 3 2" xfId="2552" xr:uid="{7985A75D-F1E3-45CD-A9F1-CE4C04692E01}"/>
    <cellStyle name="Total 2 4 4" xfId="1365" xr:uid="{58449D47-9FD7-4FFA-9416-486D81DF706C}"/>
    <cellStyle name="Total 2 4 4 2" xfId="2553" xr:uid="{60905DF4-B7BD-4B94-9EF3-BA39868B8DD9}"/>
    <cellStyle name="Total 2 4 5" xfId="1366" xr:uid="{49E75FD6-0F3B-47E2-A2F2-EF8B407594F6}"/>
    <cellStyle name="Total 2 4 5 2" xfId="2554" xr:uid="{591271D8-2B4B-48DA-80CC-CE91C2AE5560}"/>
    <cellStyle name="Total 2 4 6" xfId="760" xr:uid="{B9E8DAF2-A979-4576-BE42-D9A4F440757F}"/>
    <cellStyle name="Total 2 4 6 2" xfId="1987" xr:uid="{4573A85C-E0C3-473B-B4F6-691F732ACB79}"/>
    <cellStyle name="Total 2 4 7" xfId="1673" xr:uid="{0F5196E9-A139-40CD-92AD-4C2A7E9700CE}"/>
    <cellStyle name="Total 2 5" xfId="386" xr:uid="{0FE3A3D6-3DD7-424D-9B0D-DB37EB35C835}"/>
    <cellStyle name="Total 2 5 2" xfId="574" xr:uid="{960D9DF5-AA01-4C47-BACB-6081ECB82BF0}"/>
    <cellStyle name="Total 2 5 2 2" xfId="1811" xr:uid="{418AF213-A347-4797-9436-0C6E04945BD2}"/>
    <cellStyle name="Total 2 5 3" xfId="1367" xr:uid="{E83181E9-2D05-4590-A272-C33F8E8E0BB2}"/>
    <cellStyle name="Total 2 5 3 2" xfId="2555" xr:uid="{63F3C95D-8034-4C20-A794-54E98D4F1E4B}"/>
    <cellStyle name="Total 2 5 4" xfId="1368" xr:uid="{2504D4F5-8FA6-44A5-B46D-1E8817474570}"/>
    <cellStyle name="Total 2 5 4 2" xfId="2556" xr:uid="{E664F854-5975-44EA-B1A2-739E37BA3B94}"/>
    <cellStyle name="Total 2 5 5" xfId="1369" xr:uid="{FC42CD27-75AB-4E10-82FE-42E4699F4BFD}"/>
    <cellStyle name="Total 2 5 5 2" xfId="2557" xr:uid="{053360AE-54F9-4DE1-98EE-3FBD8D62CCF3}"/>
    <cellStyle name="Total 2 5 6" xfId="766" xr:uid="{BFECE171-59FB-4DDF-BDD0-FF216214BF2B}"/>
    <cellStyle name="Total 2 6" xfId="421" xr:uid="{96EEBDF2-C091-43CB-AB1B-160843742C15}"/>
    <cellStyle name="Total 2 6 2" xfId="607" xr:uid="{277D9917-3FF6-49BB-A5EB-DF07A9017A21}"/>
    <cellStyle name="Total 2 6 2 2" xfId="1843" xr:uid="{8E6FCAF0-1274-4E25-8B0A-8D17A15AE6F5}"/>
    <cellStyle name="Total 2 6 3" xfId="1370" xr:uid="{0D86BF39-841F-4FA7-8B2B-7908EB86CDA5}"/>
    <cellStyle name="Total 2 6 3 2" xfId="2558" xr:uid="{E9030F80-E69A-42C0-9236-443D29C8A2DF}"/>
    <cellStyle name="Total 2 6 4" xfId="1371" xr:uid="{AA74D41F-1C5E-478E-8D9E-F878F3F89871}"/>
    <cellStyle name="Total 2 6 4 2" xfId="2559" xr:uid="{433B024D-BCD3-4933-8A55-A2C78E1219F8}"/>
    <cellStyle name="Total 2 6 5" xfId="1372" xr:uid="{5BB18D52-6BD7-42E6-B493-8027C53878D0}"/>
    <cellStyle name="Total 2 6 5 2" xfId="2560" xr:uid="{8806E6AE-4B00-44C4-950F-C693CA3871FC}"/>
    <cellStyle name="Total 2 6 6" xfId="1679" xr:uid="{6F849A8C-7B46-48E0-81FA-78E63284CDDE}"/>
    <cellStyle name="Total 2 7" xfId="438" xr:uid="{67885820-36DC-4928-8971-ED95476C785D}"/>
    <cellStyle name="Total 2 7 2" xfId="623" xr:uid="{2225D556-6097-4FF8-87BF-8EAED0965BE4}"/>
    <cellStyle name="Total 2 7 2 2" xfId="1859" xr:uid="{02F5261C-943A-498A-9F4E-6A44CB9C700D}"/>
    <cellStyle name="Total 2 7 3" xfId="1373" xr:uid="{27117F22-81C2-45C5-90E1-7C76D2136543}"/>
    <cellStyle name="Total 2 7 3 2" xfId="2561" xr:uid="{6DFDE0B9-17C2-4219-9E5A-69D478BBF07E}"/>
    <cellStyle name="Total 2 7 4" xfId="1374" xr:uid="{B3F9700E-E132-4B14-BF32-16FCFA1ACDA5}"/>
    <cellStyle name="Total 2 7 4 2" xfId="2562" xr:uid="{5B314991-8D01-44D9-923E-5F6AE49672BC}"/>
    <cellStyle name="Total 2 7 5" xfId="1375" xr:uid="{9AA282DB-3C17-48A9-A338-5D4D9FA07593}"/>
    <cellStyle name="Total 2 7 5 2" xfId="2563" xr:uid="{0B4B65D1-68C3-42B9-AE19-B030B34943FF}"/>
    <cellStyle name="Total 2 7 6" xfId="1689" xr:uid="{7701B7F4-0071-4F9B-BC3B-54606DC0FB26}"/>
    <cellStyle name="Total 2 8" xfId="235" xr:uid="{413019FE-4147-4CDE-8371-151592ED8C82}"/>
    <cellStyle name="Total 2 8 2" xfId="1376" xr:uid="{B9902879-F3CE-4A1E-AB40-99E416796082}"/>
    <cellStyle name="Total 2 8 2 2" xfId="2564" xr:uid="{A12B2E66-70C6-40AB-8EC8-FD6F42F8F06A}"/>
    <cellStyle name="Total 2 8 3" xfId="1578" xr:uid="{26988076-C498-4AB1-AE9E-959076B88B9E}"/>
    <cellStyle name="Total 2 9" xfId="1377" xr:uid="{175BBFCA-50F1-414F-BF3D-4BE0766F7D14}"/>
    <cellStyle name="Total 2 9 2" xfId="2565" xr:uid="{20F8C41C-5BA5-40F7-8541-146CE125A88C}"/>
    <cellStyle name="Total 3" xfId="94" xr:uid="{7FE27342-3630-4CDA-A394-652ABC3D8DC6}"/>
    <cellStyle name="Total 3 10" xfId="676" xr:uid="{FA021734-17DF-42A1-BE25-5230E19F5D4F}"/>
    <cellStyle name="Total 3 10 2" xfId="1912" xr:uid="{E4772711-9B30-42F2-B98F-FD106AE82D35}"/>
    <cellStyle name="Total 3 2" xfId="303" xr:uid="{D5ADACC5-F1F7-4032-8A29-602B49EC4C72}"/>
    <cellStyle name="Total 3 2 2" xfId="403" xr:uid="{676D0C33-6E25-4E84-95F4-6A7F0B36449F}"/>
    <cellStyle name="Total 3 2 2 2" xfId="590" xr:uid="{B6B34753-D528-4370-A686-3C8352A5EDE3}"/>
    <cellStyle name="Total 3 2 2 2 2" xfId="1827" xr:uid="{ADC1876F-FC2B-41A9-80EE-EBA92BEFA368}"/>
    <cellStyle name="Total 3 2 2 3" xfId="1378" xr:uid="{65FCA205-59C6-4FA4-9697-00957B9FE129}"/>
    <cellStyle name="Total 3 2 2 3 2" xfId="2566" xr:uid="{D61587C7-E3A4-4FFD-ABA2-A666B00A02F2}"/>
    <cellStyle name="Total 3 2 2 4" xfId="1379" xr:uid="{6DB205F2-0A26-465D-BBE5-62FDFE0B6AE1}"/>
    <cellStyle name="Total 3 2 2 4 2" xfId="2567" xr:uid="{640618C2-8886-4C4C-9FB0-58A1FFC4A916}"/>
    <cellStyle name="Total 3 2 2 5" xfId="1380" xr:uid="{3C6E9CEA-16D7-4CFA-8212-12D64421E03E}"/>
    <cellStyle name="Total 3 2 2 5 2" xfId="2568" xr:uid="{A56C5B2F-B36E-412F-8CFC-5291DCC5F784}"/>
    <cellStyle name="Total 3 2 2 6" xfId="779" xr:uid="{184DE065-EAFD-456A-A4A8-C3281808D14C}"/>
    <cellStyle name="Total 3 2 3" xfId="460" xr:uid="{292C4A44-95BA-4B56-A751-753E93E2D172}"/>
    <cellStyle name="Total 3 2 3 2" xfId="644" xr:uid="{C4563CB9-C9DA-492D-8DEC-FF73E296081C}"/>
    <cellStyle name="Total 3 2 3 2 2" xfId="1880" xr:uid="{1EF8251F-69EF-4532-ABCF-687AF30C4316}"/>
    <cellStyle name="Total 3 2 3 3" xfId="1381" xr:uid="{BAE5AA15-FE49-4458-9D79-2309DB730F3E}"/>
    <cellStyle name="Total 3 2 3 3 2" xfId="2569" xr:uid="{792E1A94-0879-45EC-85D6-0C6B11BAC5A6}"/>
    <cellStyle name="Total 3 2 3 4" xfId="1382" xr:uid="{9652443A-B773-4B3C-9DC3-81A091162B7F}"/>
    <cellStyle name="Total 3 2 3 4 2" xfId="2570" xr:uid="{5B9CCFE8-107B-465C-958F-F08B36BBA458}"/>
    <cellStyle name="Total 3 2 3 5" xfId="1383" xr:uid="{E51C4CA1-EB34-4D12-8F0F-AE98CC9C708B}"/>
    <cellStyle name="Total 3 2 3 5 2" xfId="2571" xr:uid="{555A5CE6-5AFE-4C6B-9C29-E29D35A1DD38}"/>
    <cellStyle name="Total 3 2 3 6" xfId="1710" xr:uid="{C1C74DD7-D4BB-4854-9E47-54E275EC31AC}"/>
    <cellStyle name="Total 3 2 4" xfId="515" xr:uid="{413F6043-B990-4E27-B923-31C9F590231D}"/>
    <cellStyle name="Total 3 2 4 2" xfId="1384" xr:uid="{942EF997-724F-40B8-8B8C-A968F3016155}"/>
    <cellStyle name="Total 3 2 4 2 2" xfId="2572" xr:uid="{2C34F774-3601-49BB-9DE1-EB11071A3EAA}"/>
    <cellStyle name="Total 3 2 4 3" xfId="1759" xr:uid="{E8D364ED-1C97-49B4-8D34-480B921D5163}"/>
    <cellStyle name="Total 3 2 5" xfId="1385" xr:uid="{97DE3D51-63DA-4971-B9BD-8CB414D5ACAA}"/>
    <cellStyle name="Total 3 2 5 2" xfId="2573" xr:uid="{17667071-A62F-4FD8-A281-6954D2B19A2D}"/>
    <cellStyle name="Total 3 2 6" xfId="1386" xr:uid="{A6DADE93-DA8F-49AA-8944-A78C8AC3D9FA}"/>
    <cellStyle name="Total 3 2 6 2" xfId="2574" xr:uid="{8AF40FEA-DF0F-4B88-8F2B-F1F25A2EC08A}"/>
    <cellStyle name="Total 3 2 7" xfId="1387" xr:uid="{E9F5F13F-72AC-461F-91A9-948527795A87}"/>
    <cellStyle name="Total 3 2 7 2" xfId="2575" xr:uid="{EE11A11D-28EB-42BE-B614-66A085C53C4B}"/>
    <cellStyle name="Total 3 3" xfId="285" xr:uid="{A67897D8-AD64-43AC-B6E7-E34254A996AB}"/>
    <cellStyle name="Total 3 3 2" xfId="504" xr:uid="{1B107915-1D80-4EF4-8443-A0F868A0AFA9}"/>
    <cellStyle name="Total 3 3 2 2" xfId="1388" xr:uid="{A75C8567-E61E-4936-882B-BC0D1595120D}"/>
    <cellStyle name="Total 3 3 2 2 2" xfId="2576" xr:uid="{4EEC61B5-C19F-4F31-B567-031D649F80E5}"/>
    <cellStyle name="Total 3 3 2 3" xfId="1748" xr:uid="{C304E8C2-45F5-4051-BCC3-F4D6A1D251B2}"/>
    <cellStyle name="Total 3 3 3" xfId="1389" xr:uid="{05CD29C2-0F28-400A-8726-3E434E767ADD}"/>
    <cellStyle name="Total 3 3 3 2" xfId="2577" xr:uid="{DF36E367-C6E9-4BC3-90C0-46E0031001D9}"/>
    <cellStyle name="Total 3 3 4" xfId="1390" xr:uid="{DE1654EA-76E3-4AE3-B83D-5ED65F5CEDA1}"/>
    <cellStyle name="Total 3 3 4 2" xfId="2578" xr:uid="{B2901811-7BB6-4B8E-A2FB-F0AB6B4BEE0B}"/>
    <cellStyle name="Total 3 3 5" xfId="1391" xr:uid="{B55DD9AF-766F-44E2-A312-86A5133AB5C3}"/>
    <cellStyle name="Total 3 3 5 2" xfId="2579" xr:uid="{1E9CD4E0-2AC9-4861-BB59-B933D478E02E}"/>
    <cellStyle name="Total 3 3 6" xfId="701" xr:uid="{C0581CD4-9662-4CB1-9F7B-50CF9ADD5F50}"/>
    <cellStyle name="Total 3 3 6 2" xfId="1937" xr:uid="{F4D51A57-1E81-4C69-AB44-AE5B994903A2}"/>
    <cellStyle name="Total 3 3 7" xfId="1617" xr:uid="{FDD024C9-4931-42A5-BB0D-32C2ED559253}"/>
    <cellStyle name="Total 3 4" xfId="390" xr:uid="{222978CF-FC7B-485F-AB4D-90E1AF894D95}"/>
    <cellStyle name="Total 3 4 2" xfId="577" xr:uid="{B072CD53-8545-4838-83AE-6E294080786C}"/>
    <cellStyle name="Total 3 4 2 2" xfId="1814" xr:uid="{958FCF7D-6E48-47B7-8FAC-0F7B1E64BC74}"/>
    <cellStyle name="Total 3 4 3" xfId="1392" xr:uid="{D0FCC94F-58B0-4FD6-AE61-58AC62ACF09A}"/>
    <cellStyle name="Total 3 4 3 2" xfId="2580" xr:uid="{E3A38322-FEDD-40D5-B359-45593B70CE3D}"/>
    <cellStyle name="Total 3 4 4" xfId="1393" xr:uid="{1D59BF61-CBD7-4795-97CF-EEC15253D938}"/>
    <cellStyle name="Total 3 4 4 2" xfId="2581" xr:uid="{C8988C23-FF40-442C-A239-967D69CDB5F7}"/>
    <cellStyle name="Total 3 4 5" xfId="1394" xr:uid="{16DC5E21-7B85-4775-B34C-5666B7FD7890}"/>
    <cellStyle name="Total 3 4 5 2" xfId="2582" xr:uid="{F0CE9D95-09E0-48C4-8DEB-D4CA34110A4A}"/>
    <cellStyle name="Total 3 4 6" xfId="768" xr:uid="{524E1CA9-7C1E-494F-BFBE-84E5AAA888B5}"/>
    <cellStyle name="Total 3 5" xfId="449" xr:uid="{B4A1FFB4-7B4A-4282-9B76-6E004FC25D88}"/>
    <cellStyle name="Total 3 5 2" xfId="633" xr:uid="{35BD8631-73F6-4C9C-8488-255CB882AE71}"/>
    <cellStyle name="Total 3 5 2 2" xfId="1869" xr:uid="{7F3A0117-CDEB-461A-A0F9-A17C1551C5E3}"/>
    <cellStyle name="Total 3 5 3" xfId="1395" xr:uid="{BC5BCD07-2FCB-4827-9C6B-76A77293C29A}"/>
    <cellStyle name="Total 3 5 3 2" xfId="2583" xr:uid="{E7964798-A8B9-4838-B120-7CA254A3BFA5}"/>
    <cellStyle name="Total 3 5 4" xfId="1396" xr:uid="{03A3EBF3-C69A-45F3-92C3-6F8EF0931D1D}"/>
    <cellStyle name="Total 3 5 4 2" xfId="2584" xr:uid="{B045A9BF-3621-4893-A559-EBB16F3B707A}"/>
    <cellStyle name="Total 3 5 5" xfId="1397" xr:uid="{3DAD2CBC-09E2-4079-A73B-433F0A80A874}"/>
    <cellStyle name="Total 3 5 5 2" xfId="2585" xr:uid="{A86A423F-0019-4EDF-A840-5BF6606DBC16}"/>
    <cellStyle name="Total 3 5 6" xfId="1699" xr:uid="{C2B100AD-3D00-4A49-AF0A-AF6C6EF7A871}"/>
    <cellStyle name="Total 3 6" xfId="251" xr:uid="{52F5D265-584F-475B-96D6-0801DDE95986}"/>
    <cellStyle name="Total 3 6 2" xfId="1398" xr:uid="{E7EBB979-7BF6-42EC-B03A-7E062A8DBE28}"/>
    <cellStyle name="Total 3 6 2 2" xfId="2586" xr:uid="{A0CBE294-400B-4F51-B0AE-0BBD54F930C3}"/>
    <cellStyle name="Total 3 6 3" xfId="1591" xr:uid="{B7939067-89EC-406A-BBFC-82241191C4F3}"/>
    <cellStyle name="Total 3 7" xfId="485" xr:uid="{3A0AC87A-A284-4FFC-9980-431B5F7BCEAA}"/>
    <cellStyle name="Total 3 7 2" xfId="1399" xr:uid="{D2528D43-3CC6-45B0-A5CB-2E90C8265C2C}"/>
    <cellStyle name="Total 3 7 2 2" xfId="2587" xr:uid="{FF4E0711-CB07-402B-9F66-BC3ADC9BCF13}"/>
    <cellStyle name="Total 3 7 3" xfId="1732" xr:uid="{E7DC12B4-1A62-4ACA-BA10-CF62F618C43E}"/>
    <cellStyle name="Total 3 8" xfId="1400" xr:uid="{8123EB86-F8EB-4651-818A-A50D135E96D2}"/>
    <cellStyle name="Total 3 8 2" xfId="2588" xr:uid="{36F1F387-E8D1-4DB9-A838-B1F92A51ECCA}"/>
    <cellStyle name="Total 3 9" xfId="1401" xr:uid="{46A8A30C-4354-4CFF-B1BE-D8C6C72859DB}"/>
    <cellStyle name="Total 3 9 2" xfId="2589" xr:uid="{3A12EB17-BB24-4FCA-85D2-E7888E89ABC8}"/>
    <cellStyle name="Total 4" xfId="134" xr:uid="{9F142F6A-CD7E-4603-9603-9FF982E506B6}"/>
    <cellStyle name="Total 4 2" xfId="397" xr:uid="{9DE837A1-1F70-41CB-8F4E-2E583D814D05}"/>
    <cellStyle name="Total 4 2 2" xfId="584" xr:uid="{F4922644-DBF9-487E-A075-08FAC59B49DD}"/>
    <cellStyle name="Total 4 2 2 2" xfId="1821" xr:uid="{0D77E40C-5CC4-40B6-8FEC-82209EE86895}"/>
    <cellStyle name="Total 4 2 3" xfId="1402" xr:uid="{49F63BB8-91AA-4873-BE0D-24945EDD0012}"/>
    <cellStyle name="Total 4 2 3 2" xfId="2590" xr:uid="{C78462B0-E212-4B18-8CEA-18C1457844DB}"/>
    <cellStyle name="Total 4 2 4" xfId="1403" xr:uid="{703F4755-65BE-4727-AE66-B4AC8CC9C555}"/>
    <cellStyle name="Total 4 2 4 2" xfId="2591" xr:uid="{71365FAE-2BB4-4F31-A3EF-E41323D9E702}"/>
    <cellStyle name="Total 4 2 5" xfId="1404" xr:uid="{B5144B62-ECAF-4E08-818F-9833CAA52F66}"/>
    <cellStyle name="Total 4 2 5 2" xfId="2592" xr:uid="{D1DDE168-FDC5-40FA-A3BC-D9E25F1CE673}"/>
    <cellStyle name="Total 4 2 6" xfId="773" xr:uid="{8218BE94-0D1E-4BEC-A03E-22D4509818C1}"/>
    <cellStyle name="Total 4 3" xfId="454" xr:uid="{7CC94E95-8D3A-4E34-BDC4-BAD9A1AF7A61}"/>
    <cellStyle name="Total 4 3 2" xfId="638" xr:uid="{7092A6E0-7169-4741-AE35-D573ADD700F2}"/>
    <cellStyle name="Total 4 3 2 2" xfId="1874" xr:uid="{654C061C-5BA6-4C59-B90C-4B01E37A8D49}"/>
    <cellStyle name="Total 4 3 3" xfId="1405" xr:uid="{F3EF10F1-DF2B-42BD-90AD-01FA4D4C19ED}"/>
    <cellStyle name="Total 4 3 3 2" xfId="2593" xr:uid="{9064A6C3-A352-428F-854D-029FFBFFB255}"/>
    <cellStyle name="Total 4 3 4" xfId="1406" xr:uid="{FB329554-8567-477C-B750-9125B4B0FD12}"/>
    <cellStyle name="Total 4 3 4 2" xfId="2594" xr:uid="{3997BCE6-E236-439F-8CC7-A40D63067B36}"/>
    <cellStyle name="Total 4 3 5" xfId="1407" xr:uid="{7DD437B5-DD85-4235-B82A-91D29A059B70}"/>
    <cellStyle name="Total 4 3 5 2" xfId="2595" xr:uid="{B89C64E2-24A1-4173-91FF-F1218F0296C9}"/>
    <cellStyle name="Total 4 3 6" xfId="1704" xr:uid="{E08DBEA3-E056-4428-A4E6-A282176C39B6}"/>
    <cellStyle name="Total 4 4" xfId="509" xr:uid="{E6FE13C0-D900-4831-B239-C60296D1CC4A}"/>
    <cellStyle name="Total 4 4 2" xfId="1408" xr:uid="{8F7F58F2-9F07-4CC5-8C41-6629BAD1D121}"/>
    <cellStyle name="Total 4 4 2 2" xfId="2596" xr:uid="{49ACB154-71C1-4FCA-9608-E08B5CB0F9A9}"/>
    <cellStyle name="Total 4 4 3" xfId="1753" xr:uid="{884D7EBB-3DB2-4937-B460-5E8E5B06BE99}"/>
    <cellStyle name="Total 4 5" xfId="1409" xr:uid="{35BD7181-231B-4C24-BB64-6ABA55C6E83E}"/>
    <cellStyle name="Total 4 5 2" xfId="2597" xr:uid="{335805E9-D233-4832-8743-B13B41FFE3F7}"/>
    <cellStyle name="Total 4 6" xfId="1410" xr:uid="{19E21D2E-B370-4D86-8BA2-14945E4B1091}"/>
    <cellStyle name="Total 4 6 2" xfId="2598" xr:uid="{45CA4D51-3747-421C-B935-A12D0537CFBA}"/>
    <cellStyle name="Total 4 7" xfId="1411" xr:uid="{23D0A558-3F2B-4C51-AEDB-E4ECE621006D}"/>
    <cellStyle name="Total 4 7 2" xfId="2599" xr:uid="{F0FF025A-BF49-468A-97AA-530EB398BC25}"/>
    <cellStyle name="Total 5" xfId="363" xr:uid="{4C88ECF5-AE23-4034-A58F-486F051F83DC}"/>
    <cellStyle name="Total 5 2" xfId="552" xr:uid="{AC1DFA1D-B3E7-4EC5-A9B6-5803D2A35FF9}"/>
    <cellStyle name="Total 5 2 2" xfId="1412" xr:uid="{EA58A702-07F2-4CB0-A902-3B26F0193A0D}"/>
    <cellStyle name="Total 5 2 2 2" xfId="2600" xr:uid="{06F8805B-F96D-47BE-BFE7-A07F13B3AA45}"/>
    <cellStyle name="Total 5 2 3" xfId="1791" xr:uid="{A18E5897-D7B5-438E-9AD5-B52D2F5A4688}"/>
    <cellStyle name="Total 5 3" xfId="1413" xr:uid="{3BAFB0E0-23AB-42B3-B9A2-8B2C6D0C64FC}"/>
    <cellStyle name="Total 5 3 2" xfId="2601" xr:uid="{6C380CFB-4348-46B5-9031-50666A33F473}"/>
    <cellStyle name="Total 5 4" xfId="1414" xr:uid="{921FF0D1-8FD4-4016-95F4-C164E994DCEC}"/>
    <cellStyle name="Total 5 4 2" xfId="2602" xr:uid="{0032C057-5904-4FDA-8BBB-2D8F29624056}"/>
    <cellStyle name="Total 5 5" xfId="1415" xr:uid="{2C2DD91B-95E0-4754-81A0-EC6544982F13}"/>
    <cellStyle name="Total 5 5 2" xfId="2603" xr:uid="{148ED635-3576-4DB0-A21F-32C766772851}"/>
    <cellStyle name="Total 5 6" xfId="747" xr:uid="{9FC6CB60-A88C-46FB-94B4-CF99891B3A4B}"/>
    <cellStyle name="Total 5 6 2" xfId="1977" xr:uid="{A3F23336-262E-4F1A-A3FD-F0530609A895}"/>
    <cellStyle name="Total 5 7" xfId="1662" xr:uid="{EAB555FA-016B-41AF-A7FB-3BDF668D9CF7}"/>
    <cellStyle name="Total 6" xfId="350" xr:uid="{EE53FCE0-5BBC-452B-8D0E-54122E6352A0}"/>
    <cellStyle name="Total 6 2" xfId="539" xr:uid="{E8FBCED5-F481-4938-AAA8-F25820744B66}"/>
    <cellStyle name="Total 6 2 2" xfId="1416" xr:uid="{CF1773E2-F6CC-431C-A776-C7EB99E1830F}"/>
    <cellStyle name="Total 6 2 2 2" xfId="2604" xr:uid="{950BE76E-EB1A-47A2-B50E-572A5468474B}"/>
    <cellStyle name="Total 6 2 3" xfId="1781" xr:uid="{2A6933BA-BB2B-4CED-ADD6-EA896CEB705E}"/>
    <cellStyle name="Total 6 3" xfId="1417" xr:uid="{4BC9A122-4646-4A8F-ACDA-999567736BF4}"/>
    <cellStyle name="Total 6 3 2" xfId="2605" xr:uid="{517E9702-1474-49D8-87A6-C72EA2CAE533}"/>
    <cellStyle name="Total 6 4" xfId="1418" xr:uid="{4887EC48-E532-4526-A261-A74CA2B8C672}"/>
    <cellStyle name="Total 6 4 2" xfId="2606" xr:uid="{6BC06B9E-CE95-4BAC-A2BC-28F2AEC7CB9B}"/>
    <cellStyle name="Total 6 5" xfId="1419" xr:uid="{863EC659-62DF-410D-AB69-2CF4867DFC32}"/>
    <cellStyle name="Total 6 5 2" xfId="2607" xr:uid="{A56D7414-BDC4-49E6-8B84-92D34075B0BA}"/>
    <cellStyle name="Total 6 6" xfId="738" xr:uid="{5756AF06-68CA-43CF-B1D5-1885DA1C7D52}"/>
    <cellStyle name="Total 6 6 2" xfId="1970" xr:uid="{8F047207-08A8-4BF6-B29E-53973AA2E238}"/>
    <cellStyle name="Total 6 7" xfId="1654" xr:uid="{0D124BE5-04D7-4C8E-8719-2E6D9D2D4F52}"/>
    <cellStyle name="Total 7" xfId="416" xr:uid="{2336DD03-347D-4EC8-885B-F41F2C52547E}"/>
    <cellStyle name="Total 7 2" xfId="603" xr:uid="{D6E32C15-BD27-47D4-9B85-1AF2F5E1C2F5}"/>
    <cellStyle name="Total 7 2 2" xfId="1840" xr:uid="{6675CD9B-FD9E-4A61-AE9C-2E2F87BE2060}"/>
    <cellStyle name="Total 7 3" xfId="1420" xr:uid="{F5D9A0C3-61A5-4102-9A5E-417655C817AA}"/>
    <cellStyle name="Total 7 3 2" xfId="2608" xr:uid="{1FDF8753-578F-48AD-9E70-6C1D7A1B0AF2}"/>
    <cellStyle name="Total 7 4" xfId="1421" xr:uid="{D174720C-55C0-4ABB-AAE7-E3178BE320B0}"/>
    <cellStyle name="Total 7 4 2" xfId="2609" xr:uid="{6901E462-C170-4A31-9183-8D8BC0E38880}"/>
    <cellStyle name="Total 7 5" xfId="1422" xr:uid="{2F456C50-9B12-4FB0-A693-F511FB302509}"/>
    <cellStyle name="Total 7 5 2" xfId="2610" xr:uid="{C8793A79-E00E-461E-BEE4-F611B5D0DE06}"/>
    <cellStyle name="Total 7 6" xfId="1678" xr:uid="{0EF29118-DD3A-4F0E-A20D-D2B7652AB7AF}"/>
    <cellStyle name="Total 8" xfId="1423" xr:uid="{2C64FB60-1E08-49F7-8C2E-FBE5A84FC943}"/>
    <cellStyle name="Total 8 2" xfId="2611" xr:uid="{5E241ABF-33DD-483A-9E55-D49FE771F9F3}"/>
    <cellStyle name="Total 9" xfId="4761" xr:uid="{300C0F7A-C436-431C-929C-D9D9F3CE20FD}"/>
    <cellStyle name="Total_Daten" xfId="4762" xr:uid="{494AA92E-E793-49BB-8026-746147D32A4C}"/>
    <cellStyle name="Überschrift 1 2" xfId="175" xr:uid="{189A6113-0666-4816-902E-15FE4D43F8DD}"/>
    <cellStyle name="Überschrift 1 2 2" xfId="4764" xr:uid="{34C7CE50-7FA5-4D9F-ACCD-FC2817A84A57}"/>
    <cellStyle name="Überschrift 1 2 3" xfId="4763" xr:uid="{C778A113-A503-4767-A8D9-4B2B58CD81C1}"/>
    <cellStyle name="Überschrift 1 2_Daten" xfId="4765" xr:uid="{6AB1BF26-D7F5-4A29-B781-D633A38B4E96}"/>
    <cellStyle name="Überschrift 2 2" xfId="176" xr:uid="{39CC8B46-CB4D-44F4-8504-918D946B3FA5}"/>
    <cellStyle name="Überschrift 2 2 2" xfId="4767" xr:uid="{E4E3EE4D-123A-46EA-A3B4-76028F83D844}"/>
    <cellStyle name="Überschrift 2 2 3" xfId="4766" xr:uid="{06C006B7-B02F-4E3D-842D-FD98EC414CE9}"/>
    <cellStyle name="Überschrift 2 2_Daten" xfId="4768" xr:uid="{BB5721A0-BC9A-4A0B-847D-BBFA43A75C96}"/>
    <cellStyle name="Überschrift 3 2" xfId="177" xr:uid="{1F560BD8-06E1-4E3C-9C07-88F7458956C2}"/>
    <cellStyle name="Überschrift 3 2 2" xfId="420" xr:uid="{A974BBF5-6832-439B-81A6-2FE12258E11A}"/>
    <cellStyle name="Überschrift 3 2 3" xfId="474" xr:uid="{7120ABCD-A277-4A4A-9227-AECC4B544898}"/>
    <cellStyle name="Überschrift 3 2 4" xfId="4770" xr:uid="{6DECA245-E7FB-4A56-B460-2D23C1603FAF}"/>
    <cellStyle name="Überschrift 3 2 5" xfId="4769" xr:uid="{82A14EAD-4172-44EA-AC43-F8D275F2C564}"/>
    <cellStyle name="Überschrift 3 2_Daten" xfId="4771" xr:uid="{BD461F2E-7DF8-4DE6-9A8E-4BDE51BB1DE8}"/>
    <cellStyle name="Überschrift 3 3" xfId="389" xr:uid="{F20793C1-749B-4B84-94C6-8706A1E1FF09}"/>
    <cellStyle name="Überschrift 3 4" xfId="444" xr:uid="{B66268AF-D2AE-4B71-8BD5-6F3A8E08F8B5}"/>
    <cellStyle name="Überschrift 4 2" xfId="178" xr:uid="{EDAF092E-7022-4FA0-BC4D-BADE3687D521}"/>
    <cellStyle name="Überschrift 4 2 2" xfId="4773" xr:uid="{28C7302C-82B2-4BDE-997B-805241E2E6D9}"/>
    <cellStyle name="Überschrift 4 2 3" xfId="4772" xr:uid="{962ED7DA-5F75-4F03-84B6-0B757E566857}"/>
    <cellStyle name="Überschrift 4 2_Daten" xfId="4774" xr:uid="{0F1246C6-AAE2-4985-A6A9-807F7EA71D7A}"/>
    <cellStyle name="Überschrift 5" xfId="174" xr:uid="{697EB2E1-CAE8-4BBA-BB8D-014F5B96A057}"/>
    <cellStyle name="Überschrift 5 2" xfId="4776" xr:uid="{C8797F30-5490-471B-8144-BCCD27FE8D81}"/>
    <cellStyle name="Überschrift 5 3" xfId="4775" xr:uid="{F91486AC-E826-45F4-9DD5-1A6E761C7D73}"/>
    <cellStyle name="Überschrift 5_Daten" xfId="4777" xr:uid="{C7A85653-88EE-495E-A1BE-5BF8518D510E}"/>
    <cellStyle name="Uhrzeit" xfId="1548" xr:uid="{C5A7F518-D215-4324-AC53-2E77F1348ABA}"/>
    <cellStyle name="Uhrzeit 2" xfId="1549" xr:uid="{CE5DD76F-CC13-4E98-8092-D183D04277AC}"/>
    <cellStyle name="Uhrzeit 2 2" xfId="4779" xr:uid="{A984C7F3-5E9A-4FEE-BBE5-16B90A15A21B}"/>
    <cellStyle name="Uhrzeit 3" xfId="4778" xr:uid="{53982B5A-AE21-4D5A-95CD-B364FE75C190}"/>
    <cellStyle name="Verknüpfte Zelle 2" xfId="179" xr:uid="{1A9B41F4-D310-49A1-8DC6-400D63C4286C}"/>
    <cellStyle name="Verknüpfte Zelle 2 2" xfId="4781" xr:uid="{9615FBCC-0C7E-420A-816F-F8AECEAADD62}"/>
    <cellStyle name="Verknüpfte Zelle 2 3" xfId="4780" xr:uid="{DFE840E0-B098-45B7-A939-4AD86A05B444}"/>
    <cellStyle name="Verknüpfte Zelle 2_Daten" xfId="4782" xr:uid="{27BDDD84-9E54-4A80-B337-0B4338249733}"/>
    <cellStyle name="Warnender Text 2" xfId="180" xr:uid="{F3B7915E-A3DB-46B5-97C1-8F181C29CC59}"/>
    <cellStyle name="Warnender Text 2 2" xfId="4784" xr:uid="{D1C283C7-E384-46B7-B637-17AD901A3494}"/>
    <cellStyle name="Warnender Text 2 3" xfId="4783" xr:uid="{C9DE4A26-21E8-4C02-B9F6-1D08FD2572D9}"/>
    <cellStyle name="Warnender Text 2_Daten" xfId="4785" xr:uid="{047EC2F6-2475-487A-B9A5-ECD0A608C05A}"/>
    <cellStyle name="Warning Text" xfId="64" xr:uid="{CD2C53E6-4D11-4706-9A1D-CAA564688CA3}"/>
    <cellStyle name="Warning Text 2" xfId="4787" xr:uid="{5DF3E9ED-D022-4021-B914-09F965B41284}"/>
    <cellStyle name="Warning Text 3" xfId="4786" xr:uid="{BDC8E310-4E4B-460A-BB86-9B33D903ED0D}"/>
    <cellStyle name="Warning Text_Daten" xfId="4788" xr:uid="{746370F7-2097-4688-AA8C-DC72F3FBEBFE}"/>
    <cellStyle name="Year" xfId="65" xr:uid="{DB0FB497-8F59-4B55-9ED1-02BE2210FB66}"/>
    <cellStyle name="Year 2" xfId="4790" xr:uid="{5D1178F2-3A29-4AAB-BAEB-9CF0BC35354E}"/>
    <cellStyle name="Year 3" xfId="4789" xr:uid="{FB5E7924-5FA1-4049-B1C1-59D1EEC79A72}"/>
    <cellStyle name="Year_Daten" xfId="4791" xr:uid="{4DB877C3-8D59-4CBC-9E6B-B8A80EFC7DAA}"/>
    <cellStyle name="Zelle überprüfen 2" xfId="181" xr:uid="{7769DF07-4D01-48EF-923D-ACA07D583667}"/>
    <cellStyle name="Zelle überprüfen 2 2" xfId="4793" xr:uid="{55BEC336-0923-476E-90F9-9530804BF67E}"/>
    <cellStyle name="Zelle überprüfen 2 3" xfId="4792" xr:uid="{DD54AB48-CBB1-49B5-A183-A7CF403D6A0B}"/>
    <cellStyle name="Zelle überprüfen 2_Daten" xfId="4794" xr:uid="{BA574723-3264-4AB6-85D7-0F4C5C4D25A5}"/>
    <cellStyle name="Обычный_2++" xfId="1550" xr:uid="{865EE178-F045-406D-B2D2-36364DE11406}"/>
  </cellStyles>
  <dxfs count="0"/>
  <tableStyles count="0" defaultTableStyle="TableStyleMedium2" defaultPivotStyle="PivotStyleLight16"/>
  <colors>
    <mruColors>
      <color rgb="FF616767"/>
      <color rgb="FFFFD97D"/>
      <color rgb="FFFFECBE"/>
      <color rgb="FFFFBF27"/>
      <color rgb="FFDDDDDD"/>
      <color rgb="FF7F7F7F"/>
      <color rgb="FFBFBFBF"/>
      <color rgb="FF595959"/>
      <color rgb="FFFFC000"/>
      <color rgb="FFBF33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44855866042034"/>
          <c:y val="3.0701754385964911E-2"/>
          <c:w val="0.29129410456000054"/>
          <c:h val="0.95175438596491224"/>
        </c:manualLayout>
      </c:layout>
      <c:barChart>
        <c:barDir val="col"/>
        <c:grouping val="stacked"/>
        <c:varyColors val="0"/>
        <c:ser>
          <c:idx val="0"/>
          <c:order val="0"/>
          <c:tx>
            <c:strRef>
              <c:f>'1 - Investitionsbedarf 2030'!$B$15</c:f>
              <c:strCache>
                <c:ptCount val="1"/>
                <c:pt idx="0">
                  <c:v>PV</c:v>
                </c:pt>
              </c:strCache>
            </c:strRef>
          </c:tx>
          <c:spPr>
            <a:solidFill>
              <a:srgbClr val="FFC000">
                <a:alpha val="92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2030'!$C$15</c:f>
              <c:numCache>
                <c:formatCode>0</c:formatCode>
                <c:ptCount val="1"/>
                <c:pt idx="0">
                  <c:v>99.065022870000007</c:v>
                </c:pt>
              </c:numCache>
            </c:numRef>
          </c:val>
          <c:extLst>
            <c:ext xmlns:c16="http://schemas.microsoft.com/office/drawing/2014/chart" uri="{C3380CC4-5D6E-409C-BE32-E72D297353CC}">
              <c16:uniqueId val="{00000000-C7D0-4D10-A16B-9A13FCAEDEE5}"/>
            </c:ext>
          </c:extLst>
        </c:ser>
        <c:ser>
          <c:idx val="3"/>
          <c:order val="3"/>
          <c:tx>
            <c:strRef>
              <c:f>'1 - Investitionsbedarf 2030'!$B$18</c:f>
              <c:strCache>
                <c:ptCount val="1"/>
                <c:pt idx="0">
                  <c:v>Wind</c:v>
                </c:pt>
              </c:strCache>
            </c:strRef>
          </c:tx>
          <c:spPr>
            <a:solidFill>
              <a:srgbClr val="FFC000">
                <a:alpha val="70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2030'!$C$18</c:f>
              <c:numCache>
                <c:formatCode>0</c:formatCode>
                <c:ptCount val="1"/>
                <c:pt idx="0">
                  <c:v>148.23591127500003</c:v>
                </c:pt>
              </c:numCache>
            </c:numRef>
          </c:val>
          <c:extLst>
            <c:ext xmlns:c16="http://schemas.microsoft.com/office/drawing/2014/chart" uri="{C3380CC4-5D6E-409C-BE32-E72D297353CC}">
              <c16:uniqueId val="{00000003-C7D0-4D10-A16B-9A13FCAEDEE5}"/>
            </c:ext>
          </c:extLst>
        </c:ser>
        <c:ser>
          <c:idx val="6"/>
          <c:order val="6"/>
          <c:tx>
            <c:strRef>
              <c:f>'1 - Investitionsbedarf 2030'!$B$21</c:f>
              <c:strCache>
                <c:ptCount val="1"/>
                <c:pt idx="0">
                  <c:v>Steuerbare Kraftwerke</c:v>
                </c:pt>
              </c:strCache>
            </c:strRef>
          </c:tx>
          <c:spPr>
            <a:solidFill>
              <a:srgbClr val="FFC000">
                <a:alpha val="50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2030'!$C$21</c:f>
              <c:numCache>
                <c:formatCode>0</c:formatCode>
                <c:ptCount val="1"/>
                <c:pt idx="0">
                  <c:v>24.928120212006334</c:v>
                </c:pt>
              </c:numCache>
            </c:numRef>
          </c:val>
          <c:extLst>
            <c:ext xmlns:c16="http://schemas.microsoft.com/office/drawing/2014/chart" uri="{C3380CC4-5D6E-409C-BE32-E72D297353CC}">
              <c16:uniqueId val="{00000006-C7D0-4D10-A16B-9A13FCAEDEE5}"/>
            </c:ext>
          </c:extLst>
        </c:ser>
        <c:ser>
          <c:idx val="11"/>
          <c:order val="11"/>
          <c:tx>
            <c:strRef>
              <c:f>'1 - Investitionsbedarf 2030'!$B$26</c:f>
              <c:strCache>
                <c:ptCount val="1"/>
                <c:pt idx="0">
                  <c:v>Lasten &amp; Flexibilitäten</c:v>
                </c:pt>
              </c:strCache>
            </c:strRef>
          </c:tx>
          <c:spPr>
            <a:solidFill>
              <a:srgbClr val="FFC000">
                <a:alpha val="30000"/>
              </a:srgbClr>
            </a:solidFill>
            <a:ln w="12700">
              <a:solidFill>
                <a:srgbClr val="FFC000"/>
              </a:solidFill>
            </a:ln>
            <a:effectLst/>
          </c:spPr>
          <c:invertIfNegative val="0"/>
          <c:dLbls>
            <c:dLbl>
              <c:idx val="0"/>
              <c:layout>
                <c:manualLayout>
                  <c:x val="0.1107606118235032"/>
                  <c:y val="-1.5994397489326748E-5"/>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7D0-4D10-A16B-9A13FCAEDEE5}"/>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val>
            <c:numRef>
              <c:f>'1 - Investitionsbedarf 2030'!$C$26</c:f>
              <c:numCache>
                <c:formatCode>0</c:formatCode>
                <c:ptCount val="1"/>
                <c:pt idx="0">
                  <c:v>7.131409282090142</c:v>
                </c:pt>
              </c:numCache>
            </c:numRef>
          </c:val>
          <c:extLst>
            <c:ext xmlns:c16="http://schemas.microsoft.com/office/drawing/2014/chart" uri="{C3380CC4-5D6E-409C-BE32-E72D297353CC}">
              <c16:uniqueId val="{0000000B-C7D0-4D10-A16B-9A13FCAEDEE5}"/>
            </c:ext>
          </c:extLst>
        </c:ser>
        <c:ser>
          <c:idx val="14"/>
          <c:order val="14"/>
          <c:tx>
            <c:strRef>
              <c:f>'1 - Investitionsbedarf 2030'!$B$29</c:f>
              <c:strCache>
                <c:ptCount val="1"/>
                <c:pt idx="0">
                  <c:v>Netze</c:v>
                </c:pt>
              </c:strCache>
            </c:strRef>
          </c:tx>
          <c:spPr>
            <a:solidFill>
              <a:srgbClr val="FFC000">
                <a:alpha val="25000"/>
              </a:srgbClr>
            </a:solidFill>
            <a:ln w="12700">
              <a:solidFill>
                <a:srgbClr val="FFC00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2030'!$C$29</c:f>
              <c:numCache>
                <c:formatCode>0</c:formatCode>
                <c:ptCount val="1"/>
                <c:pt idx="0">
                  <c:v>145.78099999999998</c:v>
                </c:pt>
              </c:numCache>
            </c:numRef>
          </c:val>
          <c:extLst>
            <c:ext xmlns:c16="http://schemas.microsoft.com/office/drawing/2014/chart" uri="{C3380CC4-5D6E-409C-BE32-E72D297353CC}">
              <c16:uniqueId val="{0000000E-C7D0-4D10-A16B-9A13FCAEDEE5}"/>
            </c:ext>
          </c:extLst>
        </c:ser>
        <c:ser>
          <c:idx val="15"/>
          <c:order val="15"/>
          <c:tx>
            <c:strRef>
              <c:f>'1 - Investitionsbedarf 2030'!$B$30</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2030'!$C$30</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0F-C7D0-4D10-A16B-9A13FCAEDEE5}"/>
            </c:ext>
          </c:extLst>
        </c:ser>
        <c:ser>
          <c:idx val="16"/>
          <c:order val="16"/>
          <c:tx>
            <c:strRef>
              <c:f>'1 - Investitionsbedarf 2030'!$B$31</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2030'!$C$31</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0-C7D0-4D10-A16B-9A13FCAEDEE5}"/>
            </c:ext>
          </c:extLst>
        </c:ser>
        <c:ser>
          <c:idx val="17"/>
          <c:order val="17"/>
          <c:tx>
            <c:strRef>
              <c:f>'1 - Investitionsbedarf 2030'!$B$32</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2030'!$C$32</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1-C7D0-4D10-A16B-9A13FCAEDEE5}"/>
            </c:ext>
          </c:extLst>
        </c:ser>
        <c:ser>
          <c:idx val="19"/>
          <c:order val="19"/>
          <c:tx>
            <c:strRef>
              <c:f>'1 - Investitionsbedarf 2030'!$B$34</c:f>
              <c:strCache>
                <c:ptCount val="1"/>
              </c:strCache>
              <c:extLst xmlns:c15="http://schemas.microsoft.com/office/drawing/2012/chart"/>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2030'!$C$34</c:f>
              <c:numCache>
                <c:formatCode>0</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3-C7D0-4D10-A16B-9A13FCAEDEE5}"/>
            </c:ext>
          </c:extLst>
        </c:ser>
        <c:ser>
          <c:idx val="20"/>
          <c:order val="20"/>
          <c:tx>
            <c:strRef>
              <c:f>'1 - Investitionsbedarf 2030'!$B$35</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2030'!$C$35</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4-C7D0-4D10-A16B-9A13FCAEDEE5}"/>
            </c:ext>
          </c:extLst>
        </c:ser>
        <c:ser>
          <c:idx val="24"/>
          <c:order val="24"/>
          <c:tx>
            <c:strRef>
              <c:f>'1 - Investitionsbedarf 2030'!$B$39</c:f>
              <c:strCache>
                <c:ptCount val="1"/>
                <c:pt idx="0">
                  <c:v>Anlagentechnik</c:v>
                </c:pt>
              </c:strCache>
            </c:strRef>
          </c:tx>
          <c:spPr>
            <a:solidFill>
              <a:srgbClr val="D96666"/>
            </a:solidFill>
            <a:ln w="12700">
              <a:solidFill>
                <a:srgbClr val="616767"/>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2030'!$C$39</c:f>
              <c:numCache>
                <c:formatCode>0</c:formatCode>
                <c:ptCount val="1"/>
                <c:pt idx="0">
                  <c:v>318.95</c:v>
                </c:pt>
              </c:numCache>
            </c:numRef>
          </c:val>
          <c:extLst>
            <c:ext xmlns:c16="http://schemas.microsoft.com/office/drawing/2014/chart" uri="{C3380CC4-5D6E-409C-BE32-E72D297353CC}">
              <c16:uniqueId val="{00000018-C7D0-4D10-A16B-9A13FCAEDEE5}"/>
            </c:ext>
          </c:extLst>
        </c:ser>
        <c:ser>
          <c:idx val="25"/>
          <c:order val="25"/>
          <c:tx>
            <c:strRef>
              <c:f>'1 - Investitionsbedarf 2030'!$B$40</c:f>
              <c:strCache>
                <c:ptCount val="1"/>
                <c:pt idx="0">
                  <c:v>Gebäudehülle</c:v>
                </c:pt>
              </c:strCache>
            </c:strRef>
          </c:tx>
          <c:spPr>
            <a:solidFill>
              <a:srgbClr val="F2CCCC"/>
            </a:solidFill>
            <a:ln w="12700">
              <a:solidFill>
                <a:srgbClr val="616767"/>
              </a:solidFill>
            </a:ln>
            <a:effectLst/>
          </c:spPr>
          <c:invertIfNegative val="0"/>
          <c:dPt>
            <c:idx val="0"/>
            <c:invertIfNegative val="0"/>
            <c:bubble3D val="0"/>
            <c:spPr>
              <a:solidFill>
                <a:srgbClr val="F2CCCC"/>
              </a:solidFill>
              <a:ln w="12700">
                <a:solidFill>
                  <a:srgbClr val="BF3347"/>
                </a:solidFill>
              </a:ln>
              <a:effectLst/>
            </c:spPr>
            <c:extLst>
              <c:ext xmlns:c16="http://schemas.microsoft.com/office/drawing/2014/chart" uri="{C3380CC4-5D6E-409C-BE32-E72D297353CC}">
                <c16:uniqueId val="{00000000-B4CB-4601-ACFA-55C358DA0A89}"/>
              </c:ext>
            </c:extLst>
          </c:dPt>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2030'!$C$40</c:f>
              <c:numCache>
                <c:formatCode>0</c:formatCode>
                <c:ptCount val="1"/>
                <c:pt idx="0">
                  <c:v>725.25</c:v>
                </c:pt>
              </c:numCache>
            </c:numRef>
          </c:val>
          <c:extLst>
            <c:ext xmlns:c16="http://schemas.microsoft.com/office/drawing/2014/chart" uri="{C3380CC4-5D6E-409C-BE32-E72D297353CC}">
              <c16:uniqueId val="{00000019-C7D0-4D10-A16B-9A13FCAEDEE5}"/>
            </c:ext>
          </c:extLst>
        </c:ser>
        <c:ser>
          <c:idx val="26"/>
          <c:order val="26"/>
          <c:tx>
            <c:strRef>
              <c:f>'1 - Investitionsbedarf 2030'!$B$41</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2030'!$C$41</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A-C7D0-4D10-A16B-9A13FCAEDEE5}"/>
            </c:ext>
          </c:extLst>
        </c:ser>
        <c:ser>
          <c:idx val="28"/>
          <c:order val="28"/>
          <c:tx>
            <c:strRef>
              <c:f>'1 - Investitionsbedarf 2030'!$B$43</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2030'!$C$43</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C-C7D0-4D10-A16B-9A13FCAEDEE5}"/>
            </c:ext>
          </c:extLst>
        </c:ser>
        <c:ser>
          <c:idx val="30"/>
          <c:order val="30"/>
          <c:tx>
            <c:strRef>
              <c:f>'1 - Investitionsbedarf 2030'!$B$45</c:f>
              <c:strCache>
                <c:ptCount val="1"/>
              </c:strCache>
              <c:extLst xmlns:c15="http://schemas.microsoft.com/office/drawing/2012/chart"/>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2030'!$C$45</c:f>
              <c:numCache>
                <c:formatCode>General</c:formatCode>
                <c:ptCount val="1"/>
              </c:numCache>
              <c:extLst xmlns:c15="http://schemas.microsoft.com/office/drawing/2012/chart"/>
            </c:numRef>
          </c:val>
          <c:extLst xmlns:c15="http://schemas.microsoft.com/office/drawing/2012/chart">
            <c:ext xmlns:c16="http://schemas.microsoft.com/office/drawing/2014/chart" uri="{C3380CC4-5D6E-409C-BE32-E72D297353CC}">
              <c16:uniqueId val="{0000001E-C7D0-4D10-A16B-9A13FCAEDEE5}"/>
            </c:ext>
          </c:extLst>
        </c:ser>
        <c:ser>
          <c:idx val="32"/>
          <c:order val="32"/>
          <c:tx>
            <c:strRef>
              <c:f>'1 - Investitionsbedarf 2030'!$B$47</c:f>
              <c:strCache>
                <c:ptCount val="1"/>
                <c:pt idx="0">
                  <c:v>Fahrzeuge</c:v>
                </c:pt>
              </c:strCache>
            </c:strRef>
          </c:tx>
          <c:spPr>
            <a:solidFill>
              <a:srgbClr val="0070C0"/>
            </a:solidFill>
            <a:ln w="12700">
              <a:solidFill>
                <a:srgbClr val="0070C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2030'!$C$47</c:f>
              <c:numCache>
                <c:formatCode>0</c:formatCode>
                <c:ptCount val="1"/>
                <c:pt idx="0">
                  <c:v>317.23452411760798</c:v>
                </c:pt>
              </c:numCache>
            </c:numRef>
          </c:val>
          <c:extLst>
            <c:ext xmlns:c16="http://schemas.microsoft.com/office/drawing/2014/chart" uri="{C3380CC4-5D6E-409C-BE32-E72D297353CC}">
              <c16:uniqueId val="{00000020-C7D0-4D10-A16B-9A13FCAEDEE5}"/>
            </c:ext>
          </c:extLst>
        </c:ser>
        <c:ser>
          <c:idx val="36"/>
          <c:order val="36"/>
          <c:tx>
            <c:strRef>
              <c:f>'1 - Investitionsbedarf 2030'!$B$51</c:f>
              <c:strCache>
                <c:ptCount val="1"/>
                <c:pt idx="0">
                  <c:v>Ladeinfrastruktur</c:v>
                </c:pt>
              </c:strCache>
            </c:strRef>
          </c:tx>
          <c:spPr>
            <a:solidFill>
              <a:srgbClr val="649BFF"/>
            </a:solidFill>
            <a:ln w="12700">
              <a:solidFill>
                <a:srgbClr val="0070C0"/>
              </a:solid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2030'!$C$51</c:f>
              <c:numCache>
                <c:formatCode>0</c:formatCode>
                <c:ptCount val="1"/>
                <c:pt idx="0">
                  <c:v>42.424999999999997</c:v>
                </c:pt>
              </c:numCache>
            </c:numRef>
          </c:val>
          <c:extLst xmlns:c15="http://schemas.microsoft.com/office/drawing/2012/chart">
            <c:ext xmlns:c16="http://schemas.microsoft.com/office/drawing/2014/chart" uri="{C3380CC4-5D6E-409C-BE32-E72D297353CC}">
              <c16:uniqueId val="{00000024-C7D0-4D10-A16B-9A13FCAEDEE5}"/>
            </c:ext>
          </c:extLst>
        </c:ser>
        <c:ser>
          <c:idx val="37"/>
          <c:order val="37"/>
          <c:tx>
            <c:strRef>
              <c:f>'1 - Investitionsbedarf 2030'!$B$52</c:f>
              <c:strCache>
                <c:ptCount val="1"/>
                <c:pt idx="0">
                  <c:v>ÖPNV</c:v>
                </c:pt>
              </c:strCache>
            </c:strRef>
          </c:tx>
          <c:spPr>
            <a:solidFill>
              <a:srgbClr val="A2C3FF"/>
            </a:solidFill>
            <a:ln w="12700">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2030'!$C$52</c:f>
              <c:numCache>
                <c:formatCode>0</c:formatCode>
                <c:ptCount val="1"/>
                <c:pt idx="0">
                  <c:v>67.069880000000012</c:v>
                </c:pt>
              </c:numCache>
            </c:numRef>
          </c:val>
          <c:extLst>
            <c:ext xmlns:c16="http://schemas.microsoft.com/office/drawing/2014/chart" uri="{C3380CC4-5D6E-409C-BE32-E72D297353CC}">
              <c16:uniqueId val="{00000000-8F1A-4A01-B6EF-1BFEDE7906B1}"/>
            </c:ext>
          </c:extLst>
        </c:ser>
        <c:ser>
          <c:idx val="38"/>
          <c:order val="38"/>
          <c:tx>
            <c:strRef>
              <c:f>'1 - Investitionsbedarf 2030'!$B$53</c:f>
              <c:strCache>
                <c:ptCount val="1"/>
                <c:pt idx="0">
                  <c:v>Schienenverkehr</c:v>
                </c:pt>
              </c:strCache>
            </c:strRef>
          </c:tx>
          <c:spPr>
            <a:solidFill>
              <a:srgbClr val="E0EBFF"/>
            </a:solidFill>
            <a:ln w="12700">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'1 - Investitionsbedarf 2030'!$C$53</c:f>
              <c:numCache>
                <c:formatCode>0</c:formatCode>
                <c:ptCount val="1"/>
                <c:pt idx="0">
                  <c:v>58.1905</c:v>
                </c:pt>
              </c:numCache>
            </c:numRef>
          </c:val>
          <c:extLst>
            <c:ext xmlns:c16="http://schemas.microsoft.com/office/drawing/2014/chart" uri="{C3380CC4-5D6E-409C-BE32-E72D297353CC}">
              <c16:uniqueId val="{00000001-8F1A-4A01-B6EF-1BFEDE7906B1}"/>
            </c:ext>
          </c:extLst>
        </c:ser>
        <c:dLbls>
          <c:dLblPos val="ctr"/>
          <c:showLegendKey val="0"/>
          <c:showVal val="1"/>
          <c:showCatName val="0"/>
          <c:showSerName val="0"/>
          <c:showPercent val="0"/>
          <c:showBubbleSize val="0"/>
        </c:dLbls>
        <c:gapWidth val="150"/>
        <c:overlap val="100"/>
        <c:axId val="196736655"/>
        <c:axId val="1015965072"/>
        <c:extLst>
          <c:ext xmlns:c15="http://schemas.microsoft.com/office/drawing/2012/chart" uri="{02D57815-91ED-43cb-92C2-25804820EDAC}">
            <c15:filteredBarSeries>
              <c15:ser>
                <c:idx val="1"/>
                <c:order val="1"/>
                <c:tx>
                  <c:strRef>
                    <c:extLst>
                      <c:ext uri="{02D57815-91ED-43cb-92C2-25804820EDAC}">
                        <c15:formulaRef>
                          <c15:sqref>'1 - Investitionsbedarf 2030'!$B$16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'1 - Investitionsbedarf 2030'!$C$16</c15:sqref>
                        </c15:formulaRef>
                      </c:ext>
                    </c:extLst>
                    <c:numCache>
                      <c:formatCode>General</c:formatCode>
                      <c:ptCount val="1"/>
                    </c:numCache>
                  </c:numRef>
                </c:val>
                <c:extLst>
                  <c:ext xmlns:c16="http://schemas.microsoft.com/office/drawing/2014/chart" uri="{C3380CC4-5D6E-409C-BE32-E72D297353CC}">
                    <c16:uniqueId val="{00000001-C7D0-4D10-A16B-9A13FCAEDE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'1 - Investitionsbedarf 2030'!$B$17</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2030'!$C$17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2-C7D0-4D10-A16B-9A13FCAEDE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'1 - Investitionsbedarf 2030'!$B$19</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2030'!$C$19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4-C7D0-4D10-A16B-9A13FCAEDE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'1 - Investitionsbedarf 2030'!$B$20</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5-C7D0-4D10-A16B-9A13FCAEDE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'1 - Investitionsbedarf 2030'!$B$22</c15:sqref>
                        </c15:formulaRef>
                      </c:ext>
                    </c:extLst>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2030'!$C$22</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7-C7D0-4D10-A16B-9A13FCAEDE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'1 - Investitionsbedarf 2030'!$B$23</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2030'!$C$23</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8-C7D0-4D10-A16B-9A13FCAEDE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'1 - Investitionsbedarf 2030'!$B$24</c15:sqref>
                        </c15:formulaRef>
                      </c:ext>
                    </c:extLst>
                    <c:strCache>
                      <c:ptCount val="1"/>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9-C7D0-4D10-A16B-9A13FCAEDE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'1 - Investitionsbedarf 2030'!$B$25</c15:sqref>
                        </c15:formulaRef>
                      </c:ext>
                    </c:extLst>
                    <c:strCache>
                      <c:ptCount val="1"/>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2030'!$C$25</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A-C7D0-4D10-A16B-9A13FCAEDE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'1 - Investitionsbedarf 2030'!$B$27</c15:sqref>
                        </c15:formulaRef>
                      </c:ext>
                    </c:extLst>
                    <c:strCache>
                      <c:ptCount val="1"/>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C-C7D0-4D10-A16B-9A13FCAEDE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'1 - Investitionsbedarf 2030'!$B$28</c15:sqref>
                        </c15:formulaRef>
                      </c:ext>
                    </c:extLst>
                    <c:strCache>
                      <c:ptCount val="1"/>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2030'!$C$28</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D-C7D0-4D10-A16B-9A13FCAEDE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'1 - Investitionsbedarf 2030'!$B$33</c15:sqref>
                        </c15:formulaRef>
                      </c:ext>
                    </c:extLst>
                    <c:strCache>
                      <c:ptCount val="1"/>
                      <c:pt idx="0">
                        <c:v>Gesamt</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2030'!$C$33</c15:sqref>
                        </c15:formulaRef>
                      </c:ext>
                    </c:extLst>
                    <c:numCache>
                      <c:formatCode>0</c:formatCode>
                      <c:ptCount val="1"/>
                      <c:pt idx="0">
                        <c:v>425.14146363909651</c:v>
                      </c:pt>
                    </c:numCache>
                  </c:numRef>
                </c:val>
                <c:extLst xmlns:c15="http://schemas.microsoft.com/office/drawing/2012/chart">
                  <c:ext xmlns:c16="http://schemas.microsoft.com/office/drawing/2014/chart" uri="{C3380CC4-5D6E-409C-BE32-E72D297353CC}">
                    <c16:uniqueId val="{00000012-C7D0-4D10-A16B-9A13FCAEDE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'1 - Investitionsbedarf 2030'!$B$36</c15:sqref>
                        </c15:formulaRef>
                      </c:ext>
                    </c:extLst>
                    <c:strCache>
                      <c:ptCount val="1"/>
                      <c:pt idx="0">
                        <c:v>Wohngebäudesektor</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2030'!$C$36</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15-C7D0-4D10-A16B-9A13FCAEDE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'1 - Investitionsbedarf 2030'!$B$37</c15:sqref>
                        </c15:formulaRef>
                      </c:ext>
                    </c:extLst>
                    <c:strCache>
                      <c:ptCount val="1"/>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2030'!$C$37</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16-C7D0-4D10-A16B-9A13FCAEDEE5}"/>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'1 - Investitionsbedarf 2030'!$B$38</c15:sqref>
                        </c15:formulaRef>
                      </c:ext>
                    </c:extLst>
                    <c:strCache>
                      <c:ptCount val="1"/>
                      <c:pt idx="0">
                        <c:v>Mrd. €</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2030'!$C$38</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17-C7D0-4D10-A16B-9A13FCAEDEE5}"/>
                  </c:ext>
                </c:extLst>
              </c15:ser>
            </c15:filteredBarSeries>
            <c15:filteredBarSeries>
              <c15:ser>
                <c:idx val="27"/>
                <c:order val="27"/>
                <c:tx>
                  <c:strRef>
                    <c:extLst xmlns:c15="http://schemas.microsoft.com/office/drawing/2012/chart">
                      <c:ext xmlns:c15="http://schemas.microsoft.com/office/drawing/2012/chart" uri="{02D57815-91ED-43cb-92C2-25804820EDAC}">
                        <c15:formulaRef>
                          <c15:sqref>'1 - Investitionsbedarf 2030'!$B$42</c15:sqref>
                        </c15:formulaRef>
                      </c:ext>
                    </c:extLst>
                    <c:strCache>
                      <c:ptCount val="1"/>
                      <c:pt idx="0">
                        <c:v>Gesamt</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2030'!$C$42</c15:sqref>
                        </c15:formulaRef>
                      </c:ext>
                    </c:extLst>
                    <c:numCache>
                      <c:formatCode>0</c:formatCode>
                      <c:ptCount val="1"/>
                      <c:pt idx="0">
                        <c:v>1044.2</c:v>
                      </c:pt>
                    </c:numCache>
                  </c:numRef>
                </c:val>
                <c:extLst xmlns:c15="http://schemas.microsoft.com/office/drawing/2012/chart">
                  <c:ext xmlns:c16="http://schemas.microsoft.com/office/drawing/2014/chart" uri="{C3380CC4-5D6E-409C-BE32-E72D297353CC}">
                    <c16:uniqueId val="{0000001B-C7D0-4D10-A16B-9A13FCAEDEE5}"/>
                  </c:ext>
                </c:extLst>
              </c15:ser>
            </c15:filteredBarSeries>
            <c15:filteredBarSeries>
              <c15:ser>
                <c:idx val="29"/>
                <c:order val="29"/>
                <c:tx>
                  <c:strRef>
                    <c:extLst xmlns:c15="http://schemas.microsoft.com/office/drawing/2012/chart">
                      <c:ext xmlns:c15="http://schemas.microsoft.com/office/drawing/2012/chart" uri="{02D57815-91ED-43cb-92C2-25804820EDAC}">
                        <c15:formulaRef>
                          <c15:sqref>'1 - Investitionsbedarf 2030'!$B$44</c15:sqref>
                        </c15:formulaRef>
                      </c:ext>
                    </c:extLst>
                    <c:strCache>
                      <c:ptCount val="1"/>
                      <c:pt idx="0">
                        <c:v>Verkehrssektor</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1D-C7D0-4D10-A16B-9A13FCAEDEE5}"/>
                  </c:ext>
                </c:extLst>
              </c15:ser>
            </c15:filteredBarSeries>
            <c15:filteredBarSeries>
              <c15:ser>
                <c:idx val="31"/>
                <c:order val="31"/>
                <c:tx>
                  <c:strRef>
                    <c:extLst xmlns:c15="http://schemas.microsoft.com/office/drawing/2012/chart">
                      <c:ext xmlns:c15="http://schemas.microsoft.com/office/drawing/2012/chart" uri="{02D57815-91ED-43cb-92C2-25804820EDAC}">
                        <c15:formulaRef>
                          <c15:sqref>'1 - Investitionsbedarf 2030'!$B$46</c15:sqref>
                        </c15:formulaRef>
                      </c:ext>
                    </c:extLst>
                    <c:strCache>
                      <c:ptCount val="1"/>
                      <c:pt idx="0">
                        <c:v>Mrd. €</c:v>
                      </c:pt>
                    </c:strCache>
                  </c:strRef>
                </c:tx>
                <c:spPr>
                  <a:solidFill>
                    <a:schemeClr val="accent2">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2030'!$C$46</c15:sqref>
                        </c15:formulaRef>
                      </c:ext>
                    </c:extLst>
                    <c:numCache>
                      <c:formatCode>General</c:formatCode>
                      <c:ptCount val="1"/>
                      <c:pt idx="0">
                        <c:v>0</c:v>
                      </c:pt>
                    </c:numCache>
                  </c:numRef>
                </c:val>
                <c:extLst xmlns:c15="http://schemas.microsoft.com/office/drawing/2012/chart">
                  <c:ext xmlns:c16="http://schemas.microsoft.com/office/drawing/2014/chart" uri="{C3380CC4-5D6E-409C-BE32-E72D297353CC}">
                    <c16:uniqueId val="{0000001F-C7D0-4D10-A16B-9A13FCAEDEE5}"/>
                  </c:ext>
                </c:extLst>
              </c15:ser>
            </c15:filteredBarSeries>
            <c15:filteredBarSeries>
              <c15:ser>
                <c:idx val="33"/>
                <c:order val="33"/>
                <c:tx>
                  <c:strRef>
                    <c:extLst xmlns:c15="http://schemas.microsoft.com/office/drawing/2012/chart">
                      <c:ext xmlns:c15="http://schemas.microsoft.com/office/drawing/2012/chart" uri="{02D57815-91ED-43cb-92C2-25804820EDAC}">
                        <c15:formulaRef>
                          <c15:sqref>'1 - Investitionsbedarf 2030'!$B$48</c15:sqref>
                        </c15:formulaRef>
                      </c:ext>
                    </c:extLst>
                    <c:strCache>
                      <c:ptCount val="1"/>
                    </c:strCache>
                  </c:strRef>
                </c:tx>
                <c:spPr>
                  <a:solidFill>
                    <a:schemeClr val="accent4">
                      <a:lumMod val="5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2030'!$C$48</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21-C7D0-4D10-A16B-9A13FCAEDEE5}"/>
                  </c:ext>
                </c:extLst>
              </c15:ser>
            </c15:filteredBarSeries>
            <c15:filteredBarSeries>
              <c15:ser>
                <c:idx val="34"/>
                <c:order val="34"/>
                <c:tx>
                  <c:strRef>
                    <c:extLst xmlns:c15="http://schemas.microsoft.com/office/drawing/2012/chart">
                      <c:ext xmlns:c15="http://schemas.microsoft.com/office/drawing/2012/chart" uri="{02D57815-91ED-43cb-92C2-25804820EDAC}">
                        <c15:formulaRef>
                          <c15:sqref>'1 - Investitionsbedarf 2030'!$B$49</c15:sqref>
                        </c15:formulaRef>
                      </c:ext>
                    </c:extLst>
                    <c:strCache>
                      <c:ptCount val="1"/>
                    </c:strCache>
                  </c:strRef>
                </c:tx>
                <c:spPr>
                  <a:solidFill>
                    <a:schemeClr val="accent5">
                      <a:lumMod val="5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2030'!$C$49</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22-C7D0-4D10-A16B-9A13FCAEDEE5}"/>
                  </c:ext>
                </c:extLst>
              </c15:ser>
            </c15:filteredBarSeries>
            <c15:filteredBarSeries>
              <c15:ser>
                <c:idx val="35"/>
                <c:order val="35"/>
                <c:tx>
                  <c:strRef>
                    <c:extLst xmlns:c15="http://schemas.microsoft.com/office/drawing/2012/chart">
                      <c:ext xmlns:c15="http://schemas.microsoft.com/office/drawing/2012/chart" uri="{02D57815-91ED-43cb-92C2-25804820EDAC}">
                        <c15:formulaRef>
                          <c15:sqref>'1 - Investitionsbedarf 2030'!$B$50</c15:sqref>
                        </c15:formulaRef>
                      </c:ext>
                    </c:extLst>
                    <c:strCache>
                      <c:ptCount val="1"/>
                    </c:strCache>
                  </c:strRef>
                </c:tx>
                <c:spPr>
                  <a:solidFill>
                    <a:schemeClr val="accent6">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2030'!$C$50</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23-C7D0-4D10-A16B-9A13FCAEDEE5}"/>
                  </c:ext>
                </c:extLst>
              </c15:ser>
            </c15:filteredBarSeries>
            <c15:filteredBarSeries>
              <c15:ser>
                <c:idx val="39"/>
                <c:order val="39"/>
                <c:tx>
                  <c:strRef>
                    <c:extLst xmlns:c15="http://schemas.microsoft.com/office/drawing/2012/chart">
                      <c:ext xmlns:c15="http://schemas.microsoft.com/office/drawing/2012/chart" uri="{02D57815-91ED-43cb-92C2-25804820EDAC}">
                        <c15:formulaRef>
                          <c15:sqref>'1 - Investitionsbedarf 2030'!$B$54</c15:sqref>
                        </c15:formulaRef>
                      </c:ext>
                    </c:extLst>
                    <c:strCache>
                      <c:ptCount val="1"/>
                    </c:strCache>
                  </c:strRef>
                </c:tx>
                <c:spPr>
                  <a:solidFill>
                    <a:schemeClr val="accent4">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2030'!$C$54</c15:sqref>
                        </c15:formulaRef>
                      </c:ext>
                    </c:extLst>
                    <c:numCache>
                      <c:formatCode>General</c:formatCode>
                      <c:ptCount val="1"/>
                    </c:numCache>
                  </c:numRef>
                </c:val>
                <c:extLst xmlns:c15="http://schemas.microsoft.com/office/drawing/2012/chart">
                  <c:ext xmlns:c16="http://schemas.microsoft.com/office/drawing/2014/chart" uri="{C3380CC4-5D6E-409C-BE32-E72D297353CC}">
                    <c16:uniqueId val="{00000002-8F1A-4A01-B6EF-1BFEDE7906B1}"/>
                  </c:ext>
                </c:extLst>
              </c15:ser>
            </c15:filteredBarSeries>
            <c15:filteredBarSeries>
              <c15:ser>
                <c:idx val="40"/>
                <c:order val="40"/>
                <c:tx>
                  <c:strRef>
                    <c:extLst xmlns:c15="http://schemas.microsoft.com/office/drawing/2012/chart">
                      <c:ext xmlns:c15="http://schemas.microsoft.com/office/drawing/2012/chart" uri="{02D57815-91ED-43cb-92C2-25804820EDAC}">
                        <c15:formulaRef>
                          <c15:sqref>'1 - Investitionsbedarf 2030'!$B$55</c15:sqref>
                        </c15:formulaRef>
                      </c:ext>
                    </c:extLst>
                    <c:strCache>
                      <c:ptCount val="1"/>
                      <c:pt idx="0">
                        <c:v>Gesamt</c:v>
                      </c:pt>
                    </c:strCache>
                  </c:strRef>
                </c:tx>
                <c:spPr>
                  <a:solidFill>
                    <a:schemeClr val="accent5">
                      <a:lumMod val="70000"/>
                      <a:lumOff val="3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'1 - Investitionsbedarf 2030'!$C$55</c15:sqref>
                        </c15:formulaRef>
                      </c:ext>
                    </c:extLst>
                    <c:numCache>
                      <c:formatCode>0</c:formatCode>
                      <c:ptCount val="1"/>
                      <c:pt idx="0">
                        <c:v>484.91990411760798</c:v>
                      </c:pt>
                    </c:numCache>
                  </c:numRef>
                </c:val>
                <c:extLst xmlns:c15="http://schemas.microsoft.com/office/drawing/2012/chart">
                  <c:ext xmlns:c16="http://schemas.microsoft.com/office/drawing/2014/chart" uri="{C3380CC4-5D6E-409C-BE32-E72D297353CC}">
                    <c16:uniqueId val="{00000003-8F1A-4A01-B6EF-1BFEDE7906B1}"/>
                  </c:ext>
                </c:extLst>
              </c15:ser>
            </c15:filteredBarSeries>
          </c:ext>
        </c:extLst>
      </c:barChart>
      <c:catAx>
        <c:axId val="196736655"/>
        <c:scaling>
          <c:orientation val="minMax"/>
        </c:scaling>
        <c:delete val="1"/>
        <c:axPos val="b"/>
        <c:numFmt formatCode="General" sourceLinked="1"/>
        <c:majorTickMark val="none"/>
        <c:minorTickMark val="none"/>
        <c:tickLblPos val="nextTo"/>
        <c:crossAx val="1015965072"/>
        <c:crosses val="autoZero"/>
        <c:auto val="1"/>
        <c:lblAlgn val="ctr"/>
        <c:lblOffset val="100"/>
        <c:noMultiLvlLbl val="0"/>
      </c:catAx>
      <c:valAx>
        <c:axId val="1015965072"/>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196736655"/>
        <c:crosses val="autoZero"/>
        <c:crossBetween val="between"/>
      </c:valAx>
      <c:spPr>
        <a:noFill/>
        <a:ln>
          <a:noFill/>
        </a:ln>
        <a:effectLst/>
      </c:spPr>
    </c:plotArea>
    <c:legend>
      <c:legendPos val="r"/>
      <c:legendEntry>
        <c:idx val="10"/>
        <c:delete val="1"/>
      </c:legendEntry>
      <c:layout>
        <c:manualLayout>
          <c:xMode val="edge"/>
          <c:yMode val="edge"/>
          <c:x val="0.66140372038543671"/>
          <c:y val="6.7182874808435461E-2"/>
          <c:w val="0.33859627961456329"/>
          <c:h val="0.9328171251915645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Trebuchet MS" panose="020B0603020202020204" pitchFamily="34" charset="0"/>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003A-4CC5-A8F6-9ECF4256421A}"/>
              </c:ext>
            </c:extLst>
          </c:dPt>
          <c:dPt>
            <c:idx val="8"/>
            <c:invertIfNegative val="0"/>
            <c:bubble3D val="0"/>
            <c:spPr>
              <a:solidFill>
                <a:srgbClr val="FFC000"/>
              </a:solidFill>
              <a:ln>
                <a:noFill/>
              </a:ln>
              <a:effectLst/>
            </c:spPr>
            <c:extLst>
              <c:ext xmlns:c16="http://schemas.microsoft.com/office/drawing/2014/chart" uri="{C3380CC4-5D6E-409C-BE32-E72D297353CC}">
                <c16:uniqueId val="{00000002-F148-4700-9101-483CCE00320C}"/>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Einordnung'!$F$33:$N$33</c:f>
              <c:numCache>
                <c:formatCode>0.0</c:formatCode>
                <c:ptCount val="9"/>
                <c:pt idx="0">
                  <c:v>0.40731024343536631</c:v>
                </c:pt>
                <c:pt idx="1">
                  <c:v>0.3948535029281286</c:v>
                </c:pt>
                <c:pt idx="2">
                  <c:v>0.35595323346474245</c:v>
                </c:pt>
                <c:pt idx="3">
                  <c:v>0.54708853880277519</c:v>
                </c:pt>
                <c:pt idx="4">
                  <c:v>0.55530454864606271</c:v>
                </c:pt>
                <c:pt idx="5">
                  <c:v>0.8307238229672792</c:v>
                </c:pt>
                <c:pt idx="6">
                  <c:v>1.1922645824491995</c:v>
                </c:pt>
                <c:pt idx="7">
                  <c:v>1.6212</c:v>
                </c:pt>
                <c:pt idx="8">
                  <c:v>6.3775114462499998</c:v>
                </c:pt>
              </c:numCache>
            </c:numRef>
          </c:val>
          <c:extLst>
            <c:ext xmlns:c16="http://schemas.microsoft.com/office/drawing/2014/chart" uri="{C3380CC4-5D6E-409C-BE32-E72D297353CC}">
              <c16:uniqueId val="{00000002-908A-46BE-BAFF-5963B720A274}"/>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E22B-46D9-AFC5-84CC57276BF5}"/>
              </c:ext>
            </c:extLst>
          </c:dPt>
          <c:cat>
            <c:strRef>
              <c:f>'3 - Historische Einordnung'!$C$29:$D$29</c:f>
              <c:strCache>
                <c:ptCount val="2"/>
                <c:pt idx="0">
                  <c:v>2015 - 2022</c:v>
                </c:pt>
                <c:pt idx="1">
                  <c:v>2023 - 2030</c:v>
                </c:pt>
              </c:strCache>
            </c:strRef>
          </c:cat>
          <c:val>
            <c:numRef>
              <c:f>'3 - Historische Einordnung'!$C$36:$D$36</c:f>
              <c:numCache>
                <c:formatCode>0.0</c:formatCode>
                <c:ptCount val="2"/>
                <c:pt idx="0">
                  <c:v>33.864460214719657</c:v>
                </c:pt>
                <c:pt idx="1">
                  <c:v>68.462244525000017</c:v>
                </c:pt>
              </c:numCache>
            </c:numRef>
          </c:val>
          <c:extLst>
            <c:ext xmlns:c16="http://schemas.microsoft.com/office/drawing/2014/chart" uri="{C3380CC4-5D6E-409C-BE32-E72D297353CC}">
              <c16:uniqueId val="{00000002-E22B-46D9-AFC5-84CC57276BF5}"/>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CA9E-41FA-AC84-0CA364FF4EAC}"/>
              </c:ext>
            </c:extLst>
          </c:dPt>
          <c:dPt>
            <c:idx val="8"/>
            <c:invertIfNegative val="0"/>
            <c:bubble3D val="0"/>
            <c:spPr>
              <a:solidFill>
                <a:srgbClr val="FFC000"/>
              </a:solidFill>
              <a:ln>
                <a:noFill/>
              </a:ln>
              <a:effectLst/>
            </c:spPr>
            <c:extLst>
              <c:ext xmlns:c16="http://schemas.microsoft.com/office/drawing/2014/chart" uri="{C3380CC4-5D6E-409C-BE32-E72D297353CC}">
                <c16:uniqueId val="{00000002-3103-4DF5-A6EA-5536CABC7556}"/>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Einordnung'!$F$36:$N$36</c:f>
              <c:numCache>
                <c:formatCode>0.0</c:formatCode>
                <c:ptCount val="9"/>
                <c:pt idx="0">
                  <c:v>6.3029973814156017</c:v>
                </c:pt>
                <c:pt idx="1">
                  <c:v>8.067647855762841</c:v>
                </c:pt>
                <c:pt idx="2">
                  <c:v>8.5699325200404353</c:v>
                </c:pt>
                <c:pt idx="3">
                  <c:v>3.8308378772816587</c:v>
                </c:pt>
                <c:pt idx="4">
                  <c:v>1.7377053559329101</c:v>
                </c:pt>
                <c:pt idx="5">
                  <c:v>2.3052975576195389</c:v>
                </c:pt>
                <c:pt idx="6">
                  <c:v>3.050041666666667</c:v>
                </c:pt>
                <c:pt idx="7">
                  <c:v>3.6</c:v>
                </c:pt>
                <c:pt idx="8">
                  <c:v>8.5577805656250021</c:v>
                </c:pt>
              </c:numCache>
            </c:numRef>
          </c:val>
          <c:extLst>
            <c:ext xmlns:c16="http://schemas.microsoft.com/office/drawing/2014/chart" uri="{C3380CC4-5D6E-409C-BE32-E72D297353CC}">
              <c16:uniqueId val="{00000002-C279-43A8-8E4D-C8C22CF08ED7}"/>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5D9E-4F23-848F-81ACB1366F52}"/>
              </c:ext>
            </c:extLst>
          </c:dPt>
          <c:cat>
            <c:strRef>
              <c:f>'3 - Historische Einordnung'!$C$29:$D$29</c:f>
              <c:strCache>
                <c:ptCount val="2"/>
                <c:pt idx="0">
                  <c:v>2015 - 2022</c:v>
                </c:pt>
                <c:pt idx="1">
                  <c:v>2023 - 2030</c:v>
                </c:pt>
              </c:strCache>
            </c:strRef>
          </c:cat>
          <c:val>
            <c:numRef>
              <c:f>'3 - Historische Einordnung'!$C$38:$D$38</c:f>
              <c:numCache>
                <c:formatCode>0.0</c:formatCode>
                <c:ptCount val="2"/>
                <c:pt idx="0">
                  <c:v>19.570982457734811</c:v>
                </c:pt>
                <c:pt idx="1">
                  <c:v>79.773666750000004</c:v>
                </c:pt>
              </c:numCache>
            </c:numRef>
          </c:val>
          <c:extLst>
            <c:ext xmlns:c16="http://schemas.microsoft.com/office/drawing/2014/chart" uri="{C3380CC4-5D6E-409C-BE32-E72D297353CC}">
              <c16:uniqueId val="{00000002-5D9E-4F23-848F-81ACB1366F5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2A18-4072-AE63-ABBE99B57D70}"/>
              </c:ext>
            </c:extLst>
          </c:dPt>
          <c:dPt>
            <c:idx val="8"/>
            <c:invertIfNegative val="0"/>
            <c:bubble3D val="0"/>
            <c:spPr>
              <a:solidFill>
                <a:srgbClr val="FFC000"/>
              </a:solidFill>
              <a:ln>
                <a:noFill/>
              </a:ln>
              <a:effectLst/>
            </c:spPr>
            <c:extLst>
              <c:ext xmlns:c16="http://schemas.microsoft.com/office/drawing/2014/chart" uri="{C3380CC4-5D6E-409C-BE32-E72D297353CC}">
                <c16:uniqueId val="{00000002-BE7B-49A8-92FA-D42E41002C9C}"/>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Einordnung'!$F$38:$N$38</c:f>
              <c:numCache>
                <c:formatCode>0.0</c:formatCode>
                <c:ptCount val="9"/>
                <c:pt idx="0">
                  <c:v>4.3193725071898355</c:v>
                </c:pt>
                <c:pt idx="1">
                  <c:v>3.9345836865297792</c:v>
                </c:pt>
                <c:pt idx="2">
                  <c:v>3.9111101433741586</c:v>
                </c:pt>
                <c:pt idx="3">
                  <c:v>4.6331667542344537</c:v>
                </c:pt>
                <c:pt idx="4">
                  <c:v>2.3726361590622425</c:v>
                </c:pt>
                <c:pt idx="5">
                  <c:v>8.8665290677674577E-2</c:v>
                </c:pt>
                <c:pt idx="6">
                  <c:v>0.31144791666666666</c:v>
                </c:pt>
                <c:pt idx="7">
                  <c:v>1.25</c:v>
                </c:pt>
                <c:pt idx="8">
                  <c:v>9.9717083437500005</c:v>
                </c:pt>
              </c:numCache>
            </c:numRef>
          </c:val>
          <c:extLst>
            <c:ext xmlns:c16="http://schemas.microsoft.com/office/drawing/2014/chart" uri="{C3380CC4-5D6E-409C-BE32-E72D297353CC}">
              <c16:uniqueId val="{00000002-9010-465B-BDA7-A696308D02F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2CCE-4913-BC8B-13A1CFB3ED94}"/>
              </c:ext>
            </c:extLst>
          </c:dPt>
          <c:cat>
            <c:strRef>
              <c:f>'3 - Historische Einordnung'!$C$29:$D$29</c:f>
              <c:strCache>
                <c:ptCount val="2"/>
                <c:pt idx="0">
                  <c:v>2015 - 2022</c:v>
                </c:pt>
                <c:pt idx="1">
                  <c:v>2023 - 2030</c:v>
                </c:pt>
              </c:strCache>
            </c:strRef>
          </c:cat>
          <c:val>
            <c:numRef>
              <c:f>'3 - Historische Einordnung'!$C$40:$D$40</c:f>
              <c:numCache>
                <c:formatCode>0.0</c:formatCode>
                <c:ptCount val="2"/>
                <c:pt idx="0">
                  <c:v>16.722346914933205</c:v>
                </c:pt>
                <c:pt idx="1">
                  <c:v>24.928120212006334</c:v>
                </c:pt>
              </c:numCache>
            </c:numRef>
          </c:val>
          <c:extLst>
            <c:ext xmlns:c16="http://schemas.microsoft.com/office/drawing/2014/chart" uri="{C3380CC4-5D6E-409C-BE32-E72D297353CC}">
              <c16:uniqueId val="{00000002-2CCE-4913-BC8B-13A1CFB3ED94}"/>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FE97-46D5-B8C5-CA6BDA8532CE}"/>
              </c:ext>
            </c:extLst>
          </c:dPt>
          <c:dPt>
            <c:idx val="8"/>
            <c:invertIfNegative val="0"/>
            <c:bubble3D val="0"/>
            <c:spPr>
              <a:solidFill>
                <a:srgbClr val="FFC000"/>
              </a:solidFill>
              <a:ln>
                <a:noFill/>
              </a:ln>
              <a:effectLst/>
            </c:spPr>
            <c:extLst>
              <c:ext xmlns:c16="http://schemas.microsoft.com/office/drawing/2014/chart" uri="{C3380CC4-5D6E-409C-BE32-E72D297353CC}">
                <c16:uniqueId val="{00000002-D0FA-4028-B30F-AC213844695F}"/>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Einordnung'!$F$40:$N$40</c:f>
              <c:numCache>
                <c:formatCode>0.0</c:formatCode>
                <c:ptCount val="9"/>
                <c:pt idx="0">
                  <c:v>1.6915625207029281</c:v>
                </c:pt>
                <c:pt idx="1">
                  <c:v>3.105090550619467</c:v>
                </c:pt>
                <c:pt idx="2">
                  <c:v>1.7448382610802329</c:v>
                </c:pt>
                <c:pt idx="3">
                  <c:v>1.9723933292298519</c:v>
                </c:pt>
                <c:pt idx="4">
                  <c:v>1.8867915641624364</c:v>
                </c:pt>
                <c:pt idx="5">
                  <c:v>2.9793233391382872</c:v>
                </c:pt>
                <c:pt idx="6">
                  <c:v>3.3423473500000007</c:v>
                </c:pt>
                <c:pt idx="7">
                  <c:v>5.1117499999999998</c:v>
                </c:pt>
                <c:pt idx="8">
                  <c:v>3.1160150265007918</c:v>
                </c:pt>
              </c:numCache>
            </c:numRef>
          </c:val>
          <c:extLst>
            <c:ext xmlns:c16="http://schemas.microsoft.com/office/drawing/2014/chart" uri="{C3380CC4-5D6E-409C-BE32-E72D297353CC}">
              <c16:uniqueId val="{00000002-D37B-46DB-A415-191B9FF4E6DA}"/>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3AA9-49EA-8860-2F5EA6711F82}"/>
              </c:ext>
            </c:extLst>
          </c:dPt>
          <c:cat>
            <c:strRef>
              <c:f>'3 - Historische Einordnung'!$C$29:$D$29</c:f>
              <c:strCache>
                <c:ptCount val="2"/>
                <c:pt idx="0">
                  <c:v>2015 - 2022</c:v>
                </c:pt>
                <c:pt idx="1">
                  <c:v>2023 - 2030</c:v>
                </c:pt>
              </c:strCache>
            </c:strRef>
          </c:cat>
          <c:val>
            <c:numRef>
              <c:f>'3 - Historische Einordnung'!$C$42:$D$42</c:f>
              <c:numCache>
                <c:formatCode>0.0</c:formatCode>
                <c:ptCount val="2"/>
                <c:pt idx="0">
                  <c:v>2.7179230710679345</c:v>
                </c:pt>
                <c:pt idx="1">
                  <c:v>7.131409282090142</c:v>
                </c:pt>
              </c:numCache>
            </c:numRef>
          </c:val>
          <c:extLst>
            <c:ext xmlns:c16="http://schemas.microsoft.com/office/drawing/2014/chart" uri="{C3380CC4-5D6E-409C-BE32-E72D297353CC}">
              <c16:uniqueId val="{00000002-3AA9-49EA-8860-2F5EA6711F8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FDE2-404D-8FEA-0E0196AD9E4F}"/>
              </c:ext>
            </c:extLst>
          </c:dPt>
          <c:dPt>
            <c:idx val="8"/>
            <c:invertIfNegative val="0"/>
            <c:bubble3D val="0"/>
            <c:spPr>
              <a:solidFill>
                <a:srgbClr val="FFC000"/>
              </a:solidFill>
              <a:ln>
                <a:noFill/>
              </a:ln>
              <a:effectLst/>
            </c:spPr>
            <c:extLst>
              <c:ext xmlns:c16="http://schemas.microsoft.com/office/drawing/2014/chart" uri="{C3380CC4-5D6E-409C-BE32-E72D297353CC}">
                <c16:uniqueId val="{00000003-63C4-47C5-A448-3EE124BC82BE}"/>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Einordnung'!$F$42:$N$42</c:f>
              <c:numCache>
                <c:formatCode>0.0</c:formatCode>
                <c:ptCount val="9"/>
                <c:pt idx="0">
                  <c:v>0.15570633642901874</c:v>
                </c:pt>
                <c:pt idx="1">
                  <c:v>0.40244953451943671</c:v>
                </c:pt>
                <c:pt idx="2">
                  <c:v>0.36722793527955289</c:v>
                </c:pt>
                <c:pt idx="3">
                  <c:v>0.45005677818096074</c:v>
                </c:pt>
                <c:pt idx="4">
                  <c:v>0.35146427520170748</c:v>
                </c:pt>
                <c:pt idx="5">
                  <c:v>0.40427825937392498</c:v>
                </c:pt>
                <c:pt idx="6">
                  <c:v>0.5867399520833334</c:v>
                </c:pt>
                <c:pt idx="7">
                  <c:v>0.8952</c:v>
                </c:pt>
                <c:pt idx="8">
                  <c:v>0.89142616026126775</c:v>
                </c:pt>
              </c:numCache>
            </c:numRef>
          </c:val>
          <c:extLst>
            <c:ext xmlns:c16="http://schemas.microsoft.com/office/drawing/2014/chart" uri="{C3380CC4-5D6E-409C-BE32-E72D297353CC}">
              <c16:uniqueId val="{00000002-050F-4479-BEA9-7C07B26AA6C5}"/>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4D9C-4914-A7C5-B452A51582B2}"/>
              </c:ext>
            </c:extLst>
          </c:dPt>
          <c:cat>
            <c:strRef>
              <c:f>'3 - Historische Einordnung'!$C$29:$D$29</c:f>
              <c:strCache>
                <c:ptCount val="2"/>
                <c:pt idx="0">
                  <c:v>2015 - 2022</c:v>
                </c:pt>
                <c:pt idx="1">
                  <c:v>2023 - 2030</c:v>
                </c:pt>
              </c:strCache>
            </c:strRef>
          </c:cat>
          <c:val>
            <c:numRef>
              <c:f>'3 - Historische Einordnung'!$C$44:$D$44</c:f>
              <c:numCache>
                <c:formatCode>0.0</c:formatCode>
                <c:ptCount val="2"/>
                <c:pt idx="0">
                  <c:v>58.672966918995087</c:v>
                </c:pt>
                <c:pt idx="1">
                  <c:v>145.78099999999998</c:v>
                </c:pt>
              </c:numCache>
            </c:numRef>
          </c:val>
          <c:extLst>
            <c:ext xmlns:c16="http://schemas.microsoft.com/office/drawing/2014/chart" uri="{C3380CC4-5D6E-409C-BE32-E72D297353CC}">
              <c16:uniqueId val="{00000002-4D9C-4914-A7C5-B452A51582B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90748871451853"/>
          <c:y val="0.19881660510023857"/>
          <c:w val="0.3748396674468647"/>
          <c:h val="0.59171590024058152"/>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64B0-402A-A2ED-20C569D4B641}"/>
              </c:ext>
            </c:extLst>
          </c:dPt>
          <c:dPt>
            <c:idx val="1"/>
            <c:bubble3D val="0"/>
            <c:spPr>
              <a:solidFill>
                <a:srgbClr val="FFD34C"/>
              </a:solidFill>
              <a:ln w="19050">
                <a:solidFill>
                  <a:schemeClr val="lt1"/>
                </a:solidFill>
              </a:ln>
              <a:effectLst/>
            </c:spPr>
            <c:extLst>
              <c:ext xmlns:c16="http://schemas.microsoft.com/office/drawing/2014/chart" uri="{C3380CC4-5D6E-409C-BE32-E72D297353CC}">
                <c16:uniqueId val="{00000003-64B0-402A-A2ED-20C569D4B641}"/>
              </c:ext>
            </c:extLst>
          </c:dPt>
          <c:dPt>
            <c:idx val="2"/>
            <c:bubble3D val="0"/>
            <c:spPr>
              <a:solidFill>
                <a:srgbClr val="FFDF7F"/>
              </a:solidFill>
              <a:ln w="19050">
                <a:solidFill>
                  <a:schemeClr val="lt1"/>
                </a:solidFill>
              </a:ln>
              <a:effectLst/>
            </c:spPr>
            <c:extLst>
              <c:ext xmlns:c16="http://schemas.microsoft.com/office/drawing/2014/chart" uri="{C3380CC4-5D6E-409C-BE32-E72D297353CC}">
                <c16:uniqueId val="{00000005-64B0-402A-A2ED-20C569D4B641}"/>
              </c:ext>
            </c:extLst>
          </c:dPt>
          <c:dPt>
            <c:idx val="3"/>
            <c:bubble3D val="0"/>
            <c:spPr>
              <a:solidFill>
                <a:srgbClr val="FFECB2"/>
              </a:solidFill>
              <a:ln w="19050">
                <a:solidFill>
                  <a:schemeClr val="lt1"/>
                </a:solidFill>
              </a:ln>
              <a:effectLst/>
            </c:spPr>
            <c:extLst>
              <c:ext xmlns:c16="http://schemas.microsoft.com/office/drawing/2014/chart" uri="{C3380CC4-5D6E-409C-BE32-E72D297353CC}">
                <c16:uniqueId val="{00000007-64B0-402A-A2ED-20C569D4B641}"/>
              </c:ext>
            </c:extLst>
          </c:dPt>
          <c:dPt>
            <c:idx val="4"/>
            <c:bubble3D val="0"/>
            <c:spPr>
              <a:solidFill>
                <a:srgbClr val="FFEFBF"/>
              </a:solidFill>
              <a:ln w="19050">
                <a:solidFill>
                  <a:schemeClr val="lt1"/>
                </a:solidFill>
              </a:ln>
              <a:effectLst/>
            </c:spPr>
            <c:extLst>
              <c:ext xmlns:c16="http://schemas.microsoft.com/office/drawing/2014/chart" uri="{C3380CC4-5D6E-409C-BE32-E72D297353CC}">
                <c16:uniqueId val="{00000009-64B0-402A-A2ED-20C569D4B641}"/>
              </c:ext>
            </c:extLst>
          </c:dPt>
          <c:dPt>
            <c:idx val="5"/>
            <c:bubble3D val="0"/>
            <c:spPr>
              <a:solidFill>
                <a:srgbClr val="BF3347"/>
              </a:solidFill>
              <a:ln w="19050">
                <a:solidFill>
                  <a:schemeClr val="lt1"/>
                </a:solidFill>
              </a:ln>
              <a:effectLst/>
            </c:spPr>
            <c:extLst>
              <c:ext xmlns:c16="http://schemas.microsoft.com/office/drawing/2014/chart" uri="{C3380CC4-5D6E-409C-BE32-E72D297353CC}">
                <c16:uniqueId val="{0000000B-64B0-402A-A2ED-20C569D4B641}"/>
              </c:ext>
            </c:extLst>
          </c:dPt>
          <c:dPt>
            <c:idx val="6"/>
            <c:bubble3D val="0"/>
            <c:spPr>
              <a:solidFill>
                <a:srgbClr val="649BFF"/>
              </a:solidFill>
              <a:ln w="19050">
                <a:solidFill>
                  <a:schemeClr val="lt1"/>
                </a:solidFill>
              </a:ln>
              <a:effectLst/>
            </c:spPr>
            <c:extLst>
              <c:ext xmlns:c16="http://schemas.microsoft.com/office/drawing/2014/chart" uri="{C3380CC4-5D6E-409C-BE32-E72D297353CC}">
                <c16:uniqueId val="{0000000D-64B0-402A-A2ED-20C569D4B641}"/>
              </c:ext>
            </c:extLst>
          </c:dPt>
          <c:dPt>
            <c:idx val="7"/>
            <c:bubble3D val="0"/>
            <c:spPr>
              <a:solidFill>
                <a:srgbClr val="A2C3FF"/>
              </a:solidFill>
              <a:ln w="19050">
                <a:solidFill>
                  <a:schemeClr val="lt1"/>
                </a:solidFill>
              </a:ln>
              <a:effectLst/>
            </c:spPr>
            <c:extLst>
              <c:ext xmlns:c16="http://schemas.microsoft.com/office/drawing/2014/chart" uri="{C3380CC4-5D6E-409C-BE32-E72D297353CC}">
                <c16:uniqueId val="{0000000F-64B0-402A-A2ED-20C569D4B641}"/>
              </c:ext>
            </c:extLst>
          </c:dPt>
          <c:dPt>
            <c:idx val="8"/>
            <c:bubble3D val="0"/>
            <c:spPr>
              <a:solidFill>
                <a:srgbClr val="E0EBFF"/>
              </a:solidFill>
              <a:ln w="19050">
                <a:solidFill>
                  <a:schemeClr val="lt1"/>
                </a:solidFill>
              </a:ln>
              <a:effectLst/>
            </c:spPr>
            <c:extLst>
              <c:ext xmlns:c16="http://schemas.microsoft.com/office/drawing/2014/chart" uri="{C3380CC4-5D6E-409C-BE32-E72D297353CC}">
                <c16:uniqueId val="{00000011-64B0-402A-A2ED-20C569D4B641}"/>
              </c:ext>
            </c:extLst>
          </c:dPt>
          <c:dLbls>
            <c:dLbl>
              <c:idx val="5"/>
              <c:tx>
                <c:rich>
                  <a:bodyPr/>
                  <a:lstStyle/>
                  <a:p>
                    <a:fld id="{AC6F2EA2-E5C2-41B7-B029-895A4ABEEDDD}" type="VALUE">
                      <a:rPr lang="en-US"/>
                      <a:pPr/>
                      <a:t>[WERT]</a:t>
                    </a:fld>
                    <a:r>
                      <a:rPr lang="en-US"/>
                      <a:t> </a:t>
                    </a: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64B0-402A-A2ED-20C569D4B641}"/>
                </c:ext>
              </c:extLst>
            </c:dLbl>
            <c:dLbl>
              <c:idx val="8"/>
              <c:delete val="1"/>
              <c:extLst>
                <c:ext xmlns:c15="http://schemas.microsoft.com/office/drawing/2012/chart" uri="{CE6537A1-D6FC-4f65-9D91-7224C49458BB}"/>
                <c:ext xmlns:c16="http://schemas.microsoft.com/office/drawing/2014/chart" uri="{C3380CC4-5D6E-409C-BE32-E72D297353CC}">
                  <c16:uniqueId val="{00000011-64B0-402A-A2ED-20C569D4B641}"/>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 Investitionsverzug'!$B$15:$B$19,'2 - Investitionsverzug'!$B$24,'2 - Investitionsverzug'!$B$33:$B$35)</c:f>
              <c:strCache>
                <c:ptCount val="9"/>
                <c:pt idx="0">
                  <c:v>PV</c:v>
                </c:pt>
                <c:pt idx="1">
                  <c:v>Wind</c:v>
                </c:pt>
                <c:pt idx="2">
                  <c:v>Steuerbare Kraftwerke</c:v>
                </c:pt>
                <c:pt idx="3">
                  <c:v>Lasten &amp; Flexibilitäten</c:v>
                </c:pt>
                <c:pt idx="4">
                  <c:v>Netze</c:v>
                </c:pt>
                <c:pt idx="5">
                  <c:v>Wohngebäudesektor</c:v>
                </c:pt>
                <c:pt idx="6">
                  <c:v>Ladeinfrastruktur</c:v>
                </c:pt>
                <c:pt idx="7">
                  <c:v>ÖPNV</c:v>
                </c:pt>
                <c:pt idx="8">
                  <c:v>Schienenverkehr</c:v>
                </c:pt>
              </c:strCache>
            </c:strRef>
          </c:cat>
          <c:val>
            <c:numRef>
              <c:f>('2 - Investitionsverzug'!$E$15:$E$19,'2 - Investitionsverzug'!$E$27,'2 - Investitionsverzug'!$E$33:$E$35)</c:f>
              <c:numCache>
                <c:formatCode>0</c:formatCode>
                <c:ptCount val="9"/>
                <c:pt idx="0">
                  <c:v>27.052595324935901</c:v>
                </c:pt>
                <c:pt idx="1">
                  <c:v>43.506165509615386</c:v>
                </c:pt>
                <c:pt idx="2">
                  <c:v>4.1310014609039651</c:v>
                </c:pt>
                <c:pt idx="3">
                  <c:v>3.2852974177790717</c:v>
                </c:pt>
                <c:pt idx="4">
                  <c:v>29.165615384615386</c:v>
                </c:pt>
                <c:pt idx="5">
                  <c:v>73.2</c:v>
                </c:pt>
                <c:pt idx="6">
                  <c:v>13.625</c:v>
                </c:pt>
                <c:pt idx="7">
                  <c:v>26.003213333333331</c:v>
                </c:pt>
                <c:pt idx="8" formatCode="0.0">
                  <c:v>0.29466666666666441</c:v>
                </c:pt>
              </c:numCache>
            </c:numRef>
          </c:val>
          <c:extLst>
            <c:ext xmlns:c16="http://schemas.microsoft.com/office/drawing/2014/chart" uri="{C3380CC4-5D6E-409C-BE32-E72D297353CC}">
              <c16:uniqueId val="{00000012-64B0-402A-A2ED-20C569D4B641}"/>
            </c:ext>
          </c:extLst>
        </c:ser>
        <c:dLbls>
          <c:showLegendKey val="0"/>
          <c:showVal val="0"/>
          <c:showCatName val="0"/>
          <c:showSerName val="0"/>
          <c:showPercent val="0"/>
          <c:showBubbleSize val="0"/>
          <c:showLeaderLines val="1"/>
        </c:dLbls>
        <c:firstSliceAng val="0"/>
      </c:pieChart>
      <c:spPr>
        <a:noFill/>
        <a:ln>
          <a:noFill/>
        </a:ln>
        <a:effectLst/>
      </c:spPr>
    </c:plotArea>
    <c:legend>
      <c:legendPos val="r"/>
      <c:legendEntry>
        <c:idx val="8"/>
        <c:delete val="1"/>
      </c:legendEntry>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342A-4E5C-B4B4-57556D5B9132}"/>
              </c:ext>
            </c:extLst>
          </c:dPt>
          <c:dPt>
            <c:idx val="8"/>
            <c:invertIfNegative val="0"/>
            <c:bubble3D val="0"/>
            <c:spPr>
              <a:solidFill>
                <a:srgbClr val="FFC000"/>
              </a:solidFill>
              <a:ln>
                <a:noFill/>
              </a:ln>
              <a:effectLst/>
            </c:spPr>
            <c:extLst>
              <c:ext xmlns:c16="http://schemas.microsoft.com/office/drawing/2014/chart" uri="{C3380CC4-5D6E-409C-BE32-E72D297353CC}">
                <c16:uniqueId val="{00000002-9D07-4DC3-A4FC-672CA6E21DCF}"/>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Einordnung'!$F$44:$N$44</c:f>
              <c:numCache>
                <c:formatCode>0.0</c:formatCode>
                <c:ptCount val="9"/>
                <c:pt idx="0">
                  <c:v>8.3089233636947935</c:v>
                </c:pt>
                <c:pt idx="1">
                  <c:v>7.7080479223945408</c:v>
                </c:pt>
                <c:pt idx="2">
                  <c:v>7.1412269911961115</c:v>
                </c:pt>
                <c:pt idx="3">
                  <c:v>7.7882403098009414</c:v>
                </c:pt>
                <c:pt idx="4">
                  <c:v>7.8686863040449211</c:v>
                </c:pt>
                <c:pt idx="5">
                  <c:v>9.64235036119711</c:v>
                </c:pt>
                <c:pt idx="6">
                  <c:v>10.215491666666669</c:v>
                </c:pt>
                <c:pt idx="7">
                  <c:v>11.550999999999998</c:v>
                </c:pt>
                <c:pt idx="8">
                  <c:v>18.222624999999997</c:v>
                </c:pt>
              </c:numCache>
            </c:numRef>
          </c:val>
          <c:extLst>
            <c:ext xmlns:c16="http://schemas.microsoft.com/office/drawing/2014/chart" uri="{C3380CC4-5D6E-409C-BE32-E72D297353CC}">
              <c16:uniqueId val="{00000002-02B1-4947-B7C5-0EF7966ABA8C}"/>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031361059827965"/>
          <c:y val="0.51938306846357241"/>
          <c:w val="0.1508523502999877"/>
          <c:h val="0.37999720351387373"/>
        </c:manualLayout>
      </c:layout>
      <c:barChart>
        <c:barDir val="col"/>
        <c:grouping val="stacked"/>
        <c:varyColors val="0"/>
        <c:ser>
          <c:idx val="0"/>
          <c:order val="0"/>
          <c:tx>
            <c:strRef>
              <c:f>'4 - Einordnung zur VGR'!$C$7</c:f>
              <c:strCache>
                <c:ptCount val="1"/>
                <c:pt idx="0">
                  <c:v>Konsumausgaben</c:v>
                </c:pt>
              </c:strCache>
            </c:strRef>
          </c:tx>
          <c:spPr>
            <a:solidFill>
              <a:srgbClr val="DDDDDD"/>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extLst>
                <c:ext xmlns:c15="http://schemas.microsoft.com/office/drawing/2012/chart" uri="{CE6537A1-D6FC-4f65-9D91-7224C49458BB}">
                  <c15:layout>
                    <c:manualLayout>
                      <c:w val="5.8578785049169205E-2"/>
                      <c:h val="0.58978981590495561"/>
                    </c:manualLayout>
                  </c15:layout>
                </c:ext>
                <c:ext xmlns:c16="http://schemas.microsoft.com/office/drawing/2014/chart" uri="{C3380CC4-5D6E-409C-BE32-E72D297353CC}">
                  <c16:uniqueId val="{0000000D-D364-4276-861E-4499938BCD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VGR'!$N$7</c:f>
              <c:numCache>
                <c:formatCode>0</c:formatCode>
                <c:ptCount val="1"/>
                <c:pt idx="0">
                  <c:v>2830.2179999999998</c:v>
                </c:pt>
              </c:numCache>
            </c:numRef>
          </c:val>
          <c:extLst>
            <c:ext xmlns:c16="http://schemas.microsoft.com/office/drawing/2014/chart" uri="{C3380CC4-5D6E-409C-BE32-E72D297353CC}">
              <c16:uniqueId val="{00000000-D364-4276-861E-4499938BCD1A}"/>
            </c:ext>
          </c:extLst>
        </c:ser>
        <c:ser>
          <c:idx val="1"/>
          <c:order val="1"/>
          <c:tx>
            <c:strRef>
              <c:f>'4 - Einordnung zur VGR'!$C$8</c:f>
              <c:strCache>
                <c:ptCount val="1"/>
                <c:pt idx="0">
                  <c:v>Bruttoinvestitionen</c:v>
                </c:pt>
              </c:strCache>
            </c:strRef>
          </c:tx>
          <c:spPr>
            <a:solidFill>
              <a:srgbClr val="BFBFBF"/>
            </a:solidFill>
            <a:ln>
              <a:noFill/>
            </a:ln>
            <a:effectLst/>
          </c:spPr>
          <c:invertIfNegative val="0"/>
          <c:val>
            <c:numRef>
              <c:f>'4 - Einordnung zur VGR'!$N$8</c:f>
              <c:numCache>
                <c:formatCode>0</c:formatCode>
                <c:ptCount val="1"/>
                <c:pt idx="0">
                  <c:v>970.31500000000005</c:v>
                </c:pt>
              </c:numCache>
            </c:numRef>
          </c:val>
          <c:extLst>
            <c:ext xmlns:c16="http://schemas.microsoft.com/office/drawing/2014/chart" uri="{C3380CC4-5D6E-409C-BE32-E72D297353CC}">
              <c16:uniqueId val="{00000001-D364-4276-861E-4499938BCD1A}"/>
            </c:ext>
          </c:extLst>
        </c:ser>
        <c:ser>
          <c:idx val="2"/>
          <c:order val="2"/>
          <c:tx>
            <c:strRef>
              <c:f>'4 - Einordnung zur VGR'!$C$9</c:f>
              <c:strCache>
                <c:ptCount val="1"/>
                <c:pt idx="0">
                  <c:v>Außenbeitrag</c:v>
                </c:pt>
              </c:strCache>
            </c:strRef>
          </c:tx>
          <c:spPr>
            <a:solidFill>
              <a:srgbClr val="7F7F7F"/>
            </a:solidFill>
            <a:ln>
              <a:noFill/>
            </a:ln>
            <a:effectLst/>
          </c:spPr>
          <c:invertIfNegative val="0"/>
          <c:val>
            <c:numRef>
              <c:f>'4 - Einordnung zur VGR'!$N$9</c:f>
              <c:numCache>
                <c:formatCode>0</c:formatCode>
                <c:ptCount val="1"/>
                <c:pt idx="0">
                  <c:v>76.277000000000001</c:v>
                </c:pt>
              </c:numCache>
            </c:numRef>
          </c:val>
          <c:extLst>
            <c:ext xmlns:c16="http://schemas.microsoft.com/office/drawing/2014/chart" uri="{C3380CC4-5D6E-409C-BE32-E72D297353CC}">
              <c16:uniqueId val="{00000002-D364-4276-861E-4499938BCD1A}"/>
            </c:ext>
          </c:extLst>
        </c:ser>
        <c:dLbls>
          <c:showLegendKey val="0"/>
          <c:showVal val="0"/>
          <c:showCatName val="0"/>
          <c:showSerName val="0"/>
          <c:showPercent val="0"/>
          <c:showBubbleSize val="0"/>
        </c:dLbls>
        <c:gapWidth val="150"/>
        <c:overlap val="100"/>
        <c:axId val="1164659311"/>
        <c:axId val="1161152095"/>
      </c:barChart>
      <c:catAx>
        <c:axId val="1164659311"/>
        <c:scaling>
          <c:orientation val="minMax"/>
        </c:scaling>
        <c:delete val="1"/>
        <c:axPos val="b"/>
        <c:majorTickMark val="none"/>
        <c:minorTickMark val="none"/>
        <c:tickLblPos val="nextTo"/>
        <c:crossAx val="1161152095"/>
        <c:crosses val="autoZero"/>
        <c:auto val="1"/>
        <c:lblAlgn val="ctr"/>
        <c:lblOffset val="100"/>
        <c:noMultiLvlLbl val="0"/>
      </c:catAx>
      <c:valAx>
        <c:axId val="1161152095"/>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1164659311"/>
        <c:crosses val="autoZero"/>
        <c:crossBetween val="between"/>
        <c:majorUnit val="50"/>
      </c:valAx>
      <c:spPr>
        <a:noFill/>
        <a:ln>
          <a:noFill/>
        </a:ln>
        <a:effectLst/>
      </c:spPr>
    </c:plotArea>
    <c:legend>
      <c:legendPos val="r"/>
      <c:layout>
        <c:manualLayout>
          <c:xMode val="edge"/>
          <c:yMode val="edge"/>
          <c:x val="0.77242849627516386"/>
          <c:y val="7.5504373320229884E-2"/>
          <c:w val="0.20384449627755644"/>
          <c:h val="0.3339735558979776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555555555555555E-2"/>
          <c:y val="0.44147475082632492"/>
          <c:w val="0.56045606489032052"/>
          <c:h val="0.48658048213989463"/>
        </c:manualLayout>
      </c:layout>
      <c:barChart>
        <c:barDir val="col"/>
        <c:grouping val="clustered"/>
        <c:varyColors val="0"/>
        <c:ser>
          <c:idx val="0"/>
          <c:order val="0"/>
          <c:tx>
            <c:strRef>
              <c:f>'4 - Einordnung zur VGR'!$C$14</c:f>
              <c:strCache>
                <c:ptCount val="1"/>
                <c:pt idx="0">
                  <c:v>Verkehrssektor</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VGR'!$O$14</c:f>
              <c:numCache>
                <c:formatCode>0</c:formatCode>
                <c:ptCount val="1"/>
                <c:pt idx="0">
                  <c:v>60.614988014700998</c:v>
                </c:pt>
              </c:numCache>
            </c:numRef>
          </c:val>
          <c:extLst>
            <c:ext xmlns:c16="http://schemas.microsoft.com/office/drawing/2014/chart" uri="{C3380CC4-5D6E-409C-BE32-E72D297353CC}">
              <c16:uniqueId val="{00000000-18A8-4E98-A2B0-4EC46C7C321F}"/>
            </c:ext>
          </c:extLst>
        </c:ser>
        <c:ser>
          <c:idx val="1"/>
          <c:order val="1"/>
          <c:tx>
            <c:strRef>
              <c:f>'4 - Einordnung zur VGR'!$C$13</c:f>
              <c:strCache>
                <c:ptCount val="1"/>
                <c:pt idx="0">
                  <c:v>Wohngebäudesektor</c:v>
                </c:pt>
              </c:strCache>
            </c:strRef>
          </c:tx>
          <c:spPr>
            <a:solidFill>
              <a:srgbClr val="BF3347"/>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VGR'!$O$13</c:f>
              <c:numCache>
                <c:formatCode>0</c:formatCode>
                <c:ptCount val="1"/>
                <c:pt idx="0">
                  <c:v>130.52500000000001</c:v>
                </c:pt>
              </c:numCache>
            </c:numRef>
          </c:val>
          <c:extLst>
            <c:ext xmlns:c16="http://schemas.microsoft.com/office/drawing/2014/chart" uri="{C3380CC4-5D6E-409C-BE32-E72D297353CC}">
              <c16:uniqueId val="{00000002-18A8-4E98-A2B0-4EC46C7C321F}"/>
            </c:ext>
          </c:extLst>
        </c:ser>
        <c:ser>
          <c:idx val="2"/>
          <c:order val="2"/>
          <c:tx>
            <c:strRef>
              <c:f>'4 - Einordnung zur VGR'!$C$12</c:f>
              <c:strCache>
                <c:ptCount val="1"/>
                <c:pt idx="0">
                  <c:v>Stromsektor</c:v>
                </c:pt>
              </c:strCache>
            </c:strRef>
          </c:tx>
          <c:spPr>
            <a:solidFill>
              <a:srgbClr val="FFC000"/>
            </a:solidFill>
            <a:ln>
              <a:noFill/>
            </a:ln>
            <a:effectLst/>
          </c:spPr>
          <c:invertIfNegative val="0"/>
          <c:dLbls>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VGR'!$O$12</c:f>
              <c:numCache>
                <c:formatCode>0</c:formatCode>
                <c:ptCount val="1"/>
                <c:pt idx="0">
                  <c:v>53.142682954887064</c:v>
                </c:pt>
              </c:numCache>
            </c:numRef>
          </c:val>
          <c:extLst>
            <c:ext xmlns:c16="http://schemas.microsoft.com/office/drawing/2014/chart" uri="{C3380CC4-5D6E-409C-BE32-E72D297353CC}">
              <c16:uniqueId val="{00000003-18A8-4E98-A2B0-4EC46C7C321F}"/>
            </c:ext>
          </c:extLst>
        </c:ser>
        <c:dLbls>
          <c:dLblPos val="inBase"/>
          <c:showLegendKey val="0"/>
          <c:showVal val="1"/>
          <c:showCatName val="0"/>
          <c:showSerName val="0"/>
          <c:showPercent val="0"/>
          <c:showBubbleSize val="0"/>
        </c:dLbls>
        <c:gapWidth val="200"/>
        <c:overlap val="-100"/>
        <c:axId val="2141309919"/>
        <c:axId val="1808054959"/>
      </c:barChart>
      <c:catAx>
        <c:axId val="2141309919"/>
        <c:scaling>
          <c:orientation val="minMax"/>
        </c:scaling>
        <c:delete val="1"/>
        <c:axPos val="b"/>
        <c:numFmt formatCode="General" sourceLinked="1"/>
        <c:majorTickMark val="out"/>
        <c:minorTickMark val="none"/>
        <c:tickLblPos val="nextTo"/>
        <c:crossAx val="1808054959"/>
        <c:crosses val="autoZero"/>
        <c:auto val="1"/>
        <c:lblAlgn val="ctr"/>
        <c:lblOffset val="100"/>
        <c:noMultiLvlLbl val="0"/>
      </c:catAx>
      <c:valAx>
        <c:axId val="1808054959"/>
        <c:scaling>
          <c:orientation val="minMax"/>
          <c:max val="200"/>
        </c:scaling>
        <c:delete val="0"/>
        <c:axPos val="r"/>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2141309919"/>
        <c:crosses val="max"/>
        <c:crossBetween val="between"/>
        <c:majorUnit val="50"/>
      </c:valAx>
      <c:spPr>
        <a:noFill/>
        <a:ln>
          <a:noFill/>
        </a:ln>
        <a:effectLst/>
      </c:spPr>
    </c:plotArea>
    <c:legend>
      <c:legendPos val="r"/>
      <c:layout>
        <c:manualLayout>
          <c:xMode val="edge"/>
          <c:yMode val="edge"/>
          <c:x val="0.68412947519942013"/>
          <c:y val="0.36744346254635146"/>
          <c:w val="0.31587052480057992"/>
          <c:h val="0.5878957385832475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5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14611469917919"/>
          <c:y val="9.7705562852582792E-2"/>
          <c:w val="0.39835339038591228"/>
          <c:h val="0.80458887429483439"/>
        </c:manualLayout>
      </c:layout>
      <c:barChart>
        <c:barDir val="col"/>
        <c:grouping val="stacked"/>
        <c:varyColors val="0"/>
        <c:ser>
          <c:idx val="0"/>
          <c:order val="0"/>
          <c:spPr>
            <a:solidFill>
              <a:srgbClr val="DDDDDD"/>
            </a:solidFill>
            <a:ln>
              <a:noFill/>
            </a:ln>
            <a:effectLst/>
          </c:spPr>
          <c:invertIfNegative val="0"/>
          <c:val>
            <c:numRef>
              <c:f>'4 - Einordnung zur VGR'!$N$7</c:f>
              <c:numCache>
                <c:formatCode>0</c:formatCode>
                <c:ptCount val="1"/>
                <c:pt idx="0">
                  <c:v>2830.2179999999998</c:v>
                </c:pt>
              </c:numCache>
            </c:numRef>
          </c:val>
          <c:extLst>
            <c:ext xmlns:c16="http://schemas.microsoft.com/office/drawing/2014/chart" uri="{C3380CC4-5D6E-409C-BE32-E72D297353CC}">
              <c16:uniqueId val="{00000000-4C86-4B95-A668-1FCB8F9D8BBC}"/>
            </c:ext>
          </c:extLst>
        </c:ser>
        <c:ser>
          <c:idx val="1"/>
          <c:order val="1"/>
          <c:spPr>
            <a:solidFill>
              <a:srgbClr val="BFBF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VGR'!$N$8</c:f>
              <c:numCache>
                <c:formatCode>0</c:formatCode>
                <c:ptCount val="1"/>
                <c:pt idx="0">
                  <c:v>970.31500000000005</c:v>
                </c:pt>
              </c:numCache>
            </c:numRef>
          </c:val>
          <c:extLst>
            <c:ext xmlns:c16="http://schemas.microsoft.com/office/drawing/2014/chart" uri="{C3380CC4-5D6E-409C-BE32-E72D297353CC}">
              <c16:uniqueId val="{00000001-4C86-4B95-A668-1FCB8F9D8BBC}"/>
            </c:ext>
          </c:extLst>
        </c:ser>
        <c:ser>
          <c:idx val="2"/>
          <c:order val="2"/>
          <c:spPr>
            <a:solidFill>
              <a:srgbClr val="7F7F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'4 - Einordnung zur VGR'!$N$9</c:f>
              <c:numCache>
                <c:formatCode>0</c:formatCode>
                <c:ptCount val="1"/>
                <c:pt idx="0">
                  <c:v>76.277000000000001</c:v>
                </c:pt>
              </c:numCache>
            </c:numRef>
          </c:val>
          <c:extLst>
            <c:ext xmlns:c16="http://schemas.microsoft.com/office/drawing/2014/chart" uri="{C3380CC4-5D6E-409C-BE32-E72D297353CC}">
              <c16:uniqueId val="{00000002-4C86-4B95-A668-1FCB8F9D8BBC}"/>
            </c:ext>
          </c:extLst>
        </c:ser>
        <c:dLbls>
          <c:showLegendKey val="0"/>
          <c:showVal val="0"/>
          <c:showCatName val="0"/>
          <c:showSerName val="0"/>
          <c:showPercent val="0"/>
          <c:showBubbleSize val="0"/>
        </c:dLbls>
        <c:gapWidth val="150"/>
        <c:overlap val="100"/>
        <c:axId val="1164659311"/>
        <c:axId val="1161152095"/>
      </c:barChart>
      <c:catAx>
        <c:axId val="1164659311"/>
        <c:scaling>
          <c:orientation val="minMax"/>
        </c:scaling>
        <c:delete val="1"/>
        <c:axPos val="b"/>
        <c:majorTickMark val="none"/>
        <c:minorTickMark val="none"/>
        <c:tickLblPos val="nextTo"/>
        <c:crossAx val="1161152095"/>
        <c:crosses val="autoZero"/>
        <c:auto val="1"/>
        <c:lblAlgn val="ctr"/>
        <c:lblOffset val="100"/>
        <c:noMultiLvlLbl val="0"/>
      </c:catAx>
      <c:valAx>
        <c:axId val="1161152095"/>
        <c:scaling>
          <c:orientation val="minMax"/>
          <c:min val="2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1164659311"/>
        <c:crosses val="autoZero"/>
        <c:crossBetween val="between"/>
        <c:majorUnit val="50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'4 - Einordnung zur VGR'!$B$71</c:f>
              <c:strCache>
                <c:ptCount val="1"/>
                <c:pt idx="0">
                  <c:v>Historische Bruttowertschöpfung</c:v>
                </c:pt>
              </c:strCache>
            </c:strRef>
          </c:tx>
          <c:spPr>
            <a:solidFill>
              <a:srgbClr val="BFBFBF"/>
            </a:solidFill>
            <a:ln>
              <a:noFill/>
            </a:ln>
            <a:effectLst/>
          </c:spPr>
          <c:invertIfNegative val="0"/>
          <c:dPt>
            <c:idx val="8"/>
            <c:invertIfNegative val="0"/>
            <c:bubble3D val="0"/>
            <c:spPr>
              <a:pattFill prst="wdUpDiag">
                <a:fgClr>
                  <a:srgbClr val="BFBFBF"/>
                </a:fgClr>
                <a:bgClr>
                  <a:schemeClr val="bg1"/>
                </a:bgClr>
              </a:pattFill>
              <a:ln>
                <a:solidFill>
                  <a:srgbClr val="BFBFBF">
                    <a:alpha val="92000"/>
                  </a:srgbClr>
                </a:solidFill>
              </a:ln>
              <a:effectLst/>
            </c:spPr>
            <c:extLst>
              <c:ext xmlns:c16="http://schemas.microsoft.com/office/drawing/2014/chart" uri="{C3380CC4-5D6E-409C-BE32-E72D297353CC}">
                <c16:uniqueId val="{00000004-B818-46AD-B160-F64357DABDCD}"/>
              </c:ext>
            </c:extLst>
          </c:dPt>
          <c:cat>
            <c:strRef>
              <c:f>'4 - Einordnung zur VGR'!$G$70:$O$70</c:f>
              <c:strCache>
                <c:ptCount val="9"/>
                <c:pt idx="0">
                  <c:v>2015</c:v>
                </c:pt>
                <c:pt idx="1">
                  <c:v>2016</c:v>
                </c:pt>
                <c:pt idx="2">
                  <c:v>2017</c:v>
                </c:pt>
                <c:pt idx="3">
                  <c:v>2018</c:v>
                </c:pt>
                <c:pt idx="4">
                  <c:v>2019</c:v>
                </c:pt>
                <c:pt idx="5">
                  <c:v>2020</c:v>
                </c:pt>
                <c:pt idx="6">
                  <c:v>2021</c:v>
                </c:pt>
                <c:pt idx="7">
                  <c:v>2022</c:v>
                </c:pt>
                <c:pt idx="8">
                  <c:v>Ø &gt;2023</c:v>
                </c:pt>
              </c:strCache>
            </c:strRef>
          </c:cat>
          <c:val>
            <c:numRef>
              <c:f>('4 - Einordnung zur VGR'!$G$71:$N$71,'4 - Einordnung zur VGR'!$S$71)</c:f>
              <c:numCache>
                <c:formatCode>0</c:formatCode>
                <c:ptCount val="9"/>
                <c:pt idx="0">
                  <c:v>54.131831700839129</c:v>
                </c:pt>
                <c:pt idx="1">
                  <c:v>58.535396945951632</c:v>
                </c:pt>
                <c:pt idx="2">
                  <c:v>66.131120891893232</c:v>
                </c:pt>
                <c:pt idx="3">
                  <c:v>66.82495512479376</c:v>
                </c:pt>
                <c:pt idx="4">
                  <c:v>71.028706423757697</c:v>
                </c:pt>
                <c:pt idx="5">
                  <c:v>70.361449733402139</c:v>
                </c:pt>
                <c:pt idx="6">
                  <c:v>86.838122916666691</c:v>
                </c:pt>
                <c:pt idx="7">
                  <c:v>84.575999999999993</c:v>
                </c:pt>
                <c:pt idx="8">
                  <c:v>104.70617363347628</c:v>
                </c:pt>
              </c:numCache>
            </c:numRef>
          </c:val>
          <c:extLst>
            <c:ext xmlns:c16="http://schemas.microsoft.com/office/drawing/2014/chart" uri="{C3380CC4-5D6E-409C-BE32-E72D297353CC}">
              <c16:uniqueId val="{00000000-B818-46AD-B160-F64357DABDCD}"/>
            </c:ext>
          </c:extLst>
        </c:ser>
        <c:ser>
          <c:idx val="1"/>
          <c:order val="1"/>
          <c:tx>
            <c:strRef>
              <c:f>'4 - Einordnung zur VGR'!$B$72</c:f>
              <c:strCache>
                <c:ptCount val="1"/>
                <c:pt idx="0">
                  <c:v>Historische Bruttoinvestitionen</c:v>
                </c:pt>
              </c:strCache>
            </c:strRef>
          </c:tx>
          <c:spPr>
            <a:solidFill>
              <a:srgbClr val="616767"/>
            </a:solidFill>
            <a:ln>
              <a:noFill/>
            </a:ln>
            <a:effectLst/>
          </c:spPr>
          <c:invertIfNegative val="0"/>
          <c:dPt>
            <c:idx val="8"/>
            <c:invertIfNegative val="0"/>
            <c:bubble3D val="0"/>
            <c:spPr>
              <a:solidFill>
                <a:srgbClr val="FFC000"/>
              </a:solidFill>
              <a:ln>
                <a:noFill/>
              </a:ln>
              <a:effectLst/>
            </c:spPr>
            <c:extLst>
              <c:ext xmlns:c16="http://schemas.microsoft.com/office/drawing/2014/chart" uri="{C3380CC4-5D6E-409C-BE32-E72D297353CC}">
                <c16:uniqueId val="{00000003-B818-46AD-B160-F64357DABDCD}"/>
              </c:ext>
            </c:extLst>
          </c:dPt>
          <c:cat>
            <c:strRef>
              <c:f>'4 - Einordnung zur VGR'!$G$70:$O$70</c:f>
              <c:strCache>
                <c:ptCount val="9"/>
                <c:pt idx="0">
                  <c:v>2015</c:v>
                </c:pt>
                <c:pt idx="1">
                  <c:v>2016</c:v>
                </c:pt>
                <c:pt idx="2">
                  <c:v>2017</c:v>
                </c:pt>
                <c:pt idx="3">
                  <c:v>2018</c:v>
                </c:pt>
                <c:pt idx="4">
                  <c:v>2019</c:v>
                </c:pt>
                <c:pt idx="5">
                  <c:v>2020</c:v>
                </c:pt>
                <c:pt idx="6">
                  <c:v>2021</c:v>
                </c:pt>
                <c:pt idx="7">
                  <c:v>2022</c:v>
                </c:pt>
                <c:pt idx="8">
                  <c:v>Ø &gt;2023</c:v>
                </c:pt>
              </c:strCache>
            </c:strRef>
          </c:cat>
          <c:val>
            <c:numRef>
              <c:f>('4 - Einordnung zur VGR'!$G$72:$N$72,'4 - Einordnung zur VGR'!$S$72)</c:f>
              <c:numCache>
                <c:formatCode>0</c:formatCode>
                <c:ptCount val="9"/>
                <c:pt idx="0">
                  <c:v>16.710572387190673</c:v>
                </c:pt>
                <c:pt idx="1">
                  <c:v>16.263724259157218</c:v>
                </c:pt>
                <c:pt idx="2">
                  <c:v>17.368780016119537</c:v>
                </c:pt>
                <c:pt idx="3">
                  <c:v>18.23207619824846</c:v>
                </c:pt>
                <c:pt idx="4">
                  <c:v>21.695696934298262</c:v>
                </c:pt>
                <c:pt idx="5">
                  <c:v>23.682499140006882</c:v>
                </c:pt>
                <c:pt idx="6">
                  <c:v>24.545317708333339</c:v>
                </c:pt>
                <c:pt idx="7">
                  <c:v>25.715</c:v>
                </c:pt>
                <c:pt idx="8">
                  <c:v>53.142682954887064</c:v>
                </c:pt>
              </c:numCache>
            </c:numRef>
          </c:val>
          <c:extLst>
            <c:ext xmlns:c16="http://schemas.microsoft.com/office/drawing/2014/chart" uri="{C3380CC4-5D6E-409C-BE32-E72D297353CC}">
              <c16:uniqueId val="{00000001-B818-46AD-B160-F64357DABDCD}"/>
            </c:ext>
          </c:extLst>
        </c:ser>
        <c:dLbls>
          <c:showLegendKey val="0"/>
          <c:showVal val="0"/>
          <c:showCatName val="0"/>
          <c:showSerName val="0"/>
          <c:showPercent val="0"/>
          <c:showBubbleSize val="0"/>
        </c:dLbls>
        <c:gapWidth val="219"/>
        <c:overlap val="-27"/>
        <c:axId val="1564107648"/>
        <c:axId val="2001849520"/>
      </c:barChart>
      <c:catAx>
        <c:axId val="1564107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2001849520"/>
        <c:crosses val="autoZero"/>
        <c:auto val="1"/>
        <c:lblAlgn val="ctr"/>
        <c:lblOffset val="100"/>
        <c:noMultiLvlLbl val="0"/>
      </c:catAx>
      <c:valAx>
        <c:axId val="2001849520"/>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crossAx val="1564107648"/>
        <c:crosses val="autoZero"/>
        <c:crossBetween val="between"/>
      </c:valAx>
      <c:spPr>
        <a:noFill/>
        <a:ln>
          <a:noFill/>
        </a:ln>
        <a:effectLst/>
      </c:spPr>
    </c:plotArea>
    <c:legend>
      <c:legendPos val="b"/>
      <c:layout>
        <c:manualLayout>
          <c:xMode val="edge"/>
          <c:yMode val="edge"/>
          <c:x val="4.0571653934568193E-2"/>
          <c:y val="0.89168507479872106"/>
          <c:w val="0.93800293196066276"/>
          <c:h val="8.1318299779456704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566926637241214E-2"/>
          <c:y val="0.11939888376416276"/>
          <c:w val="0.83289487504880755"/>
          <c:h val="0.79154836354903979"/>
        </c:manualLayout>
      </c:layout>
      <c:ofPieChart>
        <c:ofPieType val="pie"/>
        <c:varyColors val="1"/>
        <c:ser>
          <c:idx val="0"/>
          <c:order val="0"/>
          <c:tx>
            <c:strRef>
              <c:f>'4 - Einordnung zur VGR'!$B$31</c:f>
              <c:strCache>
                <c:ptCount val="1"/>
                <c:pt idx="0">
                  <c:v>Anteil von Energieversorgung und Verkehr an den Bruttoanlageinvestionen (Reale Werte, Basisjahr 2022)</c:v>
                </c:pt>
              </c:strCache>
            </c:strRef>
          </c:tx>
          <c:dPt>
            <c:idx val="0"/>
            <c:bubble3D val="0"/>
            <c:spPr>
              <a:solidFill>
                <a:srgbClr val="7F7F7F"/>
              </a:solidFill>
              <a:ln w="19050">
                <a:solidFill>
                  <a:schemeClr val="lt1"/>
                </a:solidFill>
              </a:ln>
              <a:effectLst/>
            </c:spPr>
            <c:extLst>
              <c:ext xmlns:c16="http://schemas.microsoft.com/office/drawing/2014/chart" uri="{C3380CC4-5D6E-409C-BE32-E72D297353CC}">
                <c16:uniqueId val="{00000002-2DE3-4973-BCD8-899A2E7F4736}"/>
              </c:ext>
            </c:extLst>
          </c:dPt>
          <c:dPt>
            <c:idx val="1"/>
            <c:bubble3D val="0"/>
            <c:spPr>
              <a:solidFill>
                <a:srgbClr val="616767"/>
              </a:solidFill>
              <a:ln w="19050">
                <a:solidFill>
                  <a:schemeClr val="lt1"/>
                </a:solidFill>
              </a:ln>
              <a:effectLst/>
            </c:spPr>
            <c:extLst>
              <c:ext xmlns:c16="http://schemas.microsoft.com/office/drawing/2014/chart" uri="{C3380CC4-5D6E-409C-BE32-E72D297353CC}">
                <c16:uniqueId val="{00000006-2DE3-4973-BCD8-899A2E7F4736}"/>
              </c:ext>
            </c:extLst>
          </c:dPt>
          <c:dPt>
            <c:idx val="2"/>
            <c:bubble3D val="0"/>
            <c:spPr>
              <a:solidFill>
                <a:srgbClr val="FFD97D"/>
              </a:solidFill>
              <a:ln w="19050">
                <a:solidFill>
                  <a:schemeClr val="lt1"/>
                </a:solidFill>
              </a:ln>
              <a:effectLst/>
            </c:spPr>
            <c:extLst>
              <c:ext xmlns:c16="http://schemas.microsoft.com/office/drawing/2014/chart" uri="{C3380CC4-5D6E-409C-BE32-E72D297353CC}">
                <c16:uniqueId val="{00000003-2DE3-4973-BCD8-899A2E7F4736}"/>
              </c:ext>
            </c:extLst>
          </c:dPt>
          <c:dPt>
            <c:idx val="3"/>
            <c:bubble3D val="0"/>
            <c:explosion val="25"/>
            <c:spPr>
              <a:solidFill>
                <a:srgbClr val="FFBF27"/>
              </a:solidFill>
              <a:ln w="19050">
                <a:solidFill>
                  <a:schemeClr val="lt1"/>
                </a:solidFill>
              </a:ln>
              <a:effectLst/>
            </c:spPr>
            <c:extLst>
              <c:ext xmlns:c16="http://schemas.microsoft.com/office/drawing/2014/chart" uri="{C3380CC4-5D6E-409C-BE32-E72D297353CC}">
                <c16:uniqueId val="{00000009-2DE3-4973-BCD8-899A2E7F4736}"/>
              </c:ext>
            </c:extLst>
          </c:dPt>
          <c:dPt>
            <c:idx val="4"/>
            <c:bubble3D val="0"/>
            <c:spPr>
              <a:solidFill>
                <a:srgbClr val="FFECBE"/>
              </a:solidFill>
              <a:ln w="19050">
                <a:solidFill>
                  <a:schemeClr val="lt1"/>
                </a:solidFill>
              </a:ln>
              <a:effectLst/>
            </c:spPr>
            <c:extLst>
              <c:ext xmlns:c16="http://schemas.microsoft.com/office/drawing/2014/chart" uri="{C3380CC4-5D6E-409C-BE32-E72D297353CC}">
                <c16:uniqueId val="{00000008-2DE3-4973-BCD8-899A2E7F4736}"/>
              </c:ext>
            </c:extLst>
          </c:dPt>
          <c:dPt>
            <c:idx val="5"/>
            <c:bubble3D val="0"/>
            <c:spPr>
              <a:solidFill>
                <a:srgbClr val="FFD97D"/>
              </a:solidFill>
              <a:ln w="19050">
                <a:solidFill>
                  <a:schemeClr val="lt1"/>
                </a:solidFill>
              </a:ln>
              <a:effectLst/>
            </c:spPr>
            <c:extLst>
              <c:ext xmlns:c16="http://schemas.microsoft.com/office/drawing/2014/chart" uri="{C3380CC4-5D6E-409C-BE32-E72D297353CC}">
                <c16:uniqueId val="{00000007-2DE3-4973-BCD8-899A2E7F4736}"/>
              </c:ext>
            </c:extLst>
          </c:dPt>
          <c:dPt>
            <c:idx val="6"/>
            <c:bubble3D val="0"/>
            <c:spPr>
              <a:solidFill>
                <a:srgbClr val="BFBFBF"/>
              </a:solidFill>
              <a:ln w="19050">
                <a:solidFill>
                  <a:schemeClr val="lt1"/>
                </a:solidFill>
              </a:ln>
              <a:effectLst/>
            </c:spPr>
            <c:extLst>
              <c:ext xmlns:c16="http://schemas.microsoft.com/office/drawing/2014/chart" uri="{C3380CC4-5D6E-409C-BE32-E72D297353CC}">
                <c16:uniqueId val="{00000005-2DE3-4973-BCD8-899A2E7F4736}"/>
              </c:ext>
            </c:extLst>
          </c:dPt>
          <c:dPt>
            <c:idx val="7"/>
            <c:bubble3D val="0"/>
            <c:spPr>
              <a:solidFill>
                <a:srgbClr val="DDDDDD"/>
              </a:solidFill>
              <a:ln w="19050">
                <a:solidFill>
                  <a:schemeClr val="lt1"/>
                </a:solidFill>
              </a:ln>
              <a:effectLst/>
            </c:spPr>
            <c:extLst>
              <c:ext xmlns:c16="http://schemas.microsoft.com/office/drawing/2014/chart" uri="{C3380CC4-5D6E-409C-BE32-E72D297353CC}">
                <c16:uniqueId val="{00000004-2DE3-4973-BCD8-899A2E7F4736}"/>
              </c:ext>
            </c:extLst>
          </c:dPt>
          <c:dLbls>
            <c:dLbl>
              <c:idx val="0"/>
              <c:layout>
                <c:manualLayout>
                  <c:x val="1.7730558699910057E-2"/>
                  <c:y val="1.915572150178433E-2"/>
                </c:manualLayout>
              </c:layout>
              <c:spPr>
                <a:noFill/>
                <a:ln>
                  <a:noFill/>
                </a:ln>
                <a:effectLst/>
              </c:spPr>
              <c:txPr>
                <a:bodyPr rot="0" spcFirstLastPara="1" vertOverflow="ellipsis" vert="horz" wrap="square" lIns="38100" tIns="19050" rIns="38100" bIns="19050" anchor="ctr" anchorCtr="0">
                  <a:spAutoFit/>
                </a:bodyPr>
                <a:lstStyle/>
                <a:p>
                  <a:pPr algn="l">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2DE3-4973-BCD8-899A2E7F4736}"/>
                </c:ext>
              </c:extLst>
            </c:dLbl>
            <c:dLbl>
              <c:idx val="1"/>
              <c:layout>
                <c:manualLayout>
                  <c:x val="1.9779952695905788E-2"/>
                  <c:y val="8.472484235636253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2DE3-4973-BCD8-899A2E7F4736}"/>
                </c:ext>
              </c:extLst>
            </c:dLbl>
            <c:dLbl>
              <c:idx val="2"/>
              <c:layout>
                <c:manualLayout>
                  <c:x val="0.14820224188100156"/>
                  <c:y val="2.963332113683983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DE3-4973-BCD8-899A2E7F4736}"/>
                </c:ext>
              </c:extLst>
            </c:dLbl>
            <c:dLbl>
              <c:idx val="3"/>
              <c:layout>
                <c:manualLayout>
                  <c:x val="-2.8745336324483846E-2"/>
                  <c:y val="3.0950403573845722E-2"/>
                </c:manualLayout>
              </c:layout>
              <c:tx>
                <c:rich>
                  <a:bodyPr rot="0" spcFirstLastPara="1" vertOverflow="ellipsis" vert="horz" wrap="square" lIns="38100" tIns="19050" rIns="38100" bIns="19050" anchor="ctr" anchorCtr="0">
                    <a:spAutoFit/>
                  </a:bodyPr>
                  <a:lstStyle/>
                  <a:p>
                    <a:pPr algn="r">
                      <a:defRPr sz="1000" b="1" i="0" u="none" strike="noStrike" kern="1200" baseline="0">
                        <a:solidFill>
                          <a:srgbClr val="595959"/>
                        </a:solidFill>
                        <a:latin typeface="Trebuchet MS" panose="020B0603020202020204" pitchFamily="34" charset="0"/>
                        <a:ea typeface="+mn-ea"/>
                        <a:cs typeface="+mn-cs"/>
                      </a:defRPr>
                    </a:pPr>
                    <a:fld id="{05E9A003-0E26-4C25-B7FC-CE9D1A457A75}" type="CATEGORYNAME">
                      <a:rPr lang="en-US" b="1"/>
                      <a:pPr algn="r">
                        <a:defRPr sz="1000" b="1">
                          <a:solidFill>
                            <a:srgbClr val="595959"/>
                          </a:solidFill>
                          <a:latin typeface="Trebuchet MS" panose="020B0603020202020204" pitchFamily="34" charset="0"/>
                        </a:defRPr>
                      </a:pPr>
                      <a:t>[RUBRIKENNAME]</a:t>
                    </a:fld>
                    <a:endParaRPr lang="en-US" b="1" baseline="0"/>
                  </a:p>
                  <a:p>
                    <a:pPr algn="r">
                      <a:defRPr sz="1000" b="1">
                        <a:solidFill>
                          <a:srgbClr val="595959"/>
                        </a:solidFill>
                        <a:latin typeface="Trebuchet MS" panose="020B0603020202020204" pitchFamily="34" charset="0"/>
                      </a:defRPr>
                    </a:pPr>
                    <a:fld id="{DD95D33D-7570-4035-BB25-F175CB56891E}" type="VALUE">
                      <a:rPr lang="en-US" b="1"/>
                      <a:pPr algn="r">
                        <a:defRPr sz="1000" b="1">
                          <a:solidFill>
                            <a:srgbClr val="595959"/>
                          </a:solidFill>
                          <a:latin typeface="Trebuchet MS" panose="020B0603020202020204" pitchFamily="34" charset="0"/>
                        </a:defRPr>
                      </a:pPr>
                      <a:t>[WERT]</a:t>
                    </a:fld>
                    <a:r>
                      <a:rPr lang="en-US" b="1"/>
                      <a:t> Mrd.€</a:t>
                    </a:r>
                    <a:endParaRPr lang="en-US" b="1" baseline="0"/>
                  </a:p>
                  <a:p>
                    <a:pPr algn="r">
                      <a:defRPr sz="1000" b="1">
                        <a:solidFill>
                          <a:srgbClr val="595959"/>
                        </a:solidFill>
                        <a:latin typeface="Trebuchet MS" panose="020B0603020202020204" pitchFamily="34" charset="0"/>
                      </a:defRPr>
                    </a:pPr>
                    <a:fld id="{988046A0-4ECC-4C9B-9A94-D71573493233}" type="PERCENTAGE">
                      <a:rPr lang="en-US" b="1"/>
                      <a:pPr algn="r">
                        <a:defRPr sz="1000" b="1">
                          <a:solidFill>
                            <a:srgbClr val="595959"/>
                          </a:solidFill>
                          <a:latin typeface="Trebuchet MS" panose="020B0603020202020204" pitchFamily="34" charset="0"/>
                        </a:defRPr>
                      </a:pPr>
                      <a:t>[PROZENTSATZ]</a:t>
                    </a:fld>
                    <a:endParaRPr lang="de-DE"/>
                  </a:p>
                </c:rich>
              </c:tx>
              <c:spPr>
                <a:noFill/>
                <a:ln>
                  <a:noFill/>
                </a:ln>
                <a:effectLst/>
              </c:spPr>
              <c:txPr>
                <a:bodyPr rot="0" spcFirstLastPara="1" vertOverflow="ellipsis" vert="horz" wrap="square" lIns="38100" tIns="19050" rIns="38100" bIns="19050" anchor="ctr" anchorCtr="0">
                  <a:spAutoFit/>
                </a:bodyPr>
                <a:lstStyle/>
                <a:p>
                  <a:pPr algn="r">
                    <a:defRPr sz="1000" b="1"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2DE3-4973-BCD8-899A2E7F4736}"/>
                </c:ext>
              </c:extLst>
            </c:dLbl>
            <c:dLbl>
              <c:idx val="4"/>
              <c:layout>
                <c:manualLayout>
                  <c:x val="-1.2446092761333506E-2"/>
                  <c:y val="-7.5228209063743891E-4"/>
                </c:manualLayout>
              </c:layout>
              <c:tx>
                <c:rich>
                  <a:bodyPr rot="0" spcFirstLastPara="1" vertOverflow="ellipsis" vert="horz" wrap="square" lIns="38100" tIns="19050" rIns="38100" bIns="19050" anchor="ctr" anchorCtr="0">
                    <a:spAutoFit/>
                  </a:bodyPr>
                  <a:lstStyle/>
                  <a:p>
                    <a:pPr algn="r">
                      <a:defRPr sz="1000" b="0" i="0" u="none" strike="noStrike" kern="1200" baseline="0">
                        <a:solidFill>
                          <a:srgbClr val="595959"/>
                        </a:solidFill>
                        <a:latin typeface="Trebuchet MS" panose="020B0603020202020204" pitchFamily="34" charset="0"/>
                        <a:ea typeface="+mn-ea"/>
                        <a:cs typeface="+mn-cs"/>
                      </a:defRPr>
                    </a:pPr>
                    <a:r>
                      <a:rPr lang="en-US" baseline="0"/>
                      <a:t>Wasser-</a:t>
                    </a:r>
                  </a:p>
                  <a:p>
                    <a:pPr algn="r">
                      <a:defRPr sz="1000">
                        <a:solidFill>
                          <a:srgbClr val="595959"/>
                        </a:solidFill>
                        <a:latin typeface="Trebuchet MS" panose="020B0603020202020204" pitchFamily="34" charset="0"/>
                      </a:defRPr>
                    </a:pPr>
                    <a:r>
                      <a:rPr lang="en-US" baseline="0"/>
                      <a:t>versorgung (E)</a:t>
                    </a:r>
                  </a:p>
                  <a:p>
                    <a:pPr algn="r">
                      <a:defRPr sz="1000">
                        <a:solidFill>
                          <a:srgbClr val="595959"/>
                        </a:solidFill>
                        <a:latin typeface="Trebuchet MS" panose="020B0603020202020204" pitchFamily="34" charset="0"/>
                      </a:defRPr>
                    </a:pPr>
                    <a:fld id="{590A039D-3D84-4E85-A29E-0F0B4D02F22D}" type="PERCENTAGE">
                      <a:rPr lang="en-US"/>
                      <a:pPr algn="r">
                        <a:defRPr sz="1000">
                          <a:solidFill>
                            <a:srgbClr val="595959"/>
                          </a:solidFill>
                          <a:latin typeface="Trebuchet MS" panose="020B0603020202020204" pitchFamily="34" charset="0"/>
                        </a:defRPr>
                      </a:pPr>
                      <a:t>[PROZENTSATZ]</a:t>
                    </a:fld>
                    <a:endParaRPr lang="de-DE"/>
                  </a:p>
                </c:rich>
              </c:tx>
              <c:spPr>
                <a:noFill/>
                <a:ln>
                  <a:noFill/>
                </a:ln>
                <a:effectLst/>
              </c:spPr>
              <c:txPr>
                <a:bodyPr rot="0" spcFirstLastPara="1" vertOverflow="ellipsis" vert="horz" wrap="square" lIns="38100" tIns="19050" rIns="38100" bIns="19050" anchor="ctr" anchorCtr="0">
                  <a:spAutoFit/>
                </a:bodyPr>
                <a:lstStyle/>
                <a:p>
                  <a:pPr algn="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2DE3-4973-BCD8-899A2E7F4736}"/>
                </c:ext>
              </c:extLst>
            </c:dLbl>
            <c:dLbl>
              <c:idx val="5"/>
              <c:spPr>
                <a:noFill/>
                <a:ln>
                  <a:noFill/>
                </a:ln>
                <a:effectLst/>
              </c:spPr>
              <c:txPr>
                <a:bodyPr rot="0" spcFirstLastPara="1" vertOverflow="ellipsis" vert="horz" wrap="square" lIns="38100" tIns="19050" rIns="38100" bIns="19050" anchor="ctr" anchorCtr="0">
                  <a:spAutoFit/>
                </a:bodyPr>
                <a:lstStyle/>
                <a:p>
                  <a:pPr algn="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2DE3-4973-BCD8-899A2E7F4736}"/>
                </c:ext>
              </c:extLst>
            </c:dLbl>
            <c:dLbl>
              <c:idx val="6"/>
              <c:layout>
                <c:manualLayout>
                  <c:x val="3.1829369196227975E-2"/>
                  <c:y val="9.34864191253688E-2"/>
                </c:manualLayout>
              </c:layout>
              <c:tx>
                <c:rich>
                  <a:bodyPr/>
                  <a:lstStyle/>
                  <a:p>
                    <a:r>
                      <a:rPr lang="en-US" baseline="0"/>
                      <a:t>Dienstleistungs-bereiche (G-T)</a:t>
                    </a:r>
                  </a:p>
                  <a:p>
                    <a:fld id="{22E25AD3-E6D0-4C7A-B601-16A648F06714}" type="VALUE">
                      <a:rPr lang="en-US"/>
                      <a:pPr/>
                      <a:t>[WERT]</a:t>
                    </a:fld>
                    <a:r>
                      <a:rPr lang="en-US"/>
                      <a:t> Mrd.€</a:t>
                    </a:r>
                    <a:endParaRPr lang="en-US" baseline="0"/>
                  </a:p>
                  <a:p>
                    <a:fld id="{3AD3D7AA-DFD2-439E-A839-7EE67C4769D4}" type="PERCENTAGE">
                      <a:rPr lang="en-US"/>
                      <a:pPr/>
                      <a:t>[PROZENTSATZ]</a:t>
                    </a:fld>
                    <a:endParaRPr lang="de-DE"/>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2DE3-4973-BCD8-899A2E7F4736}"/>
                </c:ext>
              </c:extLst>
            </c:dLbl>
            <c:dLbl>
              <c:idx val="7"/>
              <c:layout>
                <c:manualLayout>
                  <c:x val="-0.1481980410733964"/>
                  <c:y val="5.6076645457439712E-2"/>
                </c:manualLayout>
              </c:layout>
              <c:tx>
                <c:rich>
                  <a:bodyPr/>
                  <a:lstStyle/>
                  <a:p>
                    <a:r>
                      <a:rPr lang="en-US" sz="1000" b="0" i="0" u="none" strike="noStrike" kern="1200" baseline="0">
                        <a:solidFill>
                          <a:sysClr val="windowText" lastClr="000000">
                            <a:lumMod val="65000"/>
                            <a:lumOff val="35000"/>
                          </a:sysClr>
                        </a:solidFill>
                        <a:latin typeface="Trebuchet MS" panose="020B0603020202020204" pitchFamily="34" charset="0"/>
                      </a:rPr>
                      <a:t>Produzierendes Gewerbe (B-F)</a:t>
                    </a:r>
                  </a:p>
                  <a:p>
                    <a:r>
                      <a:rPr lang="en-US" sz="1000" b="0" i="0" u="none" strike="noStrike" kern="1200" baseline="0">
                        <a:solidFill>
                          <a:sysClr val="windowText" lastClr="000000">
                            <a:lumMod val="65000"/>
                            <a:lumOff val="35000"/>
                          </a:sysClr>
                        </a:solidFill>
                        <a:latin typeface="Trebuchet MS" panose="020B0603020202020204" pitchFamily="34" charset="0"/>
                      </a:rPr>
                      <a:t>194 Mrd.€</a:t>
                    </a:r>
                  </a:p>
                  <a:p>
                    <a:fld id="{FD049DB5-7F1E-45F6-BCE1-BB0D59B4F71A}" type="PERCENTAGE">
                      <a:rPr lang="en-US"/>
                      <a:pPr/>
                      <a:t>[PROZENTSATZ]</a:t>
                    </a:fld>
                    <a:endParaRPr lang="de-DE"/>
                  </a:p>
                </c:rich>
              </c:tx>
              <c:dLblPos val="bestFit"/>
              <c:showLegendKey val="0"/>
              <c:showVal val="0"/>
              <c:showCatName val="0"/>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2DE3-4973-BCD8-899A2E7F473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Trebuchet MS" panose="020B0603020202020204" pitchFamily="34" charset="0"/>
                    <a:ea typeface="+mn-ea"/>
                    <a:cs typeface="+mn-cs"/>
                  </a:defRPr>
                </a:pPr>
                <a:endParaRPr lang="de-DE"/>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('4 - Einordnung zur VGR'!$C$35,'4 - Einordnung zur VGR'!$C$36,'4 - Einordnung zur VGR'!$D$37:$D$41,'4 - Einordnung zur VGR'!$C$42)</c15:sqref>
                  </c15:fullRef>
                </c:ext>
              </c:extLst>
              <c:f>('4 - Einordnung zur VGR'!$C$35,'4 - Einordnung zur VGR'!$D$37:$D$41,'4 - Einordnung zur VGR'!$C$42)</c:f>
              <c:strCache>
                <c:ptCount val="7"/>
                <c:pt idx="0">
                  <c:v>Land- und Forstwirtschaft, Fischerei (A)</c:v>
                </c:pt>
                <c:pt idx="1">
                  <c:v>Bergbau (B)</c:v>
                </c:pt>
                <c:pt idx="2">
                  <c:v>Verarbeitendes Gewerbe (C)</c:v>
                </c:pt>
                <c:pt idx="3">
                  <c:v>Energieversorgung (D)</c:v>
                </c:pt>
                <c:pt idx="4">
                  <c:v>Wasserversorgung, u.Ä. (E)</c:v>
                </c:pt>
                <c:pt idx="5">
                  <c:v>Baugewerbe (F)</c:v>
                </c:pt>
                <c:pt idx="6">
                  <c:v>Dienstleistungsbereiche (G-T)</c:v>
                </c:pt>
              </c:strCache>
            </c:strRef>
          </c:cat>
          <c:val>
            <c:numRef>
              <c:extLst>
                <c:ext xmlns:c15="http://schemas.microsoft.com/office/drawing/2012/chart" uri="{02D57815-91ED-43cb-92C2-25804820EDAC}">
                  <c15:fullRef>
                    <c15:sqref>'4 - Einordnung zur VGR'!$O$35:$O$42</c15:sqref>
                  </c15:fullRef>
                </c:ext>
              </c:extLst>
              <c:f>('4 - Einordnung zur VGR'!$O$35,'4 - Einordnung zur VGR'!$O$37:$O$42)</c:f>
              <c:numCache>
                <c:formatCode>0</c:formatCode>
                <c:ptCount val="7"/>
                <c:pt idx="0">
                  <c:v>12.079000000000001</c:v>
                </c:pt>
                <c:pt idx="1">
                  <c:v>1.129</c:v>
                </c:pt>
                <c:pt idx="2">
                  <c:v>140.893</c:v>
                </c:pt>
                <c:pt idx="3">
                  <c:v>25.715</c:v>
                </c:pt>
                <c:pt idx="4">
                  <c:v>15.748000000000001</c:v>
                </c:pt>
                <c:pt idx="5">
                  <c:v>10.912000000000001</c:v>
                </c:pt>
                <c:pt idx="6">
                  <c:v>673.23599999999999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2DE3-4973-BCD8-899A2E7F4736}"/>
            </c:ext>
          </c:extLst>
        </c:ser>
        <c:dLbls>
          <c:showLegendKey val="0"/>
          <c:showVal val="0"/>
          <c:showCatName val="0"/>
          <c:showSerName val="0"/>
          <c:showPercent val="0"/>
          <c:showBubbleSize val="0"/>
          <c:showLeaderLines val="1"/>
        </c:dLbls>
        <c:gapWidth val="140"/>
        <c:splitType val="cust"/>
        <c:custSplit>
          <c:secondPiePt val="1"/>
          <c:secondPiePt val="2"/>
          <c:secondPiePt val="3"/>
          <c:secondPiePt val="4"/>
          <c:secondPiePt val="5"/>
        </c:custSplit>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noFill/>
              <a:ln w="31750">
                <a:solidFill>
                  <a:srgbClr val="FFC000"/>
                </a:solidFill>
              </a:ln>
              <a:effectLst/>
            </c:spPr>
            <c:extLst>
              <c:ext xmlns:c16="http://schemas.microsoft.com/office/drawing/2014/chart" uri="{C3380CC4-5D6E-409C-BE32-E72D297353CC}">
                <c16:uniqueId val="{00000001-73A0-431D-90DA-F9B3E920C9F7}"/>
              </c:ext>
            </c:extLst>
          </c:dPt>
          <c:dPt>
            <c:idx val="1"/>
            <c:bubble3D val="0"/>
            <c:spPr>
              <a:noFill/>
              <a:ln w="28575">
                <a:solidFill>
                  <a:srgbClr val="D96666"/>
                </a:solidFill>
              </a:ln>
              <a:effectLst/>
            </c:spPr>
            <c:extLst>
              <c:ext xmlns:c16="http://schemas.microsoft.com/office/drawing/2014/chart" uri="{C3380CC4-5D6E-409C-BE32-E72D297353CC}">
                <c16:uniqueId val="{00000002-73A0-431D-90DA-F9B3E920C9F7}"/>
              </c:ext>
            </c:extLst>
          </c:dPt>
          <c:dPt>
            <c:idx val="2"/>
            <c:bubble3D val="0"/>
            <c:spPr>
              <a:noFill/>
              <a:ln w="31750">
                <a:solidFill>
                  <a:srgbClr val="0070C0"/>
                </a:solidFill>
              </a:ln>
              <a:effectLst/>
            </c:spPr>
            <c:extLst>
              <c:ext xmlns:c16="http://schemas.microsoft.com/office/drawing/2014/chart" uri="{C3380CC4-5D6E-409C-BE32-E72D297353CC}">
                <c16:uniqueId val="{00000003-73A0-431D-90DA-F9B3E920C9F7}"/>
              </c:ext>
            </c:extLst>
          </c:dPt>
          <c:val>
            <c:numRef>
              <c:f>'2 - Investitionsverzug'!$E$6:$E$8</c:f>
              <c:numCache>
                <c:formatCode>0</c:formatCode>
                <c:ptCount val="3"/>
                <c:pt idx="0">
                  <c:v>107.14067509784971</c:v>
                </c:pt>
                <c:pt idx="1">
                  <c:v>73.2</c:v>
                </c:pt>
                <c:pt idx="2">
                  <c:v>39.922879999999999</c:v>
                </c:pt>
              </c:numCache>
            </c:numRef>
          </c:val>
          <c:extLst>
            <c:ext xmlns:c16="http://schemas.microsoft.com/office/drawing/2014/chart" uri="{C3380CC4-5D6E-409C-BE32-E72D297353CC}">
              <c16:uniqueId val="{00000000-73A0-431D-90DA-F9B3E920C9F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2479463386353"/>
          <c:y val="0.14793724748411566"/>
          <c:w val="0.81290760920928329"/>
          <c:h val="0.78274395008000575"/>
        </c:manualLayout>
      </c:layout>
      <c:barChart>
        <c:barDir val="col"/>
        <c:grouping val="stacked"/>
        <c:varyColors val="0"/>
        <c:ser>
          <c:idx val="1"/>
          <c:order val="0"/>
          <c:tx>
            <c:v>Bedarf 23-30</c:v>
          </c:tx>
          <c:spPr>
            <a:solidFill>
              <a:srgbClr val="A0A4A4"/>
            </a:solidFill>
            <a:ln>
              <a:noFill/>
            </a:ln>
            <a:effectLst/>
          </c:spPr>
          <c:invertIfNegative val="0"/>
          <c:dLbls>
            <c:dLbl>
              <c:idx val="0"/>
              <c:tx>
                <c:rich>
                  <a:bodyPr/>
                  <a:lstStyle/>
                  <a:p>
                    <a:fld id="{EB52289E-D296-4A43-9CFB-BE66E978C54B}" type="VALUE">
                      <a:rPr lang="en-US"/>
                      <a:pPr/>
                      <a:t>[WERT]</a:t>
                    </a:fld>
                    <a:r>
                      <a:rPr lang="en-US"/>
                      <a:t> Mrd.€</a:t>
                    </a:r>
                  </a:p>
                </c:rich>
              </c:tx>
              <c:dLblPos val="ctr"/>
              <c:showLegendKey val="0"/>
              <c:showVal val="1"/>
              <c:showCatName val="0"/>
              <c:showSerName val="0"/>
              <c:showPercent val="0"/>
              <c:showBubbleSize val="0"/>
              <c:extLst>
                <c:ext xmlns:c15="http://schemas.microsoft.com/office/drawing/2012/chart" uri="{CE6537A1-D6FC-4f65-9D91-7224C49458BB}">
                  <c15:layout>
                    <c:manualLayout>
                      <c:w val="0.36112341625876393"/>
                      <c:h val="0.10177091866588647"/>
                    </c:manualLayout>
                  </c15:layout>
                  <c15:dlblFieldTable/>
                  <c15:showDataLabelsRange val="0"/>
                </c:ext>
                <c:ext xmlns:c16="http://schemas.microsoft.com/office/drawing/2014/chart" uri="{C3380CC4-5D6E-409C-BE32-E72D297353CC}">
                  <c16:uniqueId val="{00000003-F4A9-45DD-947F-5F09FB680B2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'2 - Investitionsverzug'!$E$11</c:f>
              <c:numCache>
                <c:formatCode>0</c:formatCode>
                <c:ptCount val="1"/>
                <c:pt idx="0">
                  <c:v>1733.9978126588549</c:v>
                </c:pt>
              </c:numCache>
            </c:numRef>
          </c:val>
          <c:extLst>
            <c:ext xmlns:c16="http://schemas.microsoft.com/office/drawing/2014/chart" uri="{C3380CC4-5D6E-409C-BE32-E72D297353CC}">
              <c16:uniqueId val="{00000001-F4A9-45DD-947F-5F09FB680B22}"/>
            </c:ext>
          </c:extLst>
        </c:ser>
        <c:ser>
          <c:idx val="0"/>
          <c:order val="1"/>
          <c:tx>
            <c:v>Verzug 18-22</c:v>
          </c:tx>
          <c:spPr>
            <a:solidFill>
              <a:srgbClr val="DFE1E1"/>
            </a:solidFill>
            <a:ln>
              <a:noFill/>
            </a:ln>
            <a:effectLst/>
          </c:spPr>
          <c:invertIfNegative val="0"/>
          <c:dLbls>
            <c:dLbl>
              <c:idx val="0"/>
              <c:tx>
                <c:rich>
                  <a:bodyPr/>
                  <a:lstStyle/>
                  <a:p>
                    <a:fld id="{7F467BD0-7D9E-46C1-8B93-89E6D7315B29}" type="VALUE">
                      <a:rPr lang="en-US"/>
                      <a:pPr/>
                      <a:t>[WERT]</a:t>
                    </a:fld>
                    <a:r>
                      <a:rPr lang="en-US"/>
                      <a:t> Mrd.€</a:t>
                    </a:r>
                  </a:p>
                </c:rich>
              </c:tx>
              <c:dLblPos val="ctr"/>
              <c:showLegendKey val="0"/>
              <c:showVal val="1"/>
              <c:showCatName val="0"/>
              <c:showSerName val="0"/>
              <c:showPercent val="0"/>
              <c:showBubbleSize val="0"/>
              <c:extLst>
                <c:ext xmlns:c15="http://schemas.microsoft.com/office/drawing/2012/chart" uri="{CE6537A1-D6FC-4f65-9D91-7224C49458BB}">
                  <c15:layout>
                    <c:manualLayout>
                      <c:w val="0.2694677268529862"/>
                      <c:h val="0.10177091866588647"/>
                    </c:manualLayout>
                  </c15:layout>
                  <c15:dlblFieldTable/>
                  <c15:showDataLabelsRange val="0"/>
                </c:ext>
                <c:ext xmlns:c16="http://schemas.microsoft.com/office/drawing/2014/chart" uri="{C3380CC4-5D6E-409C-BE32-E72D297353CC}">
                  <c16:uniqueId val="{00000002-F4A9-45DD-947F-5F09FB680B2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Trebuchet MS" panose="020B0603020202020204" pitchFamily="34" charset="0"/>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'2 - Investitionsverzug'!$E$10</c:f>
              <c:numCache>
                <c:formatCode>0</c:formatCode>
                <c:ptCount val="1"/>
                <c:pt idx="0">
                  <c:v>220.26355509784972</c:v>
                </c:pt>
              </c:numCache>
            </c:numRef>
          </c:val>
          <c:extLst>
            <c:ext xmlns:c16="http://schemas.microsoft.com/office/drawing/2014/chart" uri="{C3380CC4-5D6E-409C-BE32-E72D297353CC}">
              <c16:uniqueId val="{00000000-F4A9-45DD-947F-5F09FB680B22}"/>
            </c:ext>
          </c:extLst>
        </c:ser>
        <c:dLbls>
          <c:showLegendKey val="0"/>
          <c:showVal val="0"/>
          <c:showCatName val="0"/>
          <c:showSerName val="0"/>
          <c:showPercent val="0"/>
          <c:showBubbleSize val="0"/>
        </c:dLbls>
        <c:gapWidth val="219"/>
        <c:overlap val="100"/>
        <c:axId val="1238582159"/>
        <c:axId val="1549137391"/>
      </c:barChart>
      <c:catAx>
        <c:axId val="1238582159"/>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de-DE"/>
          </a:p>
        </c:txPr>
        <c:crossAx val="1549137391"/>
        <c:crosses val="autoZero"/>
        <c:auto val="1"/>
        <c:lblAlgn val="ctr"/>
        <c:lblOffset val="100"/>
        <c:noMultiLvlLbl val="0"/>
      </c:catAx>
      <c:valAx>
        <c:axId val="1549137391"/>
        <c:scaling>
          <c:orientation val="minMax"/>
          <c:max val="2000"/>
          <c:min val="0"/>
        </c:scaling>
        <c:delete val="1"/>
        <c:axPos val="l"/>
        <c:numFmt formatCode="0" sourceLinked="1"/>
        <c:majorTickMark val="out"/>
        <c:minorTickMark val="none"/>
        <c:tickLblPos val="nextTo"/>
        <c:crossAx val="123858215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Trebuchet MS" panose="020B0603020202020204" pitchFamily="34" charset="0"/>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8"/>
            <c:invertIfNegative val="0"/>
            <c:bubble3D val="0"/>
            <c:spPr>
              <a:solidFill>
                <a:srgbClr val="FFC000"/>
              </a:solidFill>
              <a:ln>
                <a:noFill/>
              </a:ln>
              <a:effectLst/>
            </c:spPr>
            <c:extLst>
              <c:ext xmlns:c16="http://schemas.microsoft.com/office/drawing/2014/chart" uri="{C3380CC4-5D6E-409C-BE32-E72D297353CC}">
                <c16:uniqueId val="{00000002-3E94-45F5-941F-64E038D068DD}"/>
              </c:ext>
            </c:extLst>
          </c:dPt>
          <c:cat>
            <c:strRef>
              <c:f>'3 - Historische Einordnung'!$F$5:$N$5</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Einordnung'!$F$6:$N$6</c:f>
              <c:numCache>
                <c:formatCode>0.0</c:formatCode>
                <c:ptCount val="9"/>
                <c:pt idx="0">
                  <c:v>22.270909930889605</c:v>
                </c:pt>
                <c:pt idx="1">
                  <c:v>24.870095170754965</c:v>
                </c:pt>
                <c:pt idx="2">
                  <c:v>23.526599309399508</c:v>
                </c:pt>
                <c:pt idx="3">
                  <c:v>21.407549048536467</c:v>
                </c:pt>
                <c:pt idx="4">
                  <c:v>17.848853080349269</c:v>
                </c:pt>
                <c:pt idx="5">
                  <c:v>19.847529341343797</c:v>
                </c:pt>
                <c:pt idx="6">
                  <c:v>22.571077982438872</c:v>
                </c:pt>
                <c:pt idx="7">
                  <c:v>29.433149999999998</c:v>
                </c:pt>
                <c:pt idx="8" formatCode="0">
                  <c:v>53.142682954887064</c:v>
                </c:pt>
              </c:numCache>
            </c:numRef>
          </c:val>
          <c:extLst>
            <c:ext xmlns:c16="http://schemas.microsoft.com/office/drawing/2014/chart" uri="{C3380CC4-5D6E-409C-BE32-E72D297353CC}">
              <c16:uniqueId val="{00000000-EA42-4F1B-9913-069B2C7D1663}"/>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1"/>
            <c:invertIfNegative val="0"/>
            <c:bubble3D val="0"/>
            <c:spPr>
              <a:solidFill>
                <a:srgbClr val="FFC000"/>
              </a:solidFill>
              <a:ln>
                <a:noFill/>
              </a:ln>
              <a:effectLst/>
            </c:spPr>
            <c:extLst>
              <c:ext xmlns:c16="http://schemas.microsoft.com/office/drawing/2014/chart" uri="{C3380CC4-5D6E-409C-BE32-E72D297353CC}">
                <c16:uniqueId val="{00000003-B267-4D5A-BA0F-886741B46F36}"/>
              </c:ext>
            </c:extLst>
          </c:dPt>
          <c:cat>
            <c:strRef>
              <c:f>'3 - Historische Einordnung'!$C$5:$D$5</c:f>
              <c:strCache>
                <c:ptCount val="2"/>
                <c:pt idx="0">
                  <c:v>2015 - 2022</c:v>
                </c:pt>
                <c:pt idx="1">
                  <c:v>2023 - 2030</c:v>
                </c:pt>
              </c:strCache>
            </c:strRef>
          </c:cat>
          <c:val>
            <c:numRef>
              <c:f>'3 - Historische Einordnung'!$C$6:$D$6</c:f>
              <c:numCache>
                <c:formatCode>0</c:formatCode>
                <c:ptCount val="2"/>
                <c:pt idx="0">
                  <c:v>181.77576386371248</c:v>
                </c:pt>
                <c:pt idx="1">
                  <c:v>425.14146363909651</c:v>
                </c:pt>
              </c:numCache>
            </c:numRef>
          </c:val>
          <c:extLst>
            <c:ext xmlns:c16="http://schemas.microsoft.com/office/drawing/2014/chart" uri="{C3380CC4-5D6E-409C-BE32-E72D297353CC}">
              <c16:uniqueId val="{00000002-B267-4D5A-BA0F-886741B46F36}"/>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3-5688-44E9-950C-519127DF5FB2}"/>
              </c:ext>
            </c:extLst>
          </c:dPt>
          <c:cat>
            <c:strRef>
              <c:f>'3 - Historische Einordnung'!$C$29:$D$29</c:f>
              <c:strCache>
                <c:ptCount val="2"/>
                <c:pt idx="0">
                  <c:v>2015 - 2022</c:v>
                </c:pt>
                <c:pt idx="1">
                  <c:v>2023 - 2030</c:v>
                </c:pt>
              </c:strCache>
            </c:strRef>
          </c:cat>
          <c:val>
            <c:numRef>
              <c:f>'3 - Historische Einordnung'!$C$31:$D$31</c:f>
              <c:numCache>
                <c:formatCode>0.0</c:formatCode>
                <c:ptCount val="2"/>
                <c:pt idx="0">
                  <c:v>16.51043581356824</c:v>
                </c:pt>
                <c:pt idx="1">
                  <c:v>48.044931300000009</c:v>
                </c:pt>
              </c:numCache>
            </c:numRef>
          </c:val>
          <c:extLst>
            <c:ext xmlns:c16="http://schemas.microsoft.com/office/drawing/2014/chart" uri="{C3380CC4-5D6E-409C-BE32-E72D297353CC}">
              <c16:uniqueId val="{00000002-5688-44E9-950C-519127DF5FB2}"/>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616767"/>
            </a:solidFill>
            <a:ln>
              <a:noFill/>
            </a:ln>
            <a:effectLst/>
          </c:spPr>
          <c:invertIfNegative val="0"/>
          <c:dPt>
            <c:idx val="7"/>
            <c:invertIfNegative val="0"/>
            <c:bubble3D val="0"/>
            <c:spPr>
              <a:solidFill>
                <a:srgbClr val="616767"/>
              </a:solidFill>
              <a:ln>
                <a:noFill/>
              </a:ln>
              <a:effectLst/>
            </c:spPr>
            <c:extLst>
              <c:ext xmlns:c16="http://schemas.microsoft.com/office/drawing/2014/chart" uri="{C3380CC4-5D6E-409C-BE32-E72D297353CC}">
                <c16:uniqueId val="{00000001-1AFC-4FEF-9BB8-D35AE44A7F88}"/>
              </c:ext>
            </c:extLst>
          </c:dPt>
          <c:dPt>
            <c:idx val="8"/>
            <c:invertIfNegative val="0"/>
            <c:bubble3D val="0"/>
            <c:spPr>
              <a:solidFill>
                <a:srgbClr val="FFC000"/>
              </a:solidFill>
              <a:ln>
                <a:noFill/>
              </a:ln>
              <a:effectLst/>
            </c:spPr>
            <c:extLst>
              <c:ext xmlns:c16="http://schemas.microsoft.com/office/drawing/2014/chart" uri="{C3380CC4-5D6E-409C-BE32-E72D297353CC}">
                <c16:uniqueId val="{00000002-486D-4861-87E5-37C9978EB509}"/>
              </c:ext>
            </c:extLst>
          </c:dPt>
          <c:cat>
            <c:strRef>
              <c:f>'3 - Historische Einordnung'!$F$29:$N$29</c:f>
              <c:strCache>
                <c:ptCount val="9"/>
                <c:pt idx="0">
                  <c:v>2015</c:v>
                </c:pt>
                <c:pt idx="1">
                  <c:v>2016</c:v>
                </c:pt>
                <c:pt idx="2">
                  <c:v>2017</c:v>
                </c:pt>
                <c:pt idx="3">
                  <c:v>2018</c:v>
                </c:pt>
                <c:pt idx="4">
                  <c:v>2019</c:v>
                </c:pt>
                <c:pt idx="5">
                  <c:v>2020</c:v>
                </c:pt>
                <c:pt idx="6">
                  <c:v>2021</c:v>
                </c:pt>
                <c:pt idx="7">
                  <c:v>2022</c:v>
                </c:pt>
                <c:pt idx="8">
                  <c:v>Ø &gt;2023</c:v>
                </c:pt>
              </c:strCache>
            </c:strRef>
          </c:cat>
          <c:val>
            <c:numRef>
              <c:f>'3 - Historische Einordnung'!$F$31:$N$31</c:f>
              <c:numCache>
                <c:formatCode>0.0</c:formatCode>
                <c:ptCount val="9"/>
                <c:pt idx="0">
                  <c:v>1.0850375780220611</c:v>
                </c:pt>
                <c:pt idx="1">
                  <c:v>1.2574221180007699</c:v>
                </c:pt>
                <c:pt idx="2">
                  <c:v>1.4363102249642774</c:v>
                </c:pt>
                <c:pt idx="3">
                  <c:v>2.1857654610058233</c:v>
                </c:pt>
                <c:pt idx="4">
                  <c:v>3.0762648732989892</c:v>
                </c:pt>
                <c:pt idx="5">
                  <c:v>3.5968907103699825</c:v>
                </c:pt>
                <c:pt idx="6">
                  <c:v>3.8727448479063362</c:v>
                </c:pt>
                <c:pt idx="7">
                  <c:v>5.4039999999999999</c:v>
                </c:pt>
                <c:pt idx="8">
                  <c:v>6.0056164125000011</c:v>
                </c:pt>
              </c:numCache>
            </c:numRef>
          </c:val>
          <c:extLst>
            <c:ext xmlns:c16="http://schemas.microsoft.com/office/drawing/2014/chart" uri="{C3380CC4-5D6E-409C-BE32-E72D297353CC}">
              <c16:uniqueId val="{00000002-8603-4732-8497-2C4470E586F3}"/>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616767"/>
              </a:solidFill>
              <a:ln>
                <a:noFill/>
              </a:ln>
              <a:effectLst/>
            </c:spPr>
            <c:extLst>
              <c:ext xmlns:c16="http://schemas.microsoft.com/office/drawing/2014/chart" uri="{C3380CC4-5D6E-409C-BE32-E72D297353CC}">
                <c16:uniqueId val="{00000001-AA95-4071-9910-CC4A96DD354D}"/>
              </c:ext>
            </c:extLst>
          </c:dPt>
          <c:cat>
            <c:strRef>
              <c:f>'3 - Historische Einordnung'!$C$29:$D$29</c:f>
              <c:strCache>
                <c:ptCount val="2"/>
                <c:pt idx="0">
                  <c:v>2015 - 2022</c:v>
                </c:pt>
                <c:pt idx="1">
                  <c:v>2023 - 2030</c:v>
                </c:pt>
              </c:strCache>
            </c:strRef>
          </c:cat>
          <c:val>
            <c:numRef>
              <c:f>'3 - Historische Einordnung'!$C$33:$D$33</c:f>
              <c:numCache>
                <c:formatCode>0.0</c:formatCode>
                <c:ptCount val="2"/>
                <c:pt idx="0">
                  <c:v>4.2834984726935543</c:v>
                </c:pt>
                <c:pt idx="1">
                  <c:v>51.020091569999998</c:v>
                </c:pt>
              </c:numCache>
            </c:numRef>
          </c:val>
          <c:extLst>
            <c:ext xmlns:c16="http://schemas.microsoft.com/office/drawing/2014/chart" uri="{C3380CC4-5D6E-409C-BE32-E72D297353CC}">
              <c16:uniqueId val="{00000002-AA95-4071-9910-CC4A96DD354D}"/>
            </c:ext>
          </c:extLst>
        </c:ser>
        <c:dLbls>
          <c:showLegendKey val="0"/>
          <c:showVal val="0"/>
          <c:showCatName val="0"/>
          <c:showSerName val="0"/>
          <c:showPercent val="0"/>
          <c:showBubbleSize val="0"/>
        </c:dLbls>
        <c:gapWidth val="150"/>
        <c:overlap val="-27"/>
        <c:axId val="788465632"/>
        <c:axId val="726073968"/>
      </c:barChart>
      <c:catAx>
        <c:axId val="78846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26073968"/>
        <c:crosses val="autoZero"/>
        <c:auto val="1"/>
        <c:lblAlgn val="ctr"/>
        <c:lblOffset val="100"/>
        <c:noMultiLvlLbl val="0"/>
      </c:catAx>
      <c:valAx>
        <c:axId val="726073968"/>
        <c:scaling>
          <c:orientation val="minMax"/>
        </c:scaling>
        <c:delete val="0"/>
        <c:axPos val="l"/>
        <c:majorGridlines>
          <c:spPr>
            <a:ln w="9525" cap="flat" cmpd="sng" algn="ctr">
              <a:solidFill>
                <a:schemeClr val="tx1">
                  <a:lumMod val="15000"/>
                  <a:lumOff val="85000"/>
                </a:schemeClr>
              </a:solidFill>
              <a:round/>
            </a:ln>
            <a:effectLst/>
          </c:spPr>
        </c:majorGridlines>
        <c:numFmt formatCode="#,##0&quot; Mrd. EUR&quot;"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Trebuchet MS" panose="020B0603020202020204" pitchFamily="34" charset="0"/>
                <a:ea typeface="+mn-ea"/>
                <a:cs typeface="+mn-cs"/>
              </a:defRPr>
            </a:pPr>
            <a:endParaRPr lang="de-DE"/>
          </a:p>
        </c:txPr>
        <c:crossAx val="78846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100">
          <a:solidFill>
            <a:schemeClr val="tx1"/>
          </a:solidFill>
          <a:latin typeface="Trebuchet MS" panose="020B0603020202020204" pitchFamily="34" charset="0"/>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4.sv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image" Target="../media/image8.sv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7.png"/><Relationship Id="rId5" Type="http://schemas.openxmlformats.org/officeDocument/2006/relationships/image" Target="../media/image6.sv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chart" Target="../charts/chart10.xml"/><Relationship Id="rId13" Type="http://schemas.openxmlformats.org/officeDocument/2006/relationships/chart" Target="../charts/chart15.xml"/><Relationship Id="rId18" Type="http://schemas.openxmlformats.org/officeDocument/2006/relationships/chart" Target="../charts/chart20.xml"/><Relationship Id="rId3" Type="http://schemas.openxmlformats.org/officeDocument/2006/relationships/chart" Target="../charts/chart5.xml"/><Relationship Id="rId7" Type="http://schemas.openxmlformats.org/officeDocument/2006/relationships/chart" Target="../charts/chart9.xml"/><Relationship Id="rId12" Type="http://schemas.openxmlformats.org/officeDocument/2006/relationships/chart" Target="../charts/chart14.xml"/><Relationship Id="rId17" Type="http://schemas.openxmlformats.org/officeDocument/2006/relationships/chart" Target="../charts/chart19.xml"/><Relationship Id="rId2" Type="http://schemas.openxmlformats.org/officeDocument/2006/relationships/image" Target="../media/image10.svg"/><Relationship Id="rId16" Type="http://schemas.openxmlformats.org/officeDocument/2006/relationships/chart" Target="../charts/chart18.xml"/><Relationship Id="rId1" Type="http://schemas.openxmlformats.org/officeDocument/2006/relationships/image" Target="../media/image9.png"/><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chart" Target="../charts/chart7.xml"/><Relationship Id="rId15" Type="http://schemas.openxmlformats.org/officeDocument/2006/relationships/chart" Target="../charts/chart1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 Id="rId14" Type="http://schemas.openxmlformats.org/officeDocument/2006/relationships/chart" Target="../charts/chart1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image" Target="../media/image12.svg"/><Relationship Id="rId1" Type="http://schemas.openxmlformats.org/officeDocument/2006/relationships/image" Target="../media/image1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171450</xdr:rowOff>
    </xdr:from>
    <xdr:to>
      <xdr:col>2</xdr:col>
      <xdr:colOff>572420</xdr:colOff>
      <xdr:row>2</xdr:row>
      <xdr:rowOff>568375</xdr:rowOff>
    </xdr:to>
    <xdr:pic>
      <xdr:nvPicPr>
        <xdr:cNvPr id="16" name="Grafik 15">
          <a:extLst>
            <a:ext uri="{FF2B5EF4-FFF2-40B4-BE49-F238E27FC236}">
              <a16:creationId xmlns:a16="http://schemas.microsoft.com/office/drawing/2014/main" id="{7AAEFE71-DE01-40F8-B77D-5A58B80B480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76250" y="381000"/>
          <a:ext cx="1543970" cy="60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0</xdr:row>
      <xdr:rowOff>28575</xdr:rowOff>
    </xdr:from>
    <xdr:to>
      <xdr:col>0</xdr:col>
      <xdr:colOff>606425</xdr:colOff>
      <xdr:row>1</xdr:row>
      <xdr:rowOff>19050</xdr:rowOff>
    </xdr:to>
    <xdr:pic>
      <xdr:nvPicPr>
        <xdr:cNvPr id="8" name="Grafik 7" descr="Münzen mit einfarbiger Füllung">
          <a:extLst>
            <a:ext uri="{FF2B5EF4-FFF2-40B4-BE49-F238E27FC236}">
              <a16:creationId xmlns:a16="http://schemas.microsoft.com/office/drawing/2014/main" id="{37E6D883-8FCD-B461-7A84-B294131DBC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52400" y="28575"/>
          <a:ext cx="447675" cy="447675"/>
        </a:xfrm>
        <a:prstGeom prst="rect">
          <a:avLst/>
        </a:prstGeom>
      </xdr:spPr>
    </xdr:pic>
    <xdr:clientData/>
  </xdr:twoCellAnchor>
  <xdr:twoCellAnchor>
    <xdr:from>
      <xdr:col>12</xdr:col>
      <xdr:colOff>78316</xdr:colOff>
      <xdr:row>3</xdr:row>
      <xdr:rowOff>38101</xdr:rowOff>
    </xdr:from>
    <xdr:to>
      <xdr:col>20</xdr:col>
      <xdr:colOff>59267</xdr:colOff>
      <xdr:row>34</xdr:row>
      <xdr:rowOff>188385</xdr:rowOff>
    </xdr:to>
    <xdr:graphicFrame macro="">
      <xdr:nvGraphicFramePr>
        <xdr:cNvPr id="91" name="Diagramm 2">
          <a:extLst>
            <a:ext uri="{FF2B5EF4-FFF2-40B4-BE49-F238E27FC236}">
              <a16:creationId xmlns:a16="http://schemas.microsoft.com/office/drawing/2014/main" id="{983ACF79-E939-C3F6-1862-8969E664E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0.38583</cdr:x>
      <cdr:y>0.05574</cdr:y>
    </cdr:from>
    <cdr:to>
      <cdr:x>0.48032</cdr:x>
      <cdr:y>0.05574</cdr:y>
    </cdr:to>
    <cdr:cxnSp macro="">
      <cdr:nvCxnSpPr>
        <cdr:cNvPr id="3" name="Gerade Verbindung mit Pfeil 2">
          <a:extLst xmlns:a="http://schemas.openxmlformats.org/drawingml/2006/main">
            <a:ext uri="{FF2B5EF4-FFF2-40B4-BE49-F238E27FC236}">
              <a16:creationId xmlns:a16="http://schemas.microsoft.com/office/drawing/2014/main" id="{38D1B0AD-E8A3-85EE-E77E-59507616F9FC}"/>
            </a:ext>
          </a:extLst>
        </cdr:cNvPr>
        <cdr:cNvCxnSpPr/>
      </cdr:nvCxnSpPr>
      <cdr:spPr>
        <a:xfrm xmlns:a="http://schemas.openxmlformats.org/drawingml/2006/main">
          <a:off x="2341923" y="323967"/>
          <a:ext cx="573538" cy="0"/>
        </a:xfrm>
        <a:prstGeom xmlns:a="http://schemas.openxmlformats.org/drawingml/2006/main" prst="straightConnector1">
          <a:avLst/>
        </a:prstGeom>
        <a:ln xmlns:a="http://schemas.openxmlformats.org/drawingml/2006/main" w="25400">
          <a:solidFill>
            <a:srgbClr val="0070C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0.3867</cdr:x>
      <cdr:y>0.28549</cdr:y>
    </cdr:from>
    <cdr:to>
      <cdr:x>0.48119</cdr:x>
      <cdr:y>0.28549</cdr:y>
    </cdr:to>
    <cdr:cxnSp macro="">
      <cdr:nvCxnSpPr>
        <cdr:cNvPr id="4" name="Gerade Verbindung mit Pfeil 3">
          <a:extLst xmlns:a="http://schemas.openxmlformats.org/drawingml/2006/main">
            <a:ext uri="{FF2B5EF4-FFF2-40B4-BE49-F238E27FC236}">
              <a16:creationId xmlns:a16="http://schemas.microsoft.com/office/drawing/2014/main" id="{75C428A0-097B-A1B6-7AEE-E18260F6D4AE}"/>
            </a:ext>
          </a:extLst>
        </cdr:cNvPr>
        <cdr:cNvCxnSpPr/>
      </cdr:nvCxnSpPr>
      <cdr:spPr>
        <a:xfrm xmlns:a="http://schemas.openxmlformats.org/drawingml/2006/main">
          <a:off x="2349957" y="1651812"/>
          <a:ext cx="574211" cy="0"/>
        </a:xfrm>
        <a:prstGeom xmlns:a="http://schemas.openxmlformats.org/drawingml/2006/main" prst="straightConnector1">
          <a:avLst/>
        </a:prstGeom>
        <a:ln xmlns:a="http://schemas.openxmlformats.org/drawingml/2006/main" w="25400">
          <a:solidFill>
            <a:srgbClr val="616767"/>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0.38675</cdr:x>
      <cdr:y>0.78812</cdr:y>
    </cdr:from>
    <cdr:to>
      <cdr:x>0.48124</cdr:x>
      <cdr:y>0.78812</cdr:y>
    </cdr:to>
    <cdr:cxnSp macro="">
      <cdr:nvCxnSpPr>
        <cdr:cNvPr id="5" name="Gerade Verbindung mit Pfeil 4">
          <a:extLst xmlns:a="http://schemas.openxmlformats.org/drawingml/2006/main">
            <a:ext uri="{FF2B5EF4-FFF2-40B4-BE49-F238E27FC236}">
              <a16:creationId xmlns:a16="http://schemas.microsoft.com/office/drawing/2014/main" id="{A696191C-0567-A81B-2024-2A01EB5D28A2}"/>
            </a:ext>
          </a:extLst>
        </cdr:cNvPr>
        <cdr:cNvCxnSpPr/>
      </cdr:nvCxnSpPr>
      <cdr:spPr>
        <a:xfrm xmlns:a="http://schemas.openxmlformats.org/drawingml/2006/main">
          <a:off x="2350275" y="4559988"/>
          <a:ext cx="574211" cy="0"/>
        </a:xfrm>
        <a:prstGeom xmlns:a="http://schemas.openxmlformats.org/drawingml/2006/main" prst="straightConnector1">
          <a:avLst/>
        </a:prstGeom>
        <a:ln xmlns:a="http://schemas.openxmlformats.org/drawingml/2006/main" w="25400">
          <a:solidFill>
            <a:srgbClr val="FFC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0.47923</cdr:x>
      <cdr:y>0.26077</cdr:y>
    </cdr:from>
    <cdr:to>
      <cdr:x>0.68967</cdr:x>
      <cdr:y>0.35324</cdr:y>
    </cdr:to>
    <cdr:sp macro="" textlink="">
      <cdr:nvSpPr>
        <cdr:cNvPr id="6" name="Textfeld 5">
          <a:extLst xmlns:a="http://schemas.openxmlformats.org/drawingml/2006/main">
            <a:ext uri="{FF2B5EF4-FFF2-40B4-BE49-F238E27FC236}">
              <a16:creationId xmlns:a16="http://schemas.microsoft.com/office/drawing/2014/main" id="{8804E8CD-2200-9EDB-74FC-088158320B4E}"/>
            </a:ext>
          </a:extLst>
        </cdr:cNvPr>
        <cdr:cNvSpPr txBox="1"/>
      </cdr:nvSpPr>
      <cdr:spPr>
        <a:xfrm xmlns:a="http://schemas.openxmlformats.org/drawingml/2006/main">
          <a:off x="2912257" y="1432896"/>
          <a:ext cx="1278834" cy="508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1200" b="1">
              <a:solidFill>
                <a:schemeClr val="tx1"/>
              </a:solidFill>
              <a:latin typeface="Trebuchet MS" panose="020B0603020202020204" pitchFamily="34" charset="0"/>
            </a:rPr>
            <a:t>Wohngebäude</a:t>
          </a:r>
        </a:p>
        <a:p xmlns:a="http://schemas.openxmlformats.org/drawingml/2006/main">
          <a:pPr algn="l"/>
          <a:r>
            <a:rPr lang="de-DE" sz="1200" b="1">
              <a:solidFill>
                <a:schemeClr val="tx1"/>
              </a:solidFill>
              <a:latin typeface="Trebuchet MS" panose="020B0603020202020204" pitchFamily="34" charset="0"/>
            </a:rPr>
            <a:t>- 1044 -</a:t>
          </a:r>
        </a:p>
      </cdr:txBody>
    </cdr:sp>
  </cdr:relSizeAnchor>
  <cdr:relSizeAnchor xmlns:cdr="http://schemas.openxmlformats.org/drawingml/2006/chartDrawing">
    <cdr:from>
      <cdr:x>0.47193</cdr:x>
      <cdr:y>0.03289</cdr:y>
    </cdr:from>
    <cdr:to>
      <cdr:x>0.61743</cdr:x>
      <cdr:y>0.09719</cdr:y>
    </cdr:to>
    <cdr:sp macro="" textlink="">
      <cdr:nvSpPr>
        <cdr:cNvPr id="7" name="Textfeld 1">
          <a:extLst xmlns:a="http://schemas.openxmlformats.org/drawingml/2006/main">
            <a:ext uri="{FF2B5EF4-FFF2-40B4-BE49-F238E27FC236}">
              <a16:creationId xmlns:a16="http://schemas.microsoft.com/office/drawing/2014/main" id="{7A4B347F-20D2-A4A7-CC18-53CD2B117F34}"/>
            </a:ext>
          </a:extLst>
        </cdr:cNvPr>
        <cdr:cNvSpPr txBox="1"/>
      </cdr:nvSpPr>
      <cdr:spPr>
        <a:xfrm xmlns:a="http://schemas.openxmlformats.org/drawingml/2006/main">
          <a:off x="2870425" y="189866"/>
          <a:ext cx="884971" cy="3711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200" b="1">
              <a:solidFill>
                <a:schemeClr val="tx1"/>
              </a:solidFill>
              <a:latin typeface="Trebuchet MS" panose="020B0603020202020204" pitchFamily="34" charset="0"/>
            </a:rPr>
            <a:t>Verkehr</a:t>
          </a:r>
          <a:br>
            <a:rPr lang="de-DE" sz="1200" b="1">
              <a:solidFill>
                <a:schemeClr val="tx1"/>
              </a:solidFill>
              <a:latin typeface="Trebuchet MS" panose="020B0603020202020204" pitchFamily="34" charset="0"/>
            </a:rPr>
          </a:br>
          <a:r>
            <a:rPr lang="de-DE" sz="1200" b="1">
              <a:solidFill>
                <a:schemeClr val="tx1"/>
              </a:solidFill>
              <a:latin typeface="Trebuchet MS" panose="020B0603020202020204" pitchFamily="34" charset="0"/>
            </a:rPr>
            <a:t>- 485 -</a:t>
          </a:r>
        </a:p>
      </cdr:txBody>
    </cdr:sp>
  </cdr:relSizeAnchor>
  <cdr:relSizeAnchor xmlns:cdr="http://schemas.openxmlformats.org/drawingml/2006/chartDrawing">
    <cdr:from>
      <cdr:x>0.48623</cdr:x>
      <cdr:y>0.76585</cdr:y>
    </cdr:from>
    <cdr:to>
      <cdr:x>0.62975</cdr:x>
      <cdr:y>0.82477</cdr:y>
    </cdr:to>
    <cdr:sp macro="" textlink="">
      <cdr:nvSpPr>
        <cdr:cNvPr id="8" name="Textfeld 1">
          <a:extLst xmlns:a="http://schemas.openxmlformats.org/drawingml/2006/main">
            <a:ext uri="{FF2B5EF4-FFF2-40B4-BE49-F238E27FC236}">
              <a16:creationId xmlns:a16="http://schemas.microsoft.com/office/drawing/2014/main" id="{3F586340-4B2D-FBB9-42C8-B5FFE04127D2}"/>
            </a:ext>
          </a:extLst>
        </cdr:cNvPr>
        <cdr:cNvSpPr txBox="1"/>
      </cdr:nvSpPr>
      <cdr:spPr>
        <a:xfrm xmlns:a="http://schemas.openxmlformats.org/drawingml/2006/main">
          <a:off x="2954792" y="4431138"/>
          <a:ext cx="872142" cy="3408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1200" b="1">
              <a:solidFill>
                <a:schemeClr val="tx1"/>
              </a:solidFill>
              <a:latin typeface="Trebuchet MS" panose="020B0603020202020204" pitchFamily="34" charset="0"/>
            </a:rPr>
            <a:t>Strom</a:t>
          </a:r>
          <a:br>
            <a:rPr lang="de-DE" sz="1200" b="1">
              <a:solidFill>
                <a:schemeClr val="tx1"/>
              </a:solidFill>
              <a:latin typeface="Trebuchet MS" panose="020B0603020202020204" pitchFamily="34" charset="0"/>
            </a:rPr>
          </a:br>
          <a:r>
            <a:rPr lang="de-DE" sz="1200" b="1">
              <a:solidFill>
                <a:schemeClr val="tx1"/>
              </a:solidFill>
              <a:latin typeface="Trebuchet MS" panose="020B0603020202020204" pitchFamily="34" charset="0"/>
            </a:rPr>
            <a:t>- 425 - </a:t>
          </a:r>
        </a:p>
      </cdr:txBody>
    </cdr:sp>
  </cdr:relSizeAnchor>
  <cdr:relSizeAnchor xmlns:cdr="http://schemas.openxmlformats.org/drawingml/2006/chartDrawing">
    <cdr:from>
      <cdr:x>0.27787</cdr:x>
      <cdr:y>0.00323</cdr:y>
    </cdr:from>
    <cdr:to>
      <cdr:x>0.37448</cdr:x>
      <cdr:y>0.04184</cdr:y>
    </cdr:to>
    <cdr:sp macro="" textlink="">
      <cdr:nvSpPr>
        <cdr:cNvPr id="9" name="Textfeld 1">
          <a:extLst xmlns:a="http://schemas.openxmlformats.org/drawingml/2006/main">
            <a:ext uri="{FF2B5EF4-FFF2-40B4-BE49-F238E27FC236}">
              <a16:creationId xmlns:a16="http://schemas.microsoft.com/office/drawing/2014/main" id="{603DD483-3009-2289-5547-66BC60C855C8}"/>
            </a:ext>
          </a:extLst>
        </cdr:cNvPr>
        <cdr:cNvSpPr txBox="1"/>
      </cdr:nvSpPr>
      <cdr:spPr>
        <a:xfrm xmlns:a="http://schemas.openxmlformats.org/drawingml/2006/main">
          <a:off x="1683552" y="18929"/>
          <a:ext cx="585364" cy="226452"/>
        </a:xfrm>
        <a:prstGeom xmlns:a="http://schemas.openxmlformats.org/drawingml/2006/main" prst="rect">
          <a:avLst/>
        </a:prstGeom>
        <a:solidFill xmlns:a="http://schemas.openxmlformats.org/drawingml/2006/main">
          <a:schemeClr val="bg1"/>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de-DE" sz="1200" b="1">
              <a:solidFill>
                <a:schemeClr val="tx1"/>
              </a:solidFill>
              <a:latin typeface="Trebuchet MS" panose="020B0603020202020204" pitchFamily="34" charset="0"/>
            </a:rPr>
            <a:t>1954</a:t>
          </a:r>
        </a:p>
      </cdr:txBody>
    </cdr:sp>
  </cdr:relSizeAnchor>
</c:userShapes>
</file>

<file path=xl/drawings/drawing4.xml><?xml version="1.0" encoding="utf-8"?>
<xdr:wsDr xmlns:xdr="http://schemas.openxmlformats.org/drawingml/2006/spreadsheetDrawing" xmlns:a="http://schemas.openxmlformats.org/drawingml/2006/main">
  <xdr:twoCellAnchor>
    <xdr:from>
      <xdr:col>11</xdr:col>
      <xdr:colOff>66314</xdr:colOff>
      <xdr:row>3</xdr:row>
      <xdr:rowOff>63117</xdr:rowOff>
    </xdr:from>
    <xdr:to>
      <xdr:col>21</xdr:col>
      <xdr:colOff>397524</xdr:colOff>
      <xdr:row>24</xdr:row>
      <xdr:rowOff>148165</xdr:rowOff>
    </xdr:to>
    <xdr:grpSp>
      <xdr:nvGrpSpPr>
        <xdr:cNvPr id="23" name="Gruppieren 22">
          <a:extLst>
            <a:ext uri="{FF2B5EF4-FFF2-40B4-BE49-F238E27FC236}">
              <a16:creationId xmlns:a16="http://schemas.microsoft.com/office/drawing/2014/main" id="{036C3BC6-AAAF-78EC-998F-4D7D1740C450}"/>
            </a:ext>
          </a:extLst>
        </xdr:cNvPr>
        <xdr:cNvGrpSpPr/>
      </xdr:nvGrpSpPr>
      <xdr:grpSpPr>
        <a:xfrm>
          <a:off x="11226439" y="967992"/>
          <a:ext cx="7951210" cy="3910923"/>
          <a:chOff x="12036063" y="878033"/>
          <a:chExt cx="7951210" cy="3736298"/>
        </a:xfrm>
      </xdr:grpSpPr>
      <xdr:graphicFrame macro="">
        <xdr:nvGraphicFramePr>
          <xdr:cNvPr id="22" name="Diagramm 21">
            <a:extLst>
              <a:ext uri="{FF2B5EF4-FFF2-40B4-BE49-F238E27FC236}">
                <a16:creationId xmlns:a16="http://schemas.microsoft.com/office/drawing/2014/main" id="{FE8140D7-3975-487A-B5A6-F62E65893D88}"/>
              </a:ext>
            </a:extLst>
          </xdr:cNvPr>
          <xdr:cNvGraphicFramePr>
            <a:graphicFrameLocks noChangeAspect="1"/>
          </xdr:cNvGraphicFramePr>
        </xdr:nvGraphicFramePr>
        <xdr:xfrm>
          <a:off x="14340416" y="1037165"/>
          <a:ext cx="5646857" cy="3577166"/>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4" name="Diagramm 13">
            <a:extLst>
              <a:ext uri="{FF2B5EF4-FFF2-40B4-BE49-F238E27FC236}">
                <a16:creationId xmlns:a16="http://schemas.microsoft.com/office/drawing/2014/main" id="{A2C40984-3D5E-9206-F4DF-063866A218BB}"/>
              </a:ext>
            </a:extLst>
          </xdr:cNvPr>
          <xdr:cNvGraphicFramePr/>
        </xdr:nvGraphicFramePr>
        <xdr:xfrm>
          <a:off x="14655886" y="1567058"/>
          <a:ext cx="3896020" cy="2463391"/>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2" name="Diagramm 11">
            <a:extLst>
              <a:ext uri="{FF2B5EF4-FFF2-40B4-BE49-F238E27FC236}">
                <a16:creationId xmlns:a16="http://schemas.microsoft.com/office/drawing/2014/main" id="{1FA2BEB1-8B55-63D4-14B5-8C87995B1F7A}"/>
              </a:ext>
            </a:extLst>
          </xdr:cNvPr>
          <xdr:cNvGraphicFramePr/>
        </xdr:nvGraphicFramePr>
        <xdr:xfrm>
          <a:off x="12036063" y="878033"/>
          <a:ext cx="2915710" cy="3334135"/>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7" name="Gerader Verbinder 16">
            <a:extLst>
              <a:ext uri="{FF2B5EF4-FFF2-40B4-BE49-F238E27FC236}">
                <a16:creationId xmlns:a16="http://schemas.microsoft.com/office/drawing/2014/main" id="{904E6CB2-C721-4C5D-96C2-10F884C97A14}"/>
              </a:ext>
            </a:extLst>
          </xdr:cNvPr>
          <xdr:cNvCxnSpPr/>
        </xdr:nvCxnSpPr>
        <xdr:spPr>
          <a:xfrm>
            <a:off x="13954125" y="1439333"/>
            <a:ext cx="2471208" cy="23812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8" name="Gerader Verbinder 17">
            <a:extLst>
              <a:ext uri="{FF2B5EF4-FFF2-40B4-BE49-F238E27FC236}">
                <a16:creationId xmlns:a16="http://schemas.microsoft.com/office/drawing/2014/main" id="{B3B51102-7CAF-4C14-B8E1-7547304367FC}"/>
              </a:ext>
            </a:extLst>
          </xdr:cNvPr>
          <xdr:cNvCxnSpPr/>
        </xdr:nvCxnSpPr>
        <xdr:spPr>
          <a:xfrm>
            <a:off x="13980583" y="1756833"/>
            <a:ext cx="1767417" cy="17780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85095</xdr:colOff>
      <xdr:row>0</xdr:row>
      <xdr:rowOff>112785</xdr:rowOff>
    </xdr:from>
    <xdr:to>
      <xdr:col>0</xdr:col>
      <xdr:colOff>647163</xdr:colOff>
      <xdr:row>0</xdr:row>
      <xdr:rowOff>438499</xdr:rowOff>
    </xdr:to>
    <xdr:grpSp>
      <xdr:nvGrpSpPr>
        <xdr:cNvPr id="28" name="Gruppieren 27">
          <a:extLst>
            <a:ext uri="{FF2B5EF4-FFF2-40B4-BE49-F238E27FC236}">
              <a16:creationId xmlns:a16="http://schemas.microsoft.com/office/drawing/2014/main" id="{E0677FD3-EE00-E1CF-628E-2A3BD283E790}"/>
            </a:ext>
          </a:extLst>
        </xdr:cNvPr>
        <xdr:cNvGrpSpPr/>
      </xdr:nvGrpSpPr>
      <xdr:grpSpPr>
        <a:xfrm>
          <a:off x="85095" y="112785"/>
          <a:ext cx="562068" cy="325714"/>
          <a:chOff x="85095" y="112785"/>
          <a:chExt cx="562068" cy="325714"/>
        </a:xfrm>
      </xdr:grpSpPr>
      <xdr:pic>
        <xdr:nvPicPr>
          <xdr:cNvPr id="25" name="Grafik 24" descr="Euro mit einfarbiger Füllung">
            <a:extLst>
              <a:ext uri="{FF2B5EF4-FFF2-40B4-BE49-F238E27FC236}">
                <a16:creationId xmlns:a16="http://schemas.microsoft.com/office/drawing/2014/main" id="{76408DC2-1173-C702-2012-051A170660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00429" y="145167"/>
            <a:ext cx="246734" cy="246734"/>
          </a:xfrm>
          <a:prstGeom prst="rect">
            <a:avLst/>
          </a:prstGeom>
        </xdr:spPr>
      </xdr:pic>
      <xdr:pic>
        <xdr:nvPicPr>
          <xdr:cNvPr id="27" name="Grafik 26" descr="Ende mit einfarbiger Füllung">
            <a:extLst>
              <a:ext uri="{FF2B5EF4-FFF2-40B4-BE49-F238E27FC236}">
                <a16:creationId xmlns:a16="http://schemas.microsoft.com/office/drawing/2014/main" id="{257C3299-7622-7222-EE8C-DCD6F23566C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85095" y="112785"/>
            <a:ext cx="323075" cy="325714"/>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175683</xdr:colOff>
      <xdr:row>0</xdr:row>
      <xdr:rowOff>57150</xdr:rowOff>
    </xdr:from>
    <xdr:to>
      <xdr:col>0</xdr:col>
      <xdr:colOff>556683</xdr:colOff>
      <xdr:row>0</xdr:row>
      <xdr:rowOff>439208</xdr:rowOff>
    </xdr:to>
    <xdr:pic>
      <xdr:nvPicPr>
        <xdr:cNvPr id="4" name="Grafik 3" descr="Geschichte mit einfarbiger Füllung">
          <a:extLst>
            <a:ext uri="{FF2B5EF4-FFF2-40B4-BE49-F238E27FC236}">
              <a16:creationId xmlns:a16="http://schemas.microsoft.com/office/drawing/2014/main" id="{66A16075-A892-C57F-2E63-4EDD11B0DC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5683" y="57150"/>
          <a:ext cx="381000" cy="382058"/>
        </a:xfrm>
        <a:prstGeom prst="rect">
          <a:avLst/>
        </a:prstGeom>
      </xdr:spPr>
    </xdr:pic>
    <xdr:clientData/>
  </xdr:twoCellAnchor>
  <xdr:twoCellAnchor>
    <xdr:from>
      <xdr:col>5</xdr:col>
      <xdr:colOff>14818</xdr:colOff>
      <xdr:row>6</xdr:row>
      <xdr:rowOff>73025</xdr:rowOff>
    </xdr:from>
    <xdr:to>
      <xdr:col>14</xdr:col>
      <xdr:colOff>47625</xdr:colOff>
      <xdr:row>24</xdr:row>
      <xdr:rowOff>15875</xdr:rowOff>
    </xdr:to>
    <xdr:graphicFrame macro="">
      <xdr:nvGraphicFramePr>
        <xdr:cNvPr id="2" name="Diagramm 1">
          <a:extLst>
            <a:ext uri="{FF2B5EF4-FFF2-40B4-BE49-F238E27FC236}">
              <a16:creationId xmlns:a16="http://schemas.microsoft.com/office/drawing/2014/main" id="{28CD2660-144E-43A2-496B-F823C463C5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1015999</xdr:colOff>
      <xdr:row>6</xdr:row>
      <xdr:rowOff>79376</xdr:rowOff>
    </xdr:from>
    <xdr:to>
      <xdr:col>4</xdr:col>
      <xdr:colOff>539749</xdr:colOff>
      <xdr:row>24</xdr:row>
      <xdr:rowOff>158751</xdr:rowOff>
    </xdr:to>
    <xdr:graphicFrame macro="">
      <xdr:nvGraphicFramePr>
        <xdr:cNvPr id="3" name="Diagramm 2">
          <a:extLst>
            <a:ext uri="{FF2B5EF4-FFF2-40B4-BE49-F238E27FC236}">
              <a16:creationId xmlns:a16="http://schemas.microsoft.com/office/drawing/2014/main" id="{6B82CBA0-E6C7-4510-98E7-32F765EFC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31</xdr:row>
      <xdr:rowOff>0</xdr:rowOff>
    </xdr:from>
    <xdr:to>
      <xdr:col>4</xdr:col>
      <xdr:colOff>555625</xdr:colOff>
      <xdr:row>31</xdr:row>
      <xdr:rowOff>3508375</xdr:rowOff>
    </xdr:to>
    <xdr:graphicFrame macro="">
      <xdr:nvGraphicFramePr>
        <xdr:cNvPr id="6" name="Diagramm 5">
          <a:extLst>
            <a:ext uri="{FF2B5EF4-FFF2-40B4-BE49-F238E27FC236}">
              <a16:creationId xmlns:a16="http://schemas.microsoft.com/office/drawing/2014/main" id="{F84C0D6F-8588-4FDC-92DE-12BF74B68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31</xdr:row>
      <xdr:rowOff>0</xdr:rowOff>
    </xdr:from>
    <xdr:to>
      <xdr:col>14</xdr:col>
      <xdr:colOff>15876</xdr:colOff>
      <xdr:row>31</xdr:row>
      <xdr:rowOff>3381375</xdr:rowOff>
    </xdr:to>
    <xdr:graphicFrame macro="">
      <xdr:nvGraphicFramePr>
        <xdr:cNvPr id="7" name="Diagramm 6">
          <a:extLst>
            <a:ext uri="{FF2B5EF4-FFF2-40B4-BE49-F238E27FC236}">
              <a16:creationId xmlns:a16="http://schemas.microsoft.com/office/drawing/2014/main" id="{1B021F9B-19E7-40D5-9B09-9D80F8811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33</xdr:row>
      <xdr:rowOff>0</xdr:rowOff>
    </xdr:from>
    <xdr:to>
      <xdr:col>4</xdr:col>
      <xdr:colOff>555625</xdr:colOff>
      <xdr:row>33</xdr:row>
      <xdr:rowOff>3508375</xdr:rowOff>
    </xdr:to>
    <xdr:graphicFrame macro="">
      <xdr:nvGraphicFramePr>
        <xdr:cNvPr id="8" name="Diagramm 7">
          <a:extLst>
            <a:ext uri="{FF2B5EF4-FFF2-40B4-BE49-F238E27FC236}">
              <a16:creationId xmlns:a16="http://schemas.microsoft.com/office/drawing/2014/main" id="{7A28B3FA-167D-4E64-BE76-ED16A7950A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33</xdr:row>
      <xdr:rowOff>0</xdr:rowOff>
    </xdr:from>
    <xdr:to>
      <xdr:col>14</xdr:col>
      <xdr:colOff>15875</xdr:colOff>
      <xdr:row>33</xdr:row>
      <xdr:rowOff>3381375</xdr:rowOff>
    </xdr:to>
    <xdr:graphicFrame macro="">
      <xdr:nvGraphicFramePr>
        <xdr:cNvPr id="9" name="Diagramm 8">
          <a:extLst>
            <a:ext uri="{FF2B5EF4-FFF2-40B4-BE49-F238E27FC236}">
              <a16:creationId xmlns:a16="http://schemas.microsoft.com/office/drawing/2014/main" id="{1BADAF88-70AC-4F66-A532-4BF0C511D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36</xdr:row>
      <xdr:rowOff>0</xdr:rowOff>
    </xdr:from>
    <xdr:to>
      <xdr:col>4</xdr:col>
      <xdr:colOff>555625</xdr:colOff>
      <xdr:row>36</xdr:row>
      <xdr:rowOff>3508375</xdr:rowOff>
    </xdr:to>
    <xdr:graphicFrame macro="">
      <xdr:nvGraphicFramePr>
        <xdr:cNvPr id="10" name="Diagramm 9">
          <a:extLst>
            <a:ext uri="{FF2B5EF4-FFF2-40B4-BE49-F238E27FC236}">
              <a16:creationId xmlns:a16="http://schemas.microsoft.com/office/drawing/2014/main" id="{6B5939E6-F3EA-4D70-9608-110E7A3EC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36</xdr:row>
      <xdr:rowOff>0</xdr:rowOff>
    </xdr:from>
    <xdr:to>
      <xdr:col>14</xdr:col>
      <xdr:colOff>15875</xdr:colOff>
      <xdr:row>36</xdr:row>
      <xdr:rowOff>3381375</xdr:rowOff>
    </xdr:to>
    <xdr:graphicFrame macro="">
      <xdr:nvGraphicFramePr>
        <xdr:cNvPr id="11" name="Diagramm 10">
          <a:extLst>
            <a:ext uri="{FF2B5EF4-FFF2-40B4-BE49-F238E27FC236}">
              <a16:creationId xmlns:a16="http://schemas.microsoft.com/office/drawing/2014/main" id="{06AB3B7A-9A8E-42A0-8338-79B54B675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38</xdr:row>
      <xdr:rowOff>0</xdr:rowOff>
    </xdr:from>
    <xdr:to>
      <xdr:col>4</xdr:col>
      <xdr:colOff>555625</xdr:colOff>
      <xdr:row>38</xdr:row>
      <xdr:rowOff>3508375</xdr:rowOff>
    </xdr:to>
    <xdr:graphicFrame macro="">
      <xdr:nvGraphicFramePr>
        <xdr:cNvPr id="12" name="Diagramm 11">
          <a:extLst>
            <a:ext uri="{FF2B5EF4-FFF2-40B4-BE49-F238E27FC236}">
              <a16:creationId xmlns:a16="http://schemas.microsoft.com/office/drawing/2014/main" id="{E0C31854-A8C2-48E6-B5B6-B90CBF5855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38</xdr:row>
      <xdr:rowOff>0</xdr:rowOff>
    </xdr:from>
    <xdr:to>
      <xdr:col>14</xdr:col>
      <xdr:colOff>15875</xdr:colOff>
      <xdr:row>38</xdr:row>
      <xdr:rowOff>3381375</xdr:rowOff>
    </xdr:to>
    <xdr:graphicFrame macro="">
      <xdr:nvGraphicFramePr>
        <xdr:cNvPr id="13" name="Diagramm 12">
          <a:extLst>
            <a:ext uri="{FF2B5EF4-FFF2-40B4-BE49-F238E27FC236}">
              <a16:creationId xmlns:a16="http://schemas.microsoft.com/office/drawing/2014/main" id="{6A183D77-EB4E-4E58-8213-377A55C59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40</xdr:row>
      <xdr:rowOff>0</xdr:rowOff>
    </xdr:from>
    <xdr:to>
      <xdr:col>4</xdr:col>
      <xdr:colOff>555625</xdr:colOff>
      <xdr:row>40</xdr:row>
      <xdr:rowOff>3508375</xdr:rowOff>
    </xdr:to>
    <xdr:graphicFrame macro="">
      <xdr:nvGraphicFramePr>
        <xdr:cNvPr id="14" name="Diagramm 13">
          <a:extLst>
            <a:ext uri="{FF2B5EF4-FFF2-40B4-BE49-F238E27FC236}">
              <a16:creationId xmlns:a16="http://schemas.microsoft.com/office/drawing/2014/main" id="{460CBE1E-F414-4DE8-B751-F39ACCBA0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0</xdr:colOff>
      <xdr:row>40</xdr:row>
      <xdr:rowOff>0</xdr:rowOff>
    </xdr:from>
    <xdr:to>
      <xdr:col>14</xdr:col>
      <xdr:colOff>15875</xdr:colOff>
      <xdr:row>40</xdr:row>
      <xdr:rowOff>3381375</xdr:rowOff>
    </xdr:to>
    <xdr:graphicFrame macro="">
      <xdr:nvGraphicFramePr>
        <xdr:cNvPr id="15" name="Diagramm 14">
          <a:extLst>
            <a:ext uri="{FF2B5EF4-FFF2-40B4-BE49-F238E27FC236}">
              <a16:creationId xmlns:a16="http://schemas.microsoft.com/office/drawing/2014/main" id="{0A0896AC-2C3C-4A49-99EC-D227188C9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42</xdr:row>
      <xdr:rowOff>0</xdr:rowOff>
    </xdr:from>
    <xdr:to>
      <xdr:col>4</xdr:col>
      <xdr:colOff>555625</xdr:colOff>
      <xdr:row>42</xdr:row>
      <xdr:rowOff>3508375</xdr:rowOff>
    </xdr:to>
    <xdr:graphicFrame macro="">
      <xdr:nvGraphicFramePr>
        <xdr:cNvPr id="16" name="Diagramm 15">
          <a:extLst>
            <a:ext uri="{FF2B5EF4-FFF2-40B4-BE49-F238E27FC236}">
              <a16:creationId xmlns:a16="http://schemas.microsoft.com/office/drawing/2014/main" id="{51209F16-1847-496B-B810-0B26C7AED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xdr:col>
      <xdr:colOff>0</xdr:colOff>
      <xdr:row>42</xdr:row>
      <xdr:rowOff>0</xdr:rowOff>
    </xdr:from>
    <xdr:to>
      <xdr:col>14</xdr:col>
      <xdr:colOff>15875</xdr:colOff>
      <xdr:row>42</xdr:row>
      <xdr:rowOff>3381375</xdr:rowOff>
    </xdr:to>
    <xdr:graphicFrame macro="">
      <xdr:nvGraphicFramePr>
        <xdr:cNvPr id="17" name="Diagramm 16">
          <a:extLst>
            <a:ext uri="{FF2B5EF4-FFF2-40B4-BE49-F238E27FC236}">
              <a16:creationId xmlns:a16="http://schemas.microsoft.com/office/drawing/2014/main" id="{7FF177E6-E1AE-4EEA-8D88-F8EE1F40B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44</xdr:row>
      <xdr:rowOff>0</xdr:rowOff>
    </xdr:from>
    <xdr:to>
      <xdr:col>4</xdr:col>
      <xdr:colOff>555625</xdr:colOff>
      <xdr:row>44</xdr:row>
      <xdr:rowOff>3508375</xdr:rowOff>
    </xdr:to>
    <xdr:graphicFrame macro="">
      <xdr:nvGraphicFramePr>
        <xdr:cNvPr id="18" name="Diagramm 17">
          <a:extLst>
            <a:ext uri="{FF2B5EF4-FFF2-40B4-BE49-F238E27FC236}">
              <a16:creationId xmlns:a16="http://schemas.microsoft.com/office/drawing/2014/main" id="{F0491DB7-E6C2-4399-A070-5E71AB6BC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44</xdr:row>
      <xdr:rowOff>0</xdr:rowOff>
    </xdr:from>
    <xdr:to>
      <xdr:col>14</xdr:col>
      <xdr:colOff>15875</xdr:colOff>
      <xdr:row>44</xdr:row>
      <xdr:rowOff>3381375</xdr:rowOff>
    </xdr:to>
    <xdr:graphicFrame macro="">
      <xdr:nvGraphicFramePr>
        <xdr:cNvPr id="19" name="Diagramm 18">
          <a:extLst>
            <a:ext uri="{FF2B5EF4-FFF2-40B4-BE49-F238E27FC236}">
              <a16:creationId xmlns:a16="http://schemas.microsoft.com/office/drawing/2014/main" id="{6E460C38-18AF-404E-A090-786DA2411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0</xdr:col>
      <xdr:colOff>568325</xdr:colOff>
      <xdr:row>1</xdr:row>
      <xdr:rowOff>1587</xdr:rowOff>
    </xdr:to>
    <xdr:pic>
      <xdr:nvPicPr>
        <xdr:cNvPr id="4" name="Grafik 3" descr="Recherche mit einfarbiger Füllung">
          <a:extLst>
            <a:ext uri="{FF2B5EF4-FFF2-40B4-BE49-F238E27FC236}">
              <a16:creationId xmlns:a16="http://schemas.microsoft.com/office/drawing/2014/main" id="{F1F2C509-7CCD-A052-C252-4C4FB13652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1925" y="47625"/>
          <a:ext cx="400050" cy="400050"/>
        </a:xfrm>
        <a:prstGeom prst="rect">
          <a:avLst/>
        </a:prstGeom>
      </xdr:spPr>
    </xdr:pic>
    <xdr:clientData/>
  </xdr:twoCellAnchor>
  <xdr:twoCellAnchor>
    <xdr:from>
      <xdr:col>6</xdr:col>
      <xdr:colOff>133804</xdr:colOff>
      <xdr:row>14</xdr:row>
      <xdr:rowOff>71965</xdr:rowOff>
    </xdr:from>
    <xdr:to>
      <xdr:col>15</xdr:col>
      <xdr:colOff>319012</xdr:colOff>
      <xdr:row>29</xdr:row>
      <xdr:rowOff>8616</xdr:rowOff>
    </xdr:to>
    <xdr:grpSp>
      <xdr:nvGrpSpPr>
        <xdr:cNvPr id="30" name="Gruppieren 29">
          <a:extLst>
            <a:ext uri="{FF2B5EF4-FFF2-40B4-BE49-F238E27FC236}">
              <a16:creationId xmlns:a16="http://schemas.microsoft.com/office/drawing/2014/main" id="{CE13C6A1-C64F-3C1E-6398-2E52E3A39ECB}"/>
            </a:ext>
          </a:extLst>
        </xdr:cNvPr>
        <xdr:cNvGrpSpPr/>
      </xdr:nvGrpSpPr>
      <xdr:grpSpPr>
        <a:xfrm>
          <a:off x="4245429" y="2961215"/>
          <a:ext cx="6678083" cy="2794151"/>
          <a:chOff x="4332742" y="2873903"/>
          <a:chExt cx="6932083" cy="2675088"/>
        </a:xfrm>
      </xdr:grpSpPr>
      <xdr:grpSp>
        <xdr:nvGrpSpPr>
          <xdr:cNvPr id="13" name="Gruppieren 12">
            <a:extLst>
              <a:ext uri="{FF2B5EF4-FFF2-40B4-BE49-F238E27FC236}">
                <a16:creationId xmlns:a16="http://schemas.microsoft.com/office/drawing/2014/main" id="{E329F4CB-9B3F-10AC-A947-C9B5790BD997}"/>
              </a:ext>
            </a:extLst>
          </xdr:cNvPr>
          <xdr:cNvGrpSpPr/>
        </xdr:nvGrpSpPr>
        <xdr:grpSpPr>
          <a:xfrm>
            <a:off x="4332742" y="2873903"/>
            <a:ext cx="6932083" cy="2675088"/>
            <a:chOff x="4568220" y="2834215"/>
            <a:chExt cx="6969125" cy="2635401"/>
          </a:xfrm>
        </xdr:grpSpPr>
        <xdr:graphicFrame macro="">
          <xdr:nvGraphicFramePr>
            <xdr:cNvPr id="5" name="Diagramm 4">
              <a:extLst>
                <a:ext uri="{FF2B5EF4-FFF2-40B4-BE49-F238E27FC236}">
                  <a16:creationId xmlns:a16="http://schemas.microsoft.com/office/drawing/2014/main" id="{276A010C-7FD9-73FC-D989-D8B6568940C1}"/>
                </a:ext>
              </a:extLst>
            </xdr:cNvPr>
            <xdr:cNvGraphicFramePr/>
          </xdr:nvGraphicFramePr>
          <xdr:xfrm>
            <a:off x="4568220" y="3407833"/>
            <a:ext cx="6969125" cy="2061783"/>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Diagramm 8">
              <a:extLst>
                <a:ext uri="{FF2B5EF4-FFF2-40B4-BE49-F238E27FC236}">
                  <a16:creationId xmlns:a16="http://schemas.microsoft.com/office/drawing/2014/main" id="{C3CAE42C-42BF-2E15-B358-5410CBD086AF}"/>
                </a:ext>
              </a:extLst>
            </xdr:cNvPr>
            <xdr:cNvGraphicFramePr/>
          </xdr:nvGraphicFramePr>
          <xdr:xfrm>
            <a:off x="6852708" y="3778250"/>
            <a:ext cx="4572000" cy="1599141"/>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10" name="Diagramm 9">
              <a:extLst>
                <a:ext uri="{FF2B5EF4-FFF2-40B4-BE49-F238E27FC236}">
                  <a16:creationId xmlns:a16="http://schemas.microsoft.com/office/drawing/2014/main" id="{52B4A53D-8D95-4078-A818-40A90DE2E264}"/>
                </a:ext>
              </a:extLst>
            </xdr:cNvPr>
            <xdr:cNvGraphicFramePr>
              <a:graphicFrameLocks/>
            </xdr:cNvGraphicFramePr>
          </xdr:nvGraphicFramePr>
          <xdr:xfrm>
            <a:off x="5524500" y="2834215"/>
            <a:ext cx="2640542" cy="1452036"/>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
        <xdr:nvSpPr>
          <xdr:cNvPr id="11" name="Rechteck 10">
            <a:extLst>
              <a:ext uri="{FF2B5EF4-FFF2-40B4-BE49-F238E27FC236}">
                <a16:creationId xmlns:a16="http://schemas.microsoft.com/office/drawing/2014/main" id="{2DEC1A8E-63F8-A4D8-DB70-0722B92BC94C}"/>
              </a:ext>
            </a:extLst>
          </xdr:cNvPr>
          <xdr:cNvSpPr/>
        </xdr:nvSpPr>
        <xdr:spPr>
          <a:xfrm>
            <a:off x="6034917" y="4193976"/>
            <a:ext cx="417796" cy="350242"/>
          </a:xfrm>
          <a:prstGeom prst="rect">
            <a:avLst/>
          </a:prstGeom>
          <a:solidFill>
            <a:srgbClr val="DDDDD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9" name="Freihandform: Form 28">
            <a:extLst>
              <a:ext uri="{FF2B5EF4-FFF2-40B4-BE49-F238E27FC236}">
                <a16:creationId xmlns:a16="http://schemas.microsoft.com/office/drawing/2014/main" id="{37DDCDB5-680C-2CE2-F85E-534FD9EC2ACE}"/>
              </a:ext>
            </a:extLst>
          </xdr:cNvPr>
          <xdr:cNvSpPr/>
        </xdr:nvSpPr>
        <xdr:spPr>
          <a:xfrm>
            <a:off x="5932488" y="4298802"/>
            <a:ext cx="555624" cy="112408"/>
          </a:xfrm>
          <a:custGeom>
            <a:avLst/>
            <a:gdLst>
              <a:gd name="connsiteX0" fmla="*/ 0 w 405984"/>
              <a:gd name="connsiteY0" fmla="*/ 31303 h 112408"/>
              <a:gd name="connsiteX1" fmla="*/ 98894 w 405984"/>
              <a:gd name="connsiteY1" fmla="*/ 111979 h 112408"/>
              <a:gd name="connsiteX2" fmla="*/ 192582 w 405984"/>
              <a:gd name="connsiteY2" fmla="*/ 74 h 112408"/>
              <a:gd name="connsiteX3" fmla="*/ 309693 w 405984"/>
              <a:gd name="connsiteY3" fmla="*/ 93762 h 112408"/>
              <a:gd name="connsiteX4" fmla="*/ 405984 w 405984"/>
              <a:gd name="connsiteY4" fmla="*/ 39111 h 11240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05984" h="112408">
                <a:moveTo>
                  <a:pt x="0" y="31303"/>
                </a:moveTo>
                <a:cubicBezTo>
                  <a:pt x="33398" y="74243"/>
                  <a:pt x="66797" y="117184"/>
                  <a:pt x="98894" y="111979"/>
                </a:cubicBezTo>
                <a:cubicBezTo>
                  <a:pt x="130991" y="106774"/>
                  <a:pt x="157449" y="3110"/>
                  <a:pt x="192582" y="74"/>
                </a:cubicBezTo>
                <a:cubicBezTo>
                  <a:pt x="227715" y="-2962"/>
                  <a:pt x="274126" y="87256"/>
                  <a:pt x="309693" y="93762"/>
                </a:cubicBezTo>
                <a:cubicBezTo>
                  <a:pt x="345260" y="100268"/>
                  <a:pt x="375622" y="69689"/>
                  <a:pt x="405984" y="39111"/>
                </a:cubicBezTo>
              </a:path>
            </a:pathLst>
          </a:custGeom>
          <a:noFill/>
          <a:ln w="28575">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10</xdr:col>
      <xdr:colOff>94640</xdr:colOff>
      <xdr:row>19</xdr:row>
      <xdr:rowOff>122116</xdr:rowOff>
    </xdr:from>
    <xdr:to>
      <xdr:col>10</xdr:col>
      <xdr:colOff>94640</xdr:colOff>
      <xdr:row>21</xdr:row>
      <xdr:rowOff>152644</xdr:rowOff>
    </xdr:to>
    <xdr:cxnSp macro="">
      <xdr:nvCxnSpPr>
        <xdr:cNvPr id="35" name="Gerade Verbindung mit Pfeil 34">
          <a:extLst>
            <a:ext uri="{FF2B5EF4-FFF2-40B4-BE49-F238E27FC236}">
              <a16:creationId xmlns:a16="http://schemas.microsoft.com/office/drawing/2014/main" id="{FCA09EB8-F791-CBCB-48E7-BEC4505B6DC7}"/>
            </a:ext>
          </a:extLst>
        </xdr:cNvPr>
        <xdr:cNvCxnSpPr/>
      </xdr:nvCxnSpPr>
      <xdr:spPr>
        <a:xfrm>
          <a:off x="7301890" y="3783949"/>
          <a:ext cx="0" cy="390362"/>
        </a:xfrm>
        <a:prstGeom prst="straightConnector1">
          <a:avLst/>
        </a:prstGeom>
        <a:ln w="1905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124925</xdr:colOff>
      <xdr:row>19</xdr:row>
      <xdr:rowOff>121869</xdr:rowOff>
    </xdr:from>
    <xdr:to>
      <xdr:col>11</xdr:col>
      <xdr:colOff>124925</xdr:colOff>
      <xdr:row>21</xdr:row>
      <xdr:rowOff>152397</xdr:rowOff>
    </xdr:to>
    <xdr:cxnSp macro="">
      <xdr:nvCxnSpPr>
        <xdr:cNvPr id="36" name="Gerade Verbindung mit Pfeil 35">
          <a:extLst>
            <a:ext uri="{FF2B5EF4-FFF2-40B4-BE49-F238E27FC236}">
              <a16:creationId xmlns:a16="http://schemas.microsoft.com/office/drawing/2014/main" id="{0BE7CFBB-3199-492C-9E98-FE82327D59E7}"/>
            </a:ext>
          </a:extLst>
        </xdr:cNvPr>
        <xdr:cNvCxnSpPr/>
      </xdr:nvCxnSpPr>
      <xdr:spPr>
        <a:xfrm>
          <a:off x="8083592" y="3783702"/>
          <a:ext cx="0" cy="390362"/>
        </a:xfrm>
        <a:prstGeom prst="straightConnector1">
          <a:avLst/>
        </a:prstGeom>
        <a:ln w="19050">
          <a:solidFill>
            <a:srgbClr val="BF3347"/>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127734</xdr:colOff>
      <xdr:row>19</xdr:row>
      <xdr:rowOff>117348</xdr:rowOff>
    </xdr:from>
    <xdr:to>
      <xdr:col>12</xdr:col>
      <xdr:colOff>127734</xdr:colOff>
      <xdr:row>21</xdr:row>
      <xdr:rowOff>147876</xdr:rowOff>
    </xdr:to>
    <xdr:cxnSp macro="">
      <xdr:nvCxnSpPr>
        <xdr:cNvPr id="37" name="Gerade Verbindung mit Pfeil 36">
          <a:extLst>
            <a:ext uri="{FF2B5EF4-FFF2-40B4-BE49-F238E27FC236}">
              <a16:creationId xmlns:a16="http://schemas.microsoft.com/office/drawing/2014/main" id="{DB537DB0-7653-4BBF-AB6E-4EDE38544C43}"/>
            </a:ext>
          </a:extLst>
        </xdr:cNvPr>
        <xdr:cNvCxnSpPr/>
      </xdr:nvCxnSpPr>
      <xdr:spPr>
        <a:xfrm>
          <a:off x="8837817" y="3779181"/>
          <a:ext cx="0" cy="390362"/>
        </a:xfrm>
        <a:prstGeom prst="straightConnector1">
          <a:avLst/>
        </a:prstGeom>
        <a:ln w="19050">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302621</xdr:colOff>
      <xdr:row>19</xdr:row>
      <xdr:rowOff>120745</xdr:rowOff>
    </xdr:from>
    <xdr:to>
      <xdr:col>12</xdr:col>
      <xdr:colOff>140106</xdr:colOff>
      <xdr:row>19</xdr:row>
      <xdr:rowOff>120745</xdr:rowOff>
    </xdr:to>
    <xdr:cxnSp macro="">
      <xdr:nvCxnSpPr>
        <xdr:cNvPr id="32" name="Gerader Verbinder 31">
          <a:extLst>
            <a:ext uri="{FF2B5EF4-FFF2-40B4-BE49-F238E27FC236}">
              <a16:creationId xmlns:a16="http://schemas.microsoft.com/office/drawing/2014/main" id="{48FAEA25-0CF4-8788-CFEE-19A9FC995F4D}"/>
            </a:ext>
          </a:extLst>
        </xdr:cNvPr>
        <xdr:cNvCxnSpPr/>
      </xdr:nvCxnSpPr>
      <xdr:spPr>
        <a:xfrm flipV="1">
          <a:off x="6758454" y="3782578"/>
          <a:ext cx="209173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42334</xdr:colOff>
      <xdr:row>15</xdr:row>
      <xdr:rowOff>118284</xdr:rowOff>
    </xdr:from>
    <xdr:to>
      <xdr:col>9</xdr:col>
      <xdr:colOff>311274</xdr:colOff>
      <xdr:row>27</xdr:row>
      <xdr:rowOff>155637</xdr:rowOff>
    </xdr:to>
    <xdr:sp macro="" textlink="">
      <xdr:nvSpPr>
        <xdr:cNvPr id="38" name="Geschweifte Klammer rechts 37">
          <a:extLst>
            <a:ext uri="{FF2B5EF4-FFF2-40B4-BE49-F238E27FC236}">
              <a16:creationId xmlns:a16="http://schemas.microsoft.com/office/drawing/2014/main" id="{D1E9EB1E-19B9-1483-3D38-75E5F4C3C649}"/>
            </a:ext>
          </a:extLst>
        </xdr:cNvPr>
        <xdr:cNvSpPr/>
      </xdr:nvSpPr>
      <xdr:spPr>
        <a:xfrm>
          <a:off x="6498167" y="3060451"/>
          <a:ext cx="268940" cy="2196353"/>
        </a:xfrm>
        <a:prstGeom prst="rightBrace">
          <a:avLst>
            <a:gd name="adj1" fmla="val 29167"/>
            <a:gd name="adj2" fmla="val 32815"/>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de-DE" sz="1100"/>
        </a:p>
      </xdr:txBody>
    </xdr:sp>
    <xdr:clientData/>
  </xdr:twoCellAnchor>
  <xdr:twoCellAnchor>
    <xdr:from>
      <xdr:col>12</xdr:col>
      <xdr:colOff>17454</xdr:colOff>
      <xdr:row>22</xdr:row>
      <xdr:rowOff>30988</xdr:rowOff>
    </xdr:from>
    <xdr:to>
      <xdr:col>12</xdr:col>
      <xdr:colOff>342312</xdr:colOff>
      <xdr:row>23</xdr:row>
      <xdr:rowOff>12403</xdr:rowOff>
    </xdr:to>
    <xdr:sp macro="" textlink="$P$12">
      <xdr:nvSpPr>
        <xdr:cNvPr id="39" name="Textfeld 38">
          <a:extLst>
            <a:ext uri="{FF2B5EF4-FFF2-40B4-BE49-F238E27FC236}">
              <a16:creationId xmlns:a16="http://schemas.microsoft.com/office/drawing/2014/main" id="{15FD54CD-41EC-6246-073C-8555771F9888}"/>
            </a:ext>
          </a:extLst>
        </xdr:cNvPr>
        <xdr:cNvSpPr txBox="1"/>
      </xdr:nvSpPr>
      <xdr:spPr>
        <a:xfrm>
          <a:off x="8727537" y="4232571"/>
          <a:ext cx="324858" cy="16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A1D6A8C5-AFD6-44DF-8E83-2FB8E7C34C8E}" type="TxLink">
            <a:rPr lang="en-US" sz="1100" b="0" i="0" u="none" strike="noStrike">
              <a:solidFill>
                <a:srgbClr val="000000"/>
              </a:solidFill>
              <a:latin typeface="Trebuchet MS "/>
            </a:rPr>
            <a:pPr algn="ctr"/>
            <a:t>1,4%</a:t>
          </a:fld>
          <a:endParaRPr lang="de-DE" sz="1050" i="0">
            <a:solidFill>
              <a:schemeClr val="tx1"/>
            </a:solidFill>
            <a:latin typeface="Trebuchet MS" panose="020B0603020202020204" pitchFamily="34" charset="0"/>
          </a:endParaRPr>
        </a:p>
      </xdr:txBody>
    </xdr:sp>
    <xdr:clientData/>
  </xdr:twoCellAnchor>
  <xdr:twoCellAnchor>
    <xdr:from>
      <xdr:col>11</xdr:col>
      <xdr:colOff>16699</xdr:colOff>
      <xdr:row>22</xdr:row>
      <xdr:rowOff>36397</xdr:rowOff>
    </xdr:from>
    <xdr:to>
      <xdr:col>11</xdr:col>
      <xdr:colOff>341486</xdr:colOff>
      <xdr:row>23</xdr:row>
      <xdr:rowOff>17812</xdr:rowOff>
    </xdr:to>
    <xdr:sp macro="" textlink="$P$13">
      <xdr:nvSpPr>
        <xdr:cNvPr id="44" name="Textfeld 43">
          <a:extLst>
            <a:ext uri="{FF2B5EF4-FFF2-40B4-BE49-F238E27FC236}">
              <a16:creationId xmlns:a16="http://schemas.microsoft.com/office/drawing/2014/main" id="{8E5BE194-AC90-6390-EFF7-6A5BF815E3B1}"/>
            </a:ext>
          </a:extLst>
        </xdr:cNvPr>
        <xdr:cNvSpPr txBox="1"/>
      </xdr:nvSpPr>
      <xdr:spPr>
        <a:xfrm>
          <a:off x="7975366" y="4237980"/>
          <a:ext cx="324787" cy="16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5369D5B3-87BC-4983-8F76-5849DFA6C6E6}" type="TxLink">
            <a:rPr lang="en-US" sz="1100" b="0" i="0" u="none" strike="noStrike">
              <a:solidFill>
                <a:srgbClr val="000000"/>
              </a:solidFill>
              <a:latin typeface="Trebuchet MS "/>
            </a:rPr>
            <a:pPr algn="ctr"/>
            <a:t>3,4%</a:t>
          </a:fld>
          <a:endParaRPr lang="de-DE" sz="1050" i="0">
            <a:solidFill>
              <a:schemeClr val="tx1"/>
            </a:solidFill>
            <a:latin typeface="Trebuchet MS" panose="020B0603020202020204" pitchFamily="34" charset="0"/>
          </a:endParaRPr>
        </a:p>
      </xdr:txBody>
    </xdr:sp>
    <xdr:clientData/>
  </xdr:twoCellAnchor>
  <xdr:twoCellAnchor>
    <xdr:from>
      <xdr:col>9</xdr:col>
      <xdr:colOff>723760</xdr:colOff>
      <xdr:row>22</xdr:row>
      <xdr:rowOff>39846</xdr:rowOff>
    </xdr:from>
    <xdr:to>
      <xdr:col>10</xdr:col>
      <xdr:colOff>297208</xdr:colOff>
      <xdr:row>23</xdr:row>
      <xdr:rowOff>21261</xdr:rowOff>
    </xdr:to>
    <xdr:sp macro="" textlink="$P$14">
      <xdr:nvSpPr>
        <xdr:cNvPr id="48" name="Textfeld 47">
          <a:extLst>
            <a:ext uri="{FF2B5EF4-FFF2-40B4-BE49-F238E27FC236}">
              <a16:creationId xmlns:a16="http://schemas.microsoft.com/office/drawing/2014/main" id="{260F977C-6299-47BF-F63D-D90EAB5B112A}"/>
            </a:ext>
          </a:extLst>
        </xdr:cNvPr>
        <xdr:cNvSpPr txBox="1"/>
      </xdr:nvSpPr>
      <xdr:spPr>
        <a:xfrm>
          <a:off x="7179593" y="4241429"/>
          <a:ext cx="324865" cy="161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0F3EBDEB-9907-44C0-8858-CC0A65F78E09}" type="TxLink">
            <a:rPr lang="en-US" sz="1100" b="0" i="0" u="none" strike="noStrike">
              <a:solidFill>
                <a:srgbClr val="000000"/>
              </a:solidFill>
              <a:latin typeface="Trebuchet MS "/>
            </a:rPr>
            <a:pPr algn="ctr"/>
            <a:t>1,6%</a:t>
          </a:fld>
          <a:endParaRPr lang="de-DE" sz="1050" i="0">
            <a:solidFill>
              <a:schemeClr val="tx1"/>
            </a:solidFill>
            <a:latin typeface="Trebuchet MS" panose="020B0603020202020204" pitchFamily="34" charset="0"/>
          </a:endParaRPr>
        </a:p>
      </xdr:txBody>
    </xdr:sp>
    <xdr:clientData/>
  </xdr:twoCellAnchor>
  <xdr:twoCellAnchor>
    <xdr:from>
      <xdr:col>10</xdr:col>
      <xdr:colOff>747852</xdr:colOff>
      <xdr:row>18</xdr:row>
      <xdr:rowOff>99916</xdr:rowOff>
    </xdr:from>
    <xdr:to>
      <xdr:col>11</xdr:col>
      <xdr:colOff>251654</xdr:colOff>
      <xdr:row>19</xdr:row>
      <xdr:rowOff>81331</xdr:rowOff>
    </xdr:to>
    <xdr:sp macro="" textlink="$P$11">
      <xdr:nvSpPr>
        <xdr:cNvPr id="52" name="Textfeld 51">
          <a:extLst>
            <a:ext uri="{FF2B5EF4-FFF2-40B4-BE49-F238E27FC236}">
              <a16:creationId xmlns:a16="http://schemas.microsoft.com/office/drawing/2014/main" id="{C7EB047A-9B68-1F25-6472-9E90517BD212}"/>
            </a:ext>
          </a:extLst>
        </xdr:cNvPr>
        <xdr:cNvSpPr txBox="1"/>
      </xdr:nvSpPr>
      <xdr:spPr>
        <a:xfrm>
          <a:off x="7955102" y="3581833"/>
          <a:ext cx="255219" cy="1613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fld id="{7F0C8469-9357-4D76-BDCD-500273EB5841}" type="TxLink">
            <a:rPr lang="en-US" sz="1100" b="1" i="0" u="none" strike="noStrike">
              <a:solidFill>
                <a:srgbClr val="000000"/>
              </a:solidFill>
              <a:latin typeface="Trebuchet MS "/>
            </a:rPr>
            <a:pPr algn="ctr"/>
            <a:t>6,3%</a:t>
          </a:fld>
          <a:endParaRPr lang="de-DE" sz="1050" b="1" i="0">
            <a:solidFill>
              <a:schemeClr val="tx1"/>
            </a:solidFill>
            <a:latin typeface="Trebuchet MS" panose="020B0603020202020204" pitchFamily="34" charset="0"/>
          </a:endParaRPr>
        </a:p>
      </xdr:txBody>
    </xdr:sp>
    <xdr:clientData/>
  </xdr:twoCellAnchor>
  <xdr:twoCellAnchor>
    <xdr:from>
      <xdr:col>6</xdr:col>
      <xdr:colOff>89958</xdr:colOff>
      <xdr:row>73</xdr:row>
      <xdr:rowOff>67727</xdr:rowOff>
    </xdr:from>
    <xdr:to>
      <xdr:col>14</xdr:col>
      <xdr:colOff>720725</xdr:colOff>
      <xdr:row>88</xdr:row>
      <xdr:rowOff>116406</xdr:rowOff>
    </xdr:to>
    <xdr:graphicFrame macro="">
      <xdr:nvGraphicFramePr>
        <xdr:cNvPr id="15" name="Diagramm 14">
          <a:extLst>
            <a:ext uri="{FF2B5EF4-FFF2-40B4-BE49-F238E27FC236}">
              <a16:creationId xmlns:a16="http://schemas.microsoft.com/office/drawing/2014/main" id="{51378C0D-6C47-9582-FD6A-573A0286B9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305736</xdr:colOff>
      <xdr:row>79</xdr:row>
      <xdr:rowOff>73564</xdr:rowOff>
    </xdr:from>
    <xdr:to>
      <xdr:col>14</xdr:col>
      <xdr:colOff>438799</xdr:colOff>
      <xdr:row>80</xdr:row>
      <xdr:rowOff>63099</xdr:rowOff>
    </xdr:to>
    <xdr:grpSp>
      <xdr:nvGrpSpPr>
        <xdr:cNvPr id="43" name="Gruppieren 42">
          <a:extLst>
            <a:ext uri="{FF2B5EF4-FFF2-40B4-BE49-F238E27FC236}">
              <a16:creationId xmlns:a16="http://schemas.microsoft.com/office/drawing/2014/main" id="{3ED1962D-7FF2-7BE6-3D31-A5FA0BEB68BC}"/>
            </a:ext>
          </a:extLst>
        </xdr:cNvPr>
        <xdr:cNvGrpSpPr/>
      </xdr:nvGrpSpPr>
      <xdr:grpSpPr>
        <a:xfrm>
          <a:off x="10179986" y="15567564"/>
          <a:ext cx="133063" cy="180035"/>
          <a:chOff x="8073368" y="1500884"/>
          <a:chExt cx="564666" cy="786641"/>
        </a:xfrm>
      </xdr:grpSpPr>
      <xdr:sp macro="" textlink="">
        <xdr:nvSpPr>
          <xdr:cNvPr id="45" name="Rechteck 44">
            <a:extLst>
              <a:ext uri="{FF2B5EF4-FFF2-40B4-BE49-F238E27FC236}">
                <a16:creationId xmlns:a16="http://schemas.microsoft.com/office/drawing/2014/main" id="{1D1C09A6-92EA-3F82-E14A-1ADBC56B3BFE}"/>
              </a:ext>
            </a:extLst>
          </xdr:cNvPr>
          <xdr:cNvSpPr/>
        </xdr:nvSpPr>
        <xdr:spPr>
          <a:xfrm>
            <a:off x="8080697" y="1500884"/>
            <a:ext cx="557337" cy="786641"/>
          </a:xfrm>
          <a:prstGeom prst="rect">
            <a:avLst/>
          </a:prstGeom>
          <a:gradFill flip="none" rotWithShape="1">
            <a:gsLst>
              <a:gs pos="61000">
                <a:srgbClr val="DFE1E1"/>
              </a:gs>
              <a:gs pos="0">
                <a:srgbClr val="FFC000"/>
              </a:gs>
              <a:gs pos="100000">
                <a:schemeClr val="bg1"/>
              </a:gs>
            </a:gsLst>
            <a:lin ang="16200000" scaled="1"/>
            <a:tileRect/>
          </a:gradFill>
          <a:ln w="12700">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tx1"/>
              </a:solidFill>
              <a:cs typeface="Arial"/>
            </a:endParaRPr>
          </a:p>
        </xdr:txBody>
      </xdr:sp>
      <xdr:cxnSp macro="">
        <xdr:nvCxnSpPr>
          <xdr:cNvPr id="46" name="Gerader Verbinder 45">
            <a:extLst>
              <a:ext uri="{FF2B5EF4-FFF2-40B4-BE49-F238E27FC236}">
                <a16:creationId xmlns:a16="http://schemas.microsoft.com/office/drawing/2014/main" id="{9A95D8D6-227A-0EC8-4661-95ECFA0FBDC7}"/>
              </a:ext>
            </a:extLst>
          </xdr:cNvPr>
          <xdr:cNvCxnSpPr/>
        </xdr:nvCxnSpPr>
        <xdr:spPr>
          <a:xfrm>
            <a:off x="8073368" y="2287480"/>
            <a:ext cx="557333" cy="0"/>
          </a:xfrm>
          <a:prstGeom prst="line">
            <a:avLst/>
          </a:prstGeom>
          <a:ln w="15875">
            <a:solidFill>
              <a:srgbClr val="616767"/>
            </a:solidFill>
            <a:prstDash val="sysDash"/>
          </a:ln>
          <a:effectLst/>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11</xdr:col>
      <xdr:colOff>221528</xdr:colOff>
      <xdr:row>88</xdr:row>
      <xdr:rowOff>24004</xdr:rowOff>
    </xdr:from>
    <xdr:to>
      <xdr:col>14</xdr:col>
      <xdr:colOff>39834</xdr:colOff>
      <xdr:row>89</xdr:row>
      <xdr:rowOff>52368</xdr:rowOff>
    </xdr:to>
    <xdr:grpSp>
      <xdr:nvGrpSpPr>
        <xdr:cNvPr id="61" name="Gruppieren 60">
          <a:extLst>
            <a:ext uri="{FF2B5EF4-FFF2-40B4-BE49-F238E27FC236}">
              <a16:creationId xmlns:a16="http://schemas.microsoft.com/office/drawing/2014/main" id="{1A30770D-AEF2-4E92-DFDC-57A8D8C95862}"/>
            </a:ext>
          </a:extLst>
        </xdr:cNvPr>
        <xdr:cNvGrpSpPr/>
      </xdr:nvGrpSpPr>
      <xdr:grpSpPr>
        <a:xfrm>
          <a:off x="7905028" y="17232504"/>
          <a:ext cx="2009056" cy="218864"/>
          <a:chOff x="8125634" y="16497028"/>
          <a:chExt cx="2081228" cy="208761"/>
        </a:xfrm>
      </xdr:grpSpPr>
      <xdr:sp macro="" textlink="">
        <xdr:nvSpPr>
          <xdr:cNvPr id="56" name="Textfeld 55">
            <a:extLst>
              <a:ext uri="{FF2B5EF4-FFF2-40B4-BE49-F238E27FC236}">
                <a16:creationId xmlns:a16="http://schemas.microsoft.com/office/drawing/2014/main" id="{39BA95AF-C645-4D53-983A-F542BE85C40D}"/>
              </a:ext>
            </a:extLst>
          </xdr:cNvPr>
          <xdr:cNvSpPr txBox="1"/>
        </xdr:nvSpPr>
        <xdr:spPr>
          <a:xfrm>
            <a:off x="8138083" y="16497028"/>
            <a:ext cx="2068779" cy="2087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solidFill>
                  <a:schemeClr val="tx1"/>
                </a:solidFill>
                <a:latin typeface="Trebuchet MS" panose="020B0603020202020204" pitchFamily="34" charset="0"/>
              </a:rPr>
              <a:t>Zukünftiger</a:t>
            </a:r>
            <a:r>
              <a:rPr lang="de-DE" sz="1050" baseline="0">
                <a:solidFill>
                  <a:schemeClr val="tx1"/>
                </a:solidFill>
                <a:latin typeface="Trebuchet MS" panose="020B0603020202020204" pitchFamily="34" charset="0"/>
              </a:rPr>
              <a:t> Investionsbedarf</a:t>
            </a:r>
            <a:endParaRPr lang="de-DE" sz="1050">
              <a:solidFill>
                <a:schemeClr val="tx1"/>
              </a:solidFill>
              <a:latin typeface="Trebuchet MS" panose="020B0603020202020204" pitchFamily="34" charset="0"/>
            </a:endParaRPr>
          </a:p>
        </xdr:txBody>
      </xdr:sp>
      <xdr:sp macro="" textlink="">
        <xdr:nvSpPr>
          <xdr:cNvPr id="58" name="Rechteck 57">
            <a:extLst>
              <a:ext uri="{FF2B5EF4-FFF2-40B4-BE49-F238E27FC236}">
                <a16:creationId xmlns:a16="http://schemas.microsoft.com/office/drawing/2014/main" id="{1C87030D-BEBA-65C0-5D67-9A948DB14628}"/>
              </a:ext>
            </a:extLst>
          </xdr:cNvPr>
          <xdr:cNvSpPr/>
        </xdr:nvSpPr>
        <xdr:spPr>
          <a:xfrm>
            <a:off x="8125634" y="16585471"/>
            <a:ext cx="67955" cy="68653"/>
          </a:xfrm>
          <a:prstGeom prst="rect">
            <a:avLst/>
          </a:prstGeom>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7</xdr:col>
      <xdr:colOff>376909</xdr:colOff>
      <xdr:row>88</xdr:row>
      <xdr:rowOff>23714</xdr:rowOff>
    </xdr:from>
    <xdr:to>
      <xdr:col>10</xdr:col>
      <xdr:colOff>689190</xdr:colOff>
      <xdr:row>89</xdr:row>
      <xdr:rowOff>59510</xdr:rowOff>
    </xdr:to>
    <xdr:grpSp>
      <xdr:nvGrpSpPr>
        <xdr:cNvPr id="60" name="Gruppieren 59">
          <a:extLst>
            <a:ext uri="{FF2B5EF4-FFF2-40B4-BE49-F238E27FC236}">
              <a16:creationId xmlns:a16="http://schemas.microsoft.com/office/drawing/2014/main" id="{29D22AD1-3970-1C55-4414-24D3DA232AE9}"/>
            </a:ext>
          </a:extLst>
        </xdr:cNvPr>
        <xdr:cNvGrpSpPr/>
      </xdr:nvGrpSpPr>
      <xdr:grpSpPr>
        <a:xfrm>
          <a:off x="5202909" y="17232214"/>
          <a:ext cx="2455406" cy="226296"/>
          <a:chOff x="5326955" y="16496767"/>
          <a:chExt cx="2544399" cy="215635"/>
        </a:xfrm>
      </xdr:grpSpPr>
      <xdr:sp macro="" textlink="">
        <xdr:nvSpPr>
          <xdr:cNvPr id="55" name="Textfeld 54">
            <a:extLst>
              <a:ext uri="{FF2B5EF4-FFF2-40B4-BE49-F238E27FC236}">
                <a16:creationId xmlns:a16="http://schemas.microsoft.com/office/drawing/2014/main" id="{EB1DA703-DE16-F149-5D0A-1DFE379064AC}"/>
              </a:ext>
            </a:extLst>
          </xdr:cNvPr>
          <xdr:cNvSpPr txBox="1"/>
        </xdr:nvSpPr>
        <xdr:spPr>
          <a:xfrm>
            <a:off x="5328707" y="16496767"/>
            <a:ext cx="2542647" cy="21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a:solidFill>
                  <a:schemeClr val="tx1"/>
                </a:solidFill>
                <a:latin typeface="Trebuchet MS" panose="020B0603020202020204" pitchFamily="34" charset="0"/>
              </a:rPr>
              <a:t>Vorraussichtliche Bruttowertschöpfung</a:t>
            </a:r>
          </a:p>
        </xdr:txBody>
      </xdr:sp>
      <xdr:sp macro="" textlink="">
        <xdr:nvSpPr>
          <xdr:cNvPr id="59" name="Rechteck 58">
            <a:extLst>
              <a:ext uri="{FF2B5EF4-FFF2-40B4-BE49-F238E27FC236}">
                <a16:creationId xmlns:a16="http://schemas.microsoft.com/office/drawing/2014/main" id="{7AB47E23-9B82-481B-B8B8-191E1E5FA6C3}"/>
              </a:ext>
            </a:extLst>
          </xdr:cNvPr>
          <xdr:cNvSpPr/>
        </xdr:nvSpPr>
        <xdr:spPr>
          <a:xfrm>
            <a:off x="5326955" y="16587472"/>
            <a:ext cx="67955" cy="67399"/>
          </a:xfrm>
          <a:prstGeom prst="rect">
            <a:avLst/>
          </a:prstGeom>
          <a:pattFill prst="ltUpDiag">
            <a:fgClr>
              <a:srgbClr val="BFBFBF"/>
            </a:fgClr>
            <a:bgClr>
              <a:schemeClr val="bg1"/>
            </a:bgClr>
          </a:pattFill>
          <a:ln w="3175">
            <a:solidFill>
              <a:srgbClr val="BFBFBF"/>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14</xdr:col>
      <xdr:colOff>118767</xdr:colOff>
      <xdr:row>75</xdr:row>
      <xdr:rowOff>94693</xdr:rowOff>
    </xdr:from>
    <xdr:to>
      <xdr:col>14</xdr:col>
      <xdr:colOff>274732</xdr:colOff>
      <xdr:row>77</xdr:row>
      <xdr:rowOff>8355</xdr:rowOff>
    </xdr:to>
    <xdr:sp macro="" textlink="">
      <xdr:nvSpPr>
        <xdr:cNvPr id="65" name="Rechteck 64">
          <a:extLst>
            <a:ext uri="{FF2B5EF4-FFF2-40B4-BE49-F238E27FC236}">
              <a16:creationId xmlns:a16="http://schemas.microsoft.com/office/drawing/2014/main" id="{AABF61B8-C386-EC2C-8B23-6EDC2788B22D}"/>
            </a:ext>
          </a:extLst>
        </xdr:cNvPr>
        <xdr:cNvSpPr/>
      </xdr:nvSpPr>
      <xdr:spPr>
        <a:xfrm>
          <a:off x="9978058" y="14940871"/>
          <a:ext cx="155965" cy="298325"/>
        </a:xfrm>
        <a:prstGeom prst="rect">
          <a:avLst/>
        </a:prstGeom>
        <a:gradFill flip="none" rotWithShape="1">
          <a:gsLst>
            <a:gs pos="21000">
              <a:schemeClr val="bg1">
                <a:alpha val="50000"/>
              </a:schemeClr>
            </a:gs>
            <a:gs pos="0">
              <a:schemeClr val="bg1">
                <a:alpha val="0"/>
              </a:schemeClr>
            </a:gs>
            <a:gs pos="93000">
              <a:srgbClr val="FFFFFF">
                <a:alpha val="90000"/>
              </a:srgbClr>
            </a:gs>
          </a:gsLst>
          <a:lin ang="16200000" scaled="1"/>
          <a:tileRect/>
        </a:gra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de-DE" sz="1100" b="0" i="0" u="none" strike="noStrike" kern="0" cap="none" spc="0" normalizeH="0" baseline="0">
            <a:ln>
              <a:noFill/>
            </a:ln>
            <a:solidFill>
              <a:sysClr val="windowText" lastClr="000000"/>
            </a:solidFill>
            <a:effectLst/>
            <a:uLnTx/>
            <a:uFillTx/>
            <a:latin typeface="Calibri" panose="020F0502020204030204"/>
            <a:ea typeface="+mn-ea"/>
            <a:cs typeface="Arial"/>
          </a:endParaRPr>
        </a:p>
      </xdr:txBody>
    </xdr:sp>
    <xdr:clientData/>
  </xdr:twoCellAnchor>
  <xdr:twoCellAnchor>
    <xdr:from>
      <xdr:col>14</xdr:col>
      <xdr:colOff>285201</xdr:colOff>
      <xdr:row>78</xdr:row>
      <xdr:rowOff>83710</xdr:rowOff>
    </xdr:from>
    <xdr:to>
      <xdr:col>14</xdr:col>
      <xdr:colOff>467091</xdr:colOff>
      <xdr:row>79</xdr:row>
      <xdr:rowOff>36635</xdr:rowOff>
    </xdr:to>
    <xdr:sp macro="" textlink="">
      <xdr:nvSpPr>
        <xdr:cNvPr id="3" name="Rechteck: abgerundete Ecken 2">
          <a:extLst>
            <a:ext uri="{FF2B5EF4-FFF2-40B4-BE49-F238E27FC236}">
              <a16:creationId xmlns:a16="http://schemas.microsoft.com/office/drawing/2014/main" id="{35CE149B-D31C-1108-0612-D7BEE53363E1}"/>
            </a:ext>
          </a:extLst>
        </xdr:cNvPr>
        <xdr:cNvSpPr/>
      </xdr:nvSpPr>
      <xdr:spPr>
        <a:xfrm>
          <a:off x="10144492" y="15506883"/>
          <a:ext cx="181890" cy="145257"/>
        </a:xfrm>
        <a:prstGeom prst="roundRect">
          <a:avLst>
            <a:gd name="adj" fmla="val 40639"/>
          </a:avLst>
        </a:prstGeom>
        <a:solidFill>
          <a:srgbClr val="DFE1E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000">
              <a:solidFill>
                <a:schemeClr val="tx1"/>
              </a:solidFill>
              <a:cs typeface="Arial"/>
            </a:rPr>
            <a:t>?</a:t>
          </a:r>
        </a:p>
      </xdr:txBody>
    </xdr:sp>
    <xdr:clientData/>
  </xdr:twoCellAnchor>
  <xdr:twoCellAnchor>
    <xdr:from>
      <xdr:col>14</xdr:col>
      <xdr:colOff>107890</xdr:colOff>
      <xdr:row>80</xdr:row>
      <xdr:rowOff>88808</xdr:rowOff>
    </xdr:from>
    <xdr:to>
      <xdr:col>14</xdr:col>
      <xdr:colOff>289780</xdr:colOff>
      <xdr:row>81</xdr:row>
      <xdr:rowOff>45549</xdr:rowOff>
    </xdr:to>
    <xdr:sp macro="" textlink="">
      <xdr:nvSpPr>
        <xdr:cNvPr id="6" name="Rechteck: abgerundete Ecken 5">
          <a:extLst>
            <a:ext uri="{FF2B5EF4-FFF2-40B4-BE49-F238E27FC236}">
              <a16:creationId xmlns:a16="http://schemas.microsoft.com/office/drawing/2014/main" id="{3C48A6DB-173C-4944-B4D5-E1F611A21286}"/>
            </a:ext>
          </a:extLst>
        </xdr:cNvPr>
        <xdr:cNvSpPr/>
      </xdr:nvSpPr>
      <xdr:spPr>
        <a:xfrm>
          <a:off x="9990078" y="15626464"/>
          <a:ext cx="181890" cy="145257"/>
        </a:xfrm>
        <a:prstGeom prst="roundRect">
          <a:avLst>
            <a:gd name="adj" fmla="val 40639"/>
          </a:avLst>
        </a:prstGeom>
        <a:solidFill>
          <a:srgbClr val="DFE1E1"/>
        </a:solidFill>
        <a:ln>
          <a:noFill/>
        </a:ln>
        <a:effectLst/>
      </xdr:spPr>
      <xdr:style>
        <a:lnRef idx="1">
          <a:schemeClr val="accent1"/>
        </a:lnRef>
        <a:fillRef idx="3">
          <a:schemeClr val="accent1"/>
        </a:fillRef>
        <a:effectRef idx="2">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000">
              <a:solidFill>
                <a:schemeClr val="tx1"/>
              </a:solidFill>
              <a:cs typeface="Arial"/>
            </a:rPr>
            <a:t>?</a:t>
          </a:r>
        </a:p>
      </xdr:txBody>
    </xdr:sp>
    <xdr:clientData/>
  </xdr:twoCellAnchor>
  <xdr:twoCellAnchor>
    <xdr:from>
      <xdr:col>6</xdr:col>
      <xdr:colOff>533395</xdr:colOff>
      <xdr:row>48</xdr:row>
      <xdr:rowOff>129645</xdr:rowOff>
    </xdr:from>
    <xdr:to>
      <xdr:col>15</xdr:col>
      <xdr:colOff>679446</xdr:colOff>
      <xdr:row>66</xdr:row>
      <xdr:rowOff>1058</xdr:rowOff>
    </xdr:to>
    <xdr:grpSp>
      <xdr:nvGrpSpPr>
        <xdr:cNvPr id="8" name="Gruppieren 7">
          <a:extLst>
            <a:ext uri="{FF2B5EF4-FFF2-40B4-BE49-F238E27FC236}">
              <a16:creationId xmlns:a16="http://schemas.microsoft.com/office/drawing/2014/main" id="{F33A9B61-1CC1-35C2-2CC3-8941A43D5C64}"/>
            </a:ext>
          </a:extLst>
        </xdr:cNvPr>
        <xdr:cNvGrpSpPr/>
      </xdr:nvGrpSpPr>
      <xdr:grpSpPr>
        <a:xfrm>
          <a:off x="4645020" y="9575270"/>
          <a:ext cx="6638926" cy="3348038"/>
          <a:chOff x="4582582" y="9595379"/>
          <a:chExt cx="6668560" cy="3370263"/>
        </a:xfrm>
      </xdr:grpSpPr>
      <xdr:graphicFrame macro="">
        <xdr:nvGraphicFramePr>
          <xdr:cNvPr id="2" name="Diagramm 1">
            <a:extLst>
              <a:ext uri="{FF2B5EF4-FFF2-40B4-BE49-F238E27FC236}">
                <a16:creationId xmlns:a16="http://schemas.microsoft.com/office/drawing/2014/main" id="{C0DFB5E1-FD22-60BA-F6A1-D926CA7BF180}"/>
              </a:ext>
            </a:extLst>
          </xdr:cNvPr>
          <xdr:cNvGraphicFramePr/>
        </xdr:nvGraphicFramePr>
        <xdr:xfrm>
          <a:off x="4582582" y="9595379"/>
          <a:ext cx="6668560" cy="3370263"/>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7" name="Ellipse 6">
            <a:extLst>
              <a:ext uri="{FF2B5EF4-FFF2-40B4-BE49-F238E27FC236}">
                <a16:creationId xmlns:a16="http://schemas.microsoft.com/office/drawing/2014/main" id="{BFE1C133-407B-470F-A001-0740A6FA87C9}"/>
              </a:ext>
            </a:extLst>
          </xdr:cNvPr>
          <xdr:cNvSpPr>
            <a:spLocks noChangeAspect="1"/>
          </xdr:cNvSpPr>
        </xdr:nvSpPr>
        <xdr:spPr>
          <a:xfrm>
            <a:off x="5376334" y="10322983"/>
            <a:ext cx="903175" cy="900000"/>
          </a:xfrm>
          <a:prstGeom prst="ellipse">
            <a:avLst/>
          </a:prstGeom>
          <a:solidFill>
            <a:schemeClr val="tx1">
              <a:lumMod val="75000"/>
              <a:lumOff val="25000"/>
            </a:schemeClr>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de-DE" sz="1050">
                <a:solidFill>
                  <a:schemeClr val="bg1"/>
                </a:solidFill>
                <a:latin typeface="Trebuchet MS" panose="020B0603020202020204" pitchFamily="34" charset="0"/>
              </a:rPr>
              <a:t>Invest</a:t>
            </a:r>
            <a:br>
              <a:rPr lang="de-DE" sz="1050">
                <a:solidFill>
                  <a:schemeClr val="bg1"/>
                </a:solidFill>
                <a:latin typeface="Trebuchet MS" panose="020B0603020202020204" pitchFamily="34" charset="0"/>
              </a:rPr>
            </a:br>
            <a:r>
              <a:rPr lang="de-DE" sz="1050">
                <a:solidFill>
                  <a:schemeClr val="bg1"/>
                </a:solidFill>
                <a:latin typeface="Trebuchet MS" panose="020B0603020202020204" pitchFamily="34" charset="0"/>
              </a:rPr>
              <a:t>Gesamt:</a:t>
            </a:r>
            <a:br>
              <a:rPr lang="de-DE" sz="1100">
                <a:solidFill>
                  <a:schemeClr val="bg1"/>
                </a:solidFill>
                <a:latin typeface="Trebuchet MS" panose="020B0603020202020204" pitchFamily="34" charset="0"/>
              </a:rPr>
            </a:br>
            <a:r>
              <a:rPr lang="de-DE" sz="1100" b="1">
                <a:solidFill>
                  <a:schemeClr val="bg1"/>
                </a:solidFill>
                <a:latin typeface="Trebuchet MS" panose="020B0603020202020204" pitchFamily="34" charset="0"/>
              </a:rPr>
              <a:t>880 Mrd.€</a:t>
            </a:r>
            <a:endParaRPr lang="de-DE" sz="1100">
              <a:solidFill>
                <a:schemeClr val="bg1"/>
              </a:solidFill>
              <a:latin typeface="Trebuchet MS" panose="020B0603020202020204" pitchFamily="34" charset="0"/>
            </a:endParaRPr>
          </a:p>
        </xdr:txBody>
      </xdr:sp>
    </xdr:grpSp>
    <xdr:clientData/>
  </xdr:twoCellAnchor>
</xdr:wsDr>
</file>

<file path=xl/theme/theme1.xml><?xml version="1.0" encoding="utf-8"?>
<a:theme xmlns:a="http://schemas.openxmlformats.org/drawingml/2006/main" name="Office">
  <a:themeElements>
    <a:clrScheme name="EWI Colors">
      <a:dk1>
        <a:sysClr val="windowText" lastClr="000000"/>
      </a:dk1>
      <a:lt1>
        <a:sysClr val="window" lastClr="FFFFFF"/>
      </a:lt1>
      <a:dk2>
        <a:srgbClr val="44546A"/>
      </a:dk2>
      <a:lt2>
        <a:srgbClr val="E7E6E6"/>
      </a:lt2>
      <a:accent1>
        <a:srgbClr val="FFBF27"/>
      </a:accent1>
      <a:accent2>
        <a:srgbClr val="616767"/>
      </a:accent2>
      <a:accent3>
        <a:srgbClr val="FFD97D"/>
      </a:accent3>
      <a:accent4>
        <a:srgbClr val="A0A4A4"/>
      </a:accent4>
      <a:accent5>
        <a:srgbClr val="FFECBE"/>
      </a:accent5>
      <a:accent6>
        <a:srgbClr val="D0D2D2"/>
      </a:accent6>
      <a:hlink>
        <a:srgbClr val="FFBF27"/>
      </a:hlink>
      <a:folHlink>
        <a:srgbClr val="61676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ewi.uni-koeln.de/de/publikationen/dena-ls2" TargetMode="External"/><Relationship Id="rId1" Type="http://schemas.openxmlformats.org/officeDocument/2006/relationships/hyperlink" Target="http://www.ewi.uni-koeln.de/"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destatis.de/DE/Themen/Wirtschaft/Volkswirtschaftliche-Gesamtrechnungen-Inlandsprodukt/Publikationen/Downloads-Inlandsprodukt/investitionen-xlsx-5811108.xlsx?__blob=publicationFile" TargetMode="External"/><Relationship Id="rId2" Type="http://schemas.openxmlformats.org/officeDocument/2006/relationships/hyperlink" Target="https://www.destatis.de/DE/Themen/Wirtschaft/Volkswirtschaftliche-Gesamtrechnungen-Inlandsprodukt/Publikationen/Downloads-Inlandsprodukt/inlandsprodukt-endgueltig-pdf-2180140.pdf?__blob=publicationFile" TargetMode="External"/><Relationship Id="rId1" Type="http://schemas.openxmlformats.org/officeDocument/2006/relationships/hyperlink" Target="https://www-genesis.destatis.de/genesis/online?operation=table&amp;code=81000-0103&amp;bypass=true&amp;levelindex=0&amp;levelid=1697791980322"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genesis.destatis.de/genesis/online?operation=table&amp;code=61111-0001&amp;bypass=true&amp;levelindex=0&amp;levelid=1691160479322"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bundesnetzagentur.de/DE/Fachthemen/ElektrizitaetundGas/Monitoringberichte/start.html" TargetMode="External"/><Relationship Id="rId13" Type="http://schemas.openxmlformats.org/officeDocument/2006/relationships/hyperlink" Target="https://media.go.tuv.com/Web/TUVRheinlandAG/%7Bfa7996bc-44c5-498e-b294-cf7dc6950bec%7D_TUV_Rheinland_Ladeinfrastruktur_Report_2021.pdf?elqTrack=true" TargetMode="External"/><Relationship Id="rId18" Type="http://schemas.openxmlformats.org/officeDocument/2006/relationships/hyperlink" Target="https://www.kba.de/DE/Statistik/Fahrzeuge/Neuzulassungen/neuzulassungen_node.html" TargetMode="External"/><Relationship Id="rId3" Type="http://schemas.openxmlformats.org/officeDocument/2006/relationships/hyperlink" Target="https://www.bmwk.de/Redaktion/DE/Wasserstoff/Downloads/Fortschreibung.pdf?__blob=publicationFile&amp;v=4" TargetMode="External"/><Relationship Id="rId21" Type="http://schemas.openxmlformats.org/officeDocument/2006/relationships/drawing" Target="../drawings/drawing2.xml"/><Relationship Id="rId7" Type="http://schemas.openxmlformats.org/officeDocument/2006/relationships/hyperlink" Target="https://www.marktstammdatenregister.de/MaStR/" TargetMode="External"/><Relationship Id="rId12" Type="http://schemas.openxmlformats.org/officeDocument/2006/relationships/hyperlink" Target="https://www.vdv.de/rb-pub-vdv-leistungskostengutachten-adj.210924-ds.pdfx?forced=true" TargetMode="External"/><Relationship Id="rId17" Type="http://schemas.openxmlformats.org/officeDocument/2006/relationships/hyperlink" Target="https://www.eba.bund.de/DE/Themen/Finanzierung/LuFV/lufv_node.html" TargetMode="External"/><Relationship Id="rId2" Type="http://schemas.openxmlformats.org/officeDocument/2006/relationships/hyperlink" Target="https://www.bmwk.de/Redaktion/DE/Downloads/Energie/0406_ueberblickspapier_osterpaket.pdf?__blob=publicationFile&amp;v=12" TargetMode="External"/><Relationship Id="rId16" Type="http://schemas.openxmlformats.org/officeDocument/2006/relationships/hyperlink" Target="https://bmdv.bund.de/SharedDocs/DE/Publikationen/G/bundesverkehrswegeplan-2030-gesamtplan.pdf?__blob=publicationFile" TargetMode="External"/><Relationship Id="rId20" Type="http://schemas.openxmlformats.org/officeDocument/2006/relationships/hyperlink" Target="https://www.promobilitaet.de/fileadmin/user_upload/ProMob_Zahlen_Daten_Fakten_Verkehretat_2022_23.pdf"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hyperlink" Target="https://www.dena.de/themen-projekte/projekte/gebaeude/dena-gebaeudereport/" TargetMode="External"/><Relationship Id="rId5" Type="http://schemas.openxmlformats.org/officeDocument/2006/relationships/hyperlink" Target="https://energiesysteme-zukunft.de/fileadmin/user_upload/Publikationen/PDFs/ESYS_Analyse_IntEv.pdf" TargetMode="External"/><Relationship Id="rId15" Type="http://schemas.openxmlformats.org/officeDocument/2006/relationships/hyperlink" Target="https://www.gesetze-im-internet.de/gvfg/__10.html" TargetMode="External"/><Relationship Id="rId10" Type="http://schemas.openxmlformats.org/officeDocument/2006/relationships/hyperlink" Target="https://www.dena.de/fileadmin/dena/Dokumente/Landingpages/Leitstudie_II/Gutachten/211005_DLS_Gutachten_ITG_FIW_final.pdf" TargetMode="External"/><Relationship Id="rId19" Type="http://schemas.openxmlformats.org/officeDocument/2006/relationships/hyperlink" Target="https://bmdv.bund.de/SharedDocs/DE/Artikel/G/verkehrsinvestitionsbericht-2020.html"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bundesnetzagentur.de/DE/Fachthemen/ElektrizitaetundGas/Versorgungssicherheit/Erzeugungskapazitaeten/Kraftwerksliste/start.html" TargetMode="External"/><Relationship Id="rId14" Type="http://schemas.openxmlformats.org/officeDocument/2006/relationships/hyperlink" Target="https://nationale-leitstelle.de/foerder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undesnetzagentur.de/DE/Fachthemen/ElektrizitaetundGas/Monitoringberichte/start.html" TargetMode="External"/><Relationship Id="rId13" Type="http://schemas.openxmlformats.org/officeDocument/2006/relationships/hyperlink" Target="https://media.go.tuv.com/Web/TUVRheinlandAG/%7Bfa7996bc-44c5-498e-b294-cf7dc6950bec%7D_TUV_Rheinland_Ladeinfrastruktur_Report_2021.pdf?elqTrack=true" TargetMode="External"/><Relationship Id="rId18" Type="http://schemas.openxmlformats.org/officeDocument/2006/relationships/hyperlink" Target="https://www.kba.de/DE/Statistik/Fahrzeuge/Neuzulassungen/neuzulassungen_node.html" TargetMode="External"/><Relationship Id="rId3" Type="http://schemas.openxmlformats.org/officeDocument/2006/relationships/hyperlink" Target="https://www.bmwk.de/Redaktion/DE/Wasserstoff/Downloads/Fortschreibung.pdf?__blob=publicationFile&amp;v=4" TargetMode="External"/><Relationship Id="rId21" Type="http://schemas.openxmlformats.org/officeDocument/2006/relationships/drawing" Target="../drawings/drawing4.xml"/><Relationship Id="rId7" Type="http://schemas.openxmlformats.org/officeDocument/2006/relationships/hyperlink" Target="https://www.marktstammdatenregister.de/MaStR/" TargetMode="External"/><Relationship Id="rId12" Type="http://schemas.openxmlformats.org/officeDocument/2006/relationships/hyperlink" Target="https://www.vdv.de/rb-pub-vdv-leistungskostengutachten-adj.210924-ds.pdfx?forced=true" TargetMode="External"/><Relationship Id="rId17" Type="http://schemas.openxmlformats.org/officeDocument/2006/relationships/hyperlink" Target="https://www.eba.bund.de/DE/Themen/Finanzierung/LuFV/lufv_node.html" TargetMode="External"/><Relationship Id="rId2" Type="http://schemas.openxmlformats.org/officeDocument/2006/relationships/hyperlink" Target="https://www.bmwk.de/Redaktion/DE/Downloads/Energie/0406_ueberblickspapier_osterpaket.pdf?__blob=publicationFile&amp;v=12" TargetMode="External"/><Relationship Id="rId16" Type="http://schemas.openxmlformats.org/officeDocument/2006/relationships/hyperlink" Target="https://bmdv.bund.de/SharedDocs/DE/Publikationen/G/bundesverkehrswegeplan-2030-gesamtplan.pdf?__blob=publicationFile" TargetMode="External"/><Relationship Id="rId20" Type="http://schemas.openxmlformats.org/officeDocument/2006/relationships/hyperlink" Target="https://www.promobilitaet.de/fileadmin/user_upload/ProMob_Zahlen_Daten_Fakten_Verkehretat_2022_23.pdf"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hyperlink" Target="https://www.dena.de/themen-projekte/projekte/gebaeude/dena-gebaeudereport/" TargetMode="External"/><Relationship Id="rId5" Type="http://schemas.openxmlformats.org/officeDocument/2006/relationships/hyperlink" Target="https://energiesysteme-zukunft.de/fileadmin/user_upload/Publikationen/PDFs/ESYS_Analyse_IntEv.pdf" TargetMode="External"/><Relationship Id="rId15" Type="http://schemas.openxmlformats.org/officeDocument/2006/relationships/hyperlink" Target="https://www.gesetze-im-internet.de/gvfg/__10.html" TargetMode="External"/><Relationship Id="rId10" Type="http://schemas.openxmlformats.org/officeDocument/2006/relationships/hyperlink" Target="https://www.dena.de/fileadmin/dena/Dokumente/Landingpages/Leitstudie_II/Gutachten/211005_DLS_Gutachten_ITG_FIW_final.pdf" TargetMode="External"/><Relationship Id="rId19" Type="http://schemas.openxmlformats.org/officeDocument/2006/relationships/hyperlink" Target="https://bmdv.bund.de/SharedDocs/DE/Artikel/G/verkehrsinvestitionsbericht-2020.html"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bundesnetzagentur.de/DE/Fachthemen/ElektrizitaetundGas/Versorgungssicherheit/Erzeugungskapazitaeten/Kraftwerksliste/start.html" TargetMode="External"/><Relationship Id="rId14" Type="http://schemas.openxmlformats.org/officeDocument/2006/relationships/hyperlink" Target="https://nationale-leitstelle.de/foerdern/"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bundesnetzagentur.de/DE/Fachthemen/ElektrizitaetundGas/Monitoringberichte/start.html" TargetMode="External"/><Relationship Id="rId3" Type="http://schemas.openxmlformats.org/officeDocument/2006/relationships/hyperlink" Target="https://www.bmwk.de/Redaktion/DE/Wasserstoff/Downloads/Fortschreibung.pdf?__blob=publicationFile&amp;v=4" TargetMode="External"/><Relationship Id="rId7" Type="http://schemas.openxmlformats.org/officeDocument/2006/relationships/hyperlink" Target="https://www.marktstammdatenregister.de/MaStR/" TargetMode="External"/><Relationship Id="rId2" Type="http://schemas.openxmlformats.org/officeDocument/2006/relationships/hyperlink" Target="https://www.bmwk.de/Redaktion/DE/Downloads/Energie/0406_ueberblickspapier_osterpaket.pdf?__blob=publicationFile&amp;v=12"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drawing" Target="../drawings/drawing5.xml"/><Relationship Id="rId5" Type="http://schemas.openxmlformats.org/officeDocument/2006/relationships/hyperlink" Target="https://energiesysteme-zukunft.de/fileadmin/user_upload/Publikationen/PDFs/ESYS_Analyse_IntEv.pdf" TargetMode="External"/><Relationship Id="rId10" Type="http://schemas.openxmlformats.org/officeDocument/2006/relationships/hyperlink" Target="https://www-genesis.destatis.de/genesis/online?operation=table&amp;code=61111-0001&amp;bypass=true&amp;levelindex=0&amp;levelid=1691160479322"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erneuerbare-energien.de/EE/Redaktion/DE/Downloads/zeitreihen-zur-entwicklung-der-erneuerbaren-energien-in-deutschland-1990-2022.pdf?__blob=publicationFile&amp;v=3"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energiesysteme-zukunft.de/fileadmin/user_upload/Publikationen/PDFs/ESYS_Analyse_IntEv.pdf" TargetMode="External"/><Relationship Id="rId13" Type="http://schemas.openxmlformats.org/officeDocument/2006/relationships/hyperlink" Target="https://www.dena.de/fileadmin/dena/Dokumente/Landingpages/Leitstudie_II/Gutachten/211005_DLS_Gutachten_ITG_FIW_final.pdf" TargetMode="External"/><Relationship Id="rId18" Type="http://schemas.openxmlformats.org/officeDocument/2006/relationships/hyperlink" Target="https://bmdv.bund.de/SharedDocs/DE/Publikationen/G/bundesverkehrswegeplan-2030-gesamtplan.pdf?__blob=publicationFile" TargetMode="External"/><Relationship Id="rId3" Type="http://schemas.openxmlformats.org/officeDocument/2006/relationships/hyperlink" Target="https://www-genesis.destatis.de/genesis/online?operation=table&amp;code=61111-0001&amp;bypass=true&amp;levelindex=0&amp;levelid=1691160479322" TargetMode="External"/><Relationship Id="rId21" Type="http://schemas.openxmlformats.org/officeDocument/2006/relationships/drawing" Target="../drawings/drawing6.xml"/><Relationship Id="rId7" Type="http://schemas.openxmlformats.org/officeDocument/2006/relationships/hyperlink" Target="https://www.ewi.uni-koeln.de/cms/wp-content/uploads/2023/07/EWI_Policy_Brief_Die-Kraftwerksstrategie-2026-1.pdf" TargetMode="External"/><Relationship Id="rId12" Type="http://schemas.openxmlformats.org/officeDocument/2006/relationships/hyperlink" Target="https://www.destatis.de/DE/Themen/Wirtschaft/Volkswirtschaftliche-Gesamtrechnungen-Inlandsprodukt/Publikationen/Downloads-Inlandsprodukt/inlandsprodukt-endgueltig-pdf-2180140.pdf?__blob=publicationFile" TargetMode="External"/><Relationship Id="rId17" Type="http://schemas.openxmlformats.org/officeDocument/2006/relationships/hyperlink" Target="https://www.gesetze-im-internet.de/gvfg/__10.html" TargetMode="External"/><Relationship Id="rId2" Type="http://schemas.openxmlformats.org/officeDocument/2006/relationships/hyperlink" Target="https://www.destatis.de/DE/Themen/Wirtschaft/Volkswirtschaftliche-Gesamtrechnungen-Inlandsprodukt/Publikationen/Downloads-Inlandsprodukt/investitionen-xlsx-5811108.xlsx?__blob=publicationFile" TargetMode="External"/><Relationship Id="rId16" Type="http://schemas.openxmlformats.org/officeDocument/2006/relationships/hyperlink" Target="https://media.go.tuv.com/Web/TUVRheinlandAG/%7Bfa7996bc-44c5-498e-b294-cf7dc6950bec%7D_TUV_Rheinland_Ladeinfrastruktur_Report_2021.pdf?elqTrack=true" TargetMode="External"/><Relationship Id="rId20" Type="http://schemas.openxmlformats.org/officeDocument/2006/relationships/hyperlink" Target="https://bmdv.bund.de/SharedDocs/DE/Artikel/G/verkehrsinvestitionsbericht-2020.html" TargetMode="External"/><Relationship Id="rId1" Type="http://schemas.openxmlformats.org/officeDocument/2006/relationships/hyperlink" Target="https://www-genesis.destatis.de/genesis/online?operation=table&amp;code=81000-0103&amp;bypass=true&amp;levelindex=0&amp;levelid=1697791980322" TargetMode="External"/><Relationship Id="rId6" Type="http://schemas.openxmlformats.org/officeDocument/2006/relationships/hyperlink" Target="https://www.bmwk.de/Redaktion/DE/Wasserstoff/Downloads/Fortschreibung.pdf?__blob=publicationFile&amp;v=4" TargetMode="External"/><Relationship Id="rId11" Type="http://schemas.openxmlformats.org/officeDocument/2006/relationships/hyperlink" Target="https://www.bundesnetzagentur.de/DE/Fachthemen/ElektrizitaetundGas/Monitoringberichte/start.html" TargetMode="External"/><Relationship Id="rId5" Type="http://schemas.openxmlformats.org/officeDocument/2006/relationships/hyperlink" Target="https://www.bmwk.de/Redaktion/DE/Downloads/Energie/0406_ueberblickspapier_osterpaket.pdf?__blob=publicationFile&amp;v=12" TargetMode="External"/><Relationship Id="rId15" Type="http://schemas.openxmlformats.org/officeDocument/2006/relationships/hyperlink" Target="https://www.vdv.de/rb-pub-vdv-leistungskostengutachten-adj.210924-ds.pdfx?forced=true" TargetMode="External"/><Relationship Id="rId10" Type="http://schemas.openxmlformats.org/officeDocument/2006/relationships/hyperlink" Target="https://www.marktstammdatenregister.de/MaStR/" TargetMode="External"/><Relationship Id="rId19" Type="http://schemas.openxmlformats.org/officeDocument/2006/relationships/hyperlink" Target="https://www.kba.de/DE/Statistik/Fahrzeuge/Neuzulassungen/neuzulassungen_node.html" TargetMode="External"/><Relationship Id="rId4" Type="http://schemas.openxmlformats.org/officeDocument/2006/relationships/hyperlink" Target="https://www.ewi.uni-koeln.de/cms/wp-content/uploads/2022/03/211005_EWI-Gutachterbericht_dena-Leitstudie-Aufbruch-Klimaneutralitaet.pdf" TargetMode="External"/><Relationship Id="rId9" Type="http://schemas.openxmlformats.org/officeDocument/2006/relationships/hyperlink" Target="https://www.bmwk.de/Redaktion/DE/Pressemitteilungen/2023/08/20230801-rahmen-fuer-die-kraftwerksstrategie-steht.html" TargetMode="External"/><Relationship Id="rId14" Type="http://schemas.openxmlformats.org/officeDocument/2006/relationships/hyperlink" Target="https://www.dena.de/themen-projekte/projekte/gebaeude/dena-gebaeudereport/"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marktstammdatenregister.de/MaStR/" TargetMode="External"/><Relationship Id="rId3" Type="http://schemas.openxmlformats.org/officeDocument/2006/relationships/hyperlink" Target="https://www.bmwk.de/Redaktion/DE/Wasserstoff/Downloads/Fortschreibung.pdf?__blob=publicationFile&amp;v=4" TargetMode="External"/><Relationship Id="rId7" Type="http://schemas.openxmlformats.org/officeDocument/2006/relationships/hyperlink" Target="https://www.erneuerbare-energien.de/EE/Redaktion/DE/Downloads/zeitreihen-zur-entwicklung-der-erneuerbaren-energien-in-deutschland-1990-2022.pdf?__blob=publicationFile&amp;v=3" TargetMode="External"/><Relationship Id="rId2" Type="http://schemas.openxmlformats.org/officeDocument/2006/relationships/hyperlink" Target="https://www.bmwk.de/Redaktion/DE/Downloads/Energie/0406_ueberblickspapier_osterpaket.pdf?__blob=publicationFile&amp;v=12" TargetMode="External"/><Relationship Id="rId1" Type="http://schemas.openxmlformats.org/officeDocument/2006/relationships/hyperlink" Target="https://www.ewi.uni-koeln.de/cms/wp-content/uploads/2022/03/211005_EWI-Gutachterbericht_dena-Leitstudie-Aufbruch-Klimaneutralitaet.pdf" TargetMode="External"/><Relationship Id="rId6" Type="http://schemas.openxmlformats.org/officeDocument/2006/relationships/hyperlink" Target="https://www.bmwk.de/Redaktion/DE/Pressemitteilungen/2023/08/20230801-rahmen-fuer-die-kraftwerksstrategie-steht.html" TargetMode="External"/><Relationship Id="rId11" Type="http://schemas.openxmlformats.org/officeDocument/2006/relationships/printerSettings" Target="../printerSettings/printerSettings1.bin"/><Relationship Id="rId5" Type="http://schemas.openxmlformats.org/officeDocument/2006/relationships/hyperlink" Target="https://energiesysteme-zukunft.de/fileadmin/user_upload/Publikationen/PDFs/ESYS_Analyse_IntEv.pdf" TargetMode="External"/><Relationship Id="rId10" Type="http://schemas.openxmlformats.org/officeDocument/2006/relationships/hyperlink" Target="https://www.bundesnetzagentur.de/DE/Fachthemen/ElektrizitaetundGas/Versorgungssicherheit/Erzeugungskapazitaeten/Kraftwerksliste/start.html" TargetMode="External"/><Relationship Id="rId4" Type="http://schemas.openxmlformats.org/officeDocument/2006/relationships/hyperlink" Target="https://www.ewi.uni-koeln.de/cms/wp-content/uploads/2023/07/EWI_Policy_Brief_Die-Kraftwerksstrategie-2026-1.pdf" TargetMode="External"/><Relationship Id="rId9" Type="http://schemas.openxmlformats.org/officeDocument/2006/relationships/hyperlink" Target="https://www.bundesnetzagentur.de/DE/Fachthemen/ElektrizitaetundGas/Monitoringberichte/start.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dena.de/themen-projekte/projekte/gebaeude/dena-gebaeudereport/" TargetMode="External"/><Relationship Id="rId1" Type="http://schemas.openxmlformats.org/officeDocument/2006/relationships/hyperlink" Target="https://www.dena.de/fileadmin/dena/Dokumente/Landingpages/Leitstudie_II/Gutachten/211005_DLS_Gutachten_ITG_FIW_final.pdf"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bmdv.bund.de/SharedDocs/DE/Artikel/G/verkehrsinvestitionsbericht-2020.html" TargetMode="External"/><Relationship Id="rId3" Type="http://schemas.openxmlformats.org/officeDocument/2006/relationships/hyperlink" Target="https://media.go.tuv.com/Web/TUVRheinlandAG/%7Bfa7996bc-44c5-498e-b294-cf7dc6950bec%7D_TUV_Rheinland_Ladeinfrastruktur_Report_2021.pdf?elqTrack=true" TargetMode="External"/><Relationship Id="rId7" Type="http://schemas.openxmlformats.org/officeDocument/2006/relationships/hyperlink" Target="https://www.eba.bund.de/DE/Themen/Finanzierung/LuFV/lufv_node.html" TargetMode="External"/><Relationship Id="rId2" Type="http://schemas.openxmlformats.org/officeDocument/2006/relationships/hyperlink" Target="https://www.ewi.uni-koeln.de/cms/wp-content/uploads/2022/03/211005_EWI-Gutachterbericht_dena-Leitstudie-Aufbruch-Klimaneutralitaet.pdf" TargetMode="External"/><Relationship Id="rId1" Type="http://schemas.openxmlformats.org/officeDocument/2006/relationships/hyperlink" Target="https://www.vdv.de/rb-pub-vdv-leistungskostengutachten-adj.210924-ds.pdfx?forced=true" TargetMode="External"/><Relationship Id="rId6" Type="http://schemas.openxmlformats.org/officeDocument/2006/relationships/hyperlink" Target="https://bmdv.bund.de/SharedDocs/DE/Publikationen/G/bundesverkehrswegeplan-2030-gesamtplan.pdf?__blob=publicationFile" TargetMode="External"/><Relationship Id="rId5" Type="http://schemas.openxmlformats.org/officeDocument/2006/relationships/hyperlink" Target="https://www.gesetze-im-internet.de/gvfg/__10.html" TargetMode="External"/><Relationship Id="rId10" Type="http://schemas.openxmlformats.org/officeDocument/2006/relationships/hyperlink" Target="https://www.promobilitaet.de/fileadmin/user_upload/ProMob_Zahlen_Daten_Fakten_Verkehretat_2022_23.pdf" TargetMode="External"/><Relationship Id="rId4" Type="http://schemas.openxmlformats.org/officeDocument/2006/relationships/hyperlink" Target="https://nationale-leitstelle.de/foerdern/" TargetMode="External"/><Relationship Id="rId9" Type="http://schemas.openxmlformats.org/officeDocument/2006/relationships/hyperlink" Target="https://www.kba.de/DE/Statistik/Fahrzeuge/Neuzulassungen/neuzulassungen_nod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4007D-38B4-4AA2-9A63-C1499A330C09}">
  <dimension ref="A1:L28"/>
  <sheetViews>
    <sheetView showGridLines="0" tabSelected="1" zoomScale="90" zoomScaleNormal="90" workbookViewId="0"/>
  </sheetViews>
  <sheetFormatPr baseColWidth="10" defaultRowHeight="15"/>
  <cols>
    <col min="1" max="1" width="7.140625" customWidth="1"/>
    <col min="2" max="2" width="14.5703125" customWidth="1"/>
    <col min="3" max="3" width="11.85546875" customWidth="1"/>
    <col min="5" max="5" width="12.7109375" customWidth="1"/>
    <col min="12" max="12" width="18.28515625" customWidth="1"/>
  </cols>
  <sheetData>
    <row r="1" spans="1:12" ht="36" customHeight="1">
      <c r="A1" s="7"/>
      <c r="B1" s="7"/>
      <c r="C1" s="7"/>
      <c r="D1" s="7"/>
      <c r="E1" s="7"/>
      <c r="F1" s="7"/>
      <c r="G1" s="7"/>
      <c r="H1" s="7"/>
      <c r="I1" s="7"/>
      <c r="J1" s="7"/>
      <c r="K1" s="7"/>
      <c r="L1" s="7"/>
    </row>
    <row r="2" spans="1:12" ht="16.5">
      <c r="A2" s="96"/>
      <c r="B2" s="8"/>
      <c r="C2" s="8"/>
      <c r="D2" s="8"/>
      <c r="E2" s="8"/>
      <c r="F2" s="8"/>
      <c r="G2" s="8"/>
      <c r="H2" s="8"/>
      <c r="I2" s="8"/>
      <c r="J2" s="8"/>
      <c r="K2" s="8"/>
      <c r="L2" s="8"/>
    </row>
    <row r="3" spans="1:12" ht="45" customHeight="1">
      <c r="B3" s="8"/>
      <c r="C3" s="8"/>
      <c r="D3" s="165" t="s">
        <v>218</v>
      </c>
      <c r="E3" s="165"/>
      <c r="F3" s="165"/>
      <c r="G3" s="165"/>
      <c r="H3" s="165"/>
      <c r="I3" s="165"/>
      <c r="J3" s="165"/>
      <c r="K3" s="165"/>
      <c r="L3" s="165"/>
    </row>
    <row r="4" spans="1:12" ht="24" customHeight="1">
      <c r="B4" s="8"/>
      <c r="C4" s="8"/>
      <c r="D4" s="10"/>
      <c r="E4" s="8"/>
      <c r="F4" s="9"/>
      <c r="G4" s="9"/>
      <c r="H4" s="9"/>
      <c r="I4" s="8"/>
      <c r="J4" s="8"/>
      <c r="K4" s="8"/>
      <c r="L4" s="8"/>
    </row>
    <row r="5" spans="1:12" ht="16.5">
      <c r="B5" s="8"/>
      <c r="C5" s="8"/>
      <c r="D5" s="8"/>
      <c r="E5" s="8"/>
      <c r="F5" s="8"/>
      <c r="G5" s="8"/>
      <c r="H5" s="8"/>
      <c r="I5" s="8"/>
      <c r="J5" s="8"/>
      <c r="K5" s="8"/>
      <c r="L5" s="8"/>
    </row>
    <row r="6" spans="1:12" ht="16.5">
      <c r="B6" s="8"/>
      <c r="C6" s="8"/>
      <c r="D6" s="11" t="s">
        <v>16</v>
      </c>
      <c r="E6" s="12">
        <v>45224</v>
      </c>
      <c r="F6" s="8"/>
      <c r="G6" s="8"/>
      <c r="H6" s="8"/>
      <c r="I6" s="8"/>
      <c r="J6" s="8"/>
      <c r="K6" s="8"/>
      <c r="L6" s="8"/>
    </row>
    <row r="7" spans="1:12" ht="16.5">
      <c r="B7" s="8"/>
      <c r="C7" s="8"/>
      <c r="D7" s="8"/>
      <c r="E7" s="8"/>
      <c r="F7" s="8"/>
      <c r="G7" s="8"/>
      <c r="H7" s="8"/>
      <c r="I7" s="8"/>
      <c r="J7" s="8"/>
      <c r="K7" s="8"/>
      <c r="L7" s="8"/>
    </row>
    <row r="8" spans="1:12" ht="16.5">
      <c r="B8" s="8"/>
      <c r="C8" s="8"/>
      <c r="D8" s="13" t="s">
        <v>17</v>
      </c>
      <c r="E8" s="8"/>
      <c r="F8" s="8"/>
      <c r="G8" s="8"/>
      <c r="H8" s="8"/>
      <c r="I8" s="8"/>
      <c r="J8" s="8"/>
      <c r="K8" s="8"/>
      <c r="L8" s="8"/>
    </row>
    <row r="9" spans="1:12" ht="16.5">
      <c r="B9" s="8"/>
      <c r="C9" s="8"/>
      <c r="D9" s="14" t="s">
        <v>18</v>
      </c>
      <c r="E9" s="8"/>
      <c r="F9" s="8"/>
      <c r="G9" s="8"/>
      <c r="H9" s="8"/>
      <c r="I9" s="8"/>
      <c r="J9" s="8"/>
      <c r="K9" s="8"/>
      <c r="L9" s="8"/>
    </row>
    <row r="10" spans="1:12" ht="16.5">
      <c r="B10" s="8"/>
      <c r="C10" s="8"/>
      <c r="D10" s="14" t="s">
        <v>19</v>
      </c>
      <c r="E10" s="8"/>
      <c r="F10" s="8"/>
      <c r="G10" s="8"/>
      <c r="H10" s="8"/>
      <c r="I10" s="8"/>
      <c r="J10" s="8"/>
      <c r="K10" s="8"/>
      <c r="L10" s="8"/>
    </row>
    <row r="11" spans="1:12" ht="16.5">
      <c r="B11" s="8"/>
      <c r="C11" s="8"/>
      <c r="D11" s="14" t="s">
        <v>20</v>
      </c>
      <c r="E11" s="8"/>
      <c r="F11" s="8"/>
      <c r="G11" s="8"/>
      <c r="H11" s="8"/>
      <c r="I11" s="8"/>
      <c r="J11" s="8"/>
      <c r="K11" s="8"/>
      <c r="L11" s="8"/>
    </row>
    <row r="12" spans="1:12" ht="16.5">
      <c r="B12" s="8"/>
      <c r="C12" s="8"/>
      <c r="D12" s="14" t="s">
        <v>21</v>
      </c>
      <c r="E12" s="8"/>
      <c r="F12" s="8"/>
      <c r="G12" s="8"/>
      <c r="H12" s="8"/>
      <c r="I12" s="8"/>
      <c r="J12" s="8"/>
      <c r="K12" s="8"/>
      <c r="L12" s="8"/>
    </row>
    <row r="13" spans="1:12" ht="16.5">
      <c r="B13" s="8"/>
      <c r="C13" s="8"/>
      <c r="D13" s="14" t="s">
        <v>22</v>
      </c>
      <c r="E13" s="8"/>
      <c r="F13" s="8"/>
      <c r="G13" s="8"/>
      <c r="H13" s="8"/>
      <c r="I13" s="8"/>
      <c r="J13" s="8"/>
      <c r="K13" s="8"/>
      <c r="L13" s="8"/>
    </row>
    <row r="14" spans="1:12" ht="16.5">
      <c r="B14" s="8"/>
      <c r="C14" s="8"/>
      <c r="D14" s="15" t="s">
        <v>23</v>
      </c>
      <c r="E14" s="8"/>
      <c r="F14" s="8"/>
      <c r="G14" s="8"/>
      <c r="H14" s="8"/>
      <c r="I14" s="8"/>
      <c r="J14" s="8"/>
      <c r="K14" s="8"/>
      <c r="L14" s="8"/>
    </row>
    <row r="15" spans="1:12" ht="16.5">
      <c r="B15" s="8"/>
      <c r="C15" s="8"/>
      <c r="D15" s="163"/>
      <c r="E15" s="163"/>
      <c r="F15" s="163"/>
      <c r="G15" s="163"/>
      <c r="H15" s="163"/>
      <c r="I15" s="163"/>
      <c r="J15" s="163"/>
      <c r="K15" s="163"/>
      <c r="L15" s="8"/>
    </row>
    <row r="16" spans="1:12" ht="16.5">
      <c r="B16" s="8"/>
      <c r="C16" s="8"/>
      <c r="D16" s="13" t="s">
        <v>26</v>
      </c>
      <c r="E16" s="16"/>
      <c r="F16" s="16"/>
      <c r="G16" s="16"/>
      <c r="H16" s="16"/>
      <c r="I16" s="16"/>
      <c r="J16" s="16"/>
      <c r="K16" s="16"/>
      <c r="L16" s="8"/>
    </row>
    <row r="17" spans="2:12" ht="16.5">
      <c r="B17" s="8"/>
      <c r="C17" s="8"/>
      <c r="D17" s="15" t="s">
        <v>24</v>
      </c>
      <c r="E17" s="16"/>
      <c r="F17" s="16"/>
      <c r="G17" s="16"/>
      <c r="H17" s="16"/>
      <c r="I17" s="16"/>
      <c r="J17" s="16"/>
      <c r="K17" s="16"/>
      <c r="L17" s="8"/>
    </row>
    <row r="18" spans="2:12" ht="16.5">
      <c r="B18" s="8"/>
      <c r="C18" s="8"/>
      <c r="D18" s="8"/>
      <c r="E18" s="8"/>
      <c r="F18" s="8"/>
      <c r="G18" s="8"/>
      <c r="H18" s="8"/>
      <c r="I18" s="8"/>
      <c r="J18" s="8"/>
      <c r="K18" s="8"/>
      <c r="L18" s="8"/>
    </row>
    <row r="19" spans="2:12" ht="16.5">
      <c r="B19" s="8"/>
      <c r="C19" s="8"/>
      <c r="D19" s="164" t="s">
        <v>25</v>
      </c>
      <c r="E19" s="164"/>
      <c r="F19" s="164"/>
      <c r="G19" s="164"/>
      <c r="H19" s="164"/>
      <c r="I19" s="164"/>
      <c r="J19" s="164"/>
      <c r="K19" s="164"/>
      <c r="L19" s="8"/>
    </row>
    <row r="20" spans="2:12" ht="16.5">
      <c r="B20" s="8"/>
      <c r="C20" s="8"/>
      <c r="D20" s="164"/>
      <c r="E20" s="164"/>
      <c r="F20" s="164"/>
      <c r="G20" s="164"/>
      <c r="H20" s="164"/>
      <c r="I20" s="164"/>
      <c r="J20" s="164"/>
      <c r="K20" s="164"/>
      <c r="L20" s="8"/>
    </row>
    <row r="21" spans="2:12" ht="16.5">
      <c r="B21" s="8"/>
      <c r="C21" s="8"/>
      <c r="D21" s="164"/>
      <c r="E21" s="164"/>
      <c r="F21" s="164"/>
      <c r="G21" s="164"/>
      <c r="H21" s="164"/>
      <c r="I21" s="164"/>
      <c r="J21" s="164"/>
      <c r="K21" s="164"/>
      <c r="L21" s="8"/>
    </row>
    <row r="22" spans="2:12" ht="16.5">
      <c r="B22" s="8"/>
      <c r="C22" s="8"/>
      <c r="D22" s="164"/>
      <c r="E22" s="164"/>
      <c r="F22" s="164"/>
      <c r="G22" s="164"/>
      <c r="H22" s="164"/>
      <c r="I22" s="164"/>
      <c r="J22" s="164"/>
      <c r="K22" s="164"/>
      <c r="L22" s="8"/>
    </row>
    <row r="23" spans="2:12" ht="16.5">
      <c r="B23" s="8"/>
      <c r="C23" s="8"/>
      <c r="D23" s="164"/>
      <c r="E23" s="164"/>
      <c r="F23" s="164"/>
      <c r="G23" s="164"/>
      <c r="H23" s="164"/>
      <c r="I23" s="164"/>
      <c r="J23" s="164"/>
      <c r="K23" s="164"/>
      <c r="L23" s="8"/>
    </row>
    <row r="24" spans="2:12" ht="16.5">
      <c r="B24" s="8"/>
      <c r="C24" s="8"/>
      <c r="D24" s="164"/>
      <c r="E24" s="164"/>
      <c r="F24" s="164"/>
      <c r="G24" s="164"/>
      <c r="H24" s="164"/>
      <c r="I24" s="164"/>
      <c r="J24" s="164"/>
      <c r="K24" s="164"/>
      <c r="L24" s="8"/>
    </row>
    <row r="25" spans="2:12" ht="16.5">
      <c r="B25" s="8"/>
      <c r="C25" s="8"/>
      <c r="D25" s="164"/>
      <c r="E25" s="164"/>
      <c r="F25" s="164"/>
      <c r="G25" s="164"/>
      <c r="H25" s="164"/>
      <c r="I25" s="164"/>
      <c r="J25" s="164"/>
      <c r="K25" s="164"/>
      <c r="L25" s="8"/>
    </row>
    <row r="26" spans="2:12" ht="16.5">
      <c r="B26" s="8"/>
      <c r="C26" s="8"/>
      <c r="D26" s="164"/>
      <c r="E26" s="164"/>
      <c r="F26" s="164"/>
      <c r="G26" s="164"/>
      <c r="H26" s="164"/>
      <c r="I26" s="164"/>
      <c r="J26" s="164"/>
      <c r="K26" s="164"/>
      <c r="L26" s="8"/>
    </row>
    <row r="27" spans="2:12" ht="16.5">
      <c r="B27" s="8"/>
      <c r="C27" s="8"/>
      <c r="D27" s="164"/>
      <c r="E27" s="164"/>
      <c r="F27" s="164"/>
      <c r="G27" s="164"/>
      <c r="H27" s="164"/>
      <c r="I27" s="164"/>
      <c r="J27" s="164"/>
      <c r="K27" s="164"/>
      <c r="L27" s="8"/>
    </row>
    <row r="28" spans="2:12" ht="16.5">
      <c r="B28" s="8"/>
      <c r="C28" s="8"/>
      <c r="D28" s="164"/>
      <c r="E28" s="164"/>
      <c r="F28" s="164"/>
      <c r="G28" s="164"/>
      <c r="H28" s="164"/>
      <c r="I28" s="164"/>
      <c r="J28" s="164"/>
      <c r="K28" s="164"/>
      <c r="L28" s="8"/>
    </row>
  </sheetData>
  <sheetProtection algorithmName="SHA-512" hashValue="XGo4UF+wLCQhYXr/+9sN2aDQBsYfa49phqxYMxLEd/r04fC/q1Of47BqkajiuBRY2S/7d3E7nzAye3fmEkyfvA==" saltValue="LO6Z5qgTCDTbIlVMRJhHOA==" spinCount="100000" sheet="1" objects="1" scenarios="1"/>
  <mergeCells count="3">
    <mergeCell ref="D15:K15"/>
    <mergeCell ref="D19:K28"/>
    <mergeCell ref="D3:L3"/>
  </mergeCells>
  <hyperlinks>
    <hyperlink ref="D14" r:id="rId1" xr:uid="{830E94DE-FCBD-4F97-A39C-A0269D7B26C5}"/>
    <hyperlink ref="D17" r:id="rId2" xr:uid="{6D4E8152-CF30-4077-A2F9-72E1AFD7902F}"/>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885C0-89D3-42EE-994C-D19FC1086561}">
  <sheetPr>
    <tabColor theme="4" tint="0.39997558519241921"/>
  </sheetPr>
  <dimension ref="B1:BF67"/>
  <sheetViews>
    <sheetView showGridLines="0" zoomScale="60" zoomScaleNormal="60" workbookViewId="0"/>
  </sheetViews>
  <sheetFormatPr baseColWidth="10" defaultRowHeight="15" outlineLevelCol="1"/>
  <cols>
    <col min="2" max="2" width="15.7109375" customWidth="1"/>
    <col min="3" max="3" width="11.5703125" customWidth="1"/>
    <col min="4" max="4" width="24" customWidth="1"/>
    <col min="5" max="5" width="10.7109375" customWidth="1"/>
    <col min="6" max="9" width="10.7109375" hidden="1" customWidth="1" outlineLevel="1"/>
    <col min="10" max="10" width="10.7109375" customWidth="1" collapsed="1"/>
    <col min="11" max="14" width="10.7109375" hidden="1" customWidth="1" outlineLevel="1"/>
    <col min="15" max="15" width="10.7109375" customWidth="1" collapsed="1"/>
    <col min="16" max="19" width="10.7109375" hidden="1" customWidth="1" outlineLevel="1"/>
    <col min="20" max="20" width="10.7109375" customWidth="1" collapsed="1"/>
    <col min="21" max="29" width="10.7109375" customWidth="1"/>
  </cols>
  <sheetData>
    <row r="1" spans="2:53" ht="20.25">
      <c r="B1" s="52"/>
      <c r="C1" s="101" t="s">
        <v>173</v>
      </c>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row>
    <row r="3" spans="2:53">
      <c r="B3" s="24" t="s">
        <v>33</v>
      </c>
      <c r="C3" s="24"/>
      <c r="D3" s="25"/>
      <c r="E3" s="25">
        <v>2000</v>
      </c>
      <c r="F3" s="25">
        <v>2001</v>
      </c>
      <c r="G3" s="25">
        <v>2002</v>
      </c>
      <c r="H3" s="25">
        <v>2003</v>
      </c>
      <c r="I3" s="25">
        <v>2004</v>
      </c>
      <c r="J3" s="25">
        <v>2005</v>
      </c>
      <c r="K3" s="25">
        <v>2006</v>
      </c>
      <c r="L3" s="25">
        <v>2007</v>
      </c>
      <c r="M3" s="25">
        <v>2008</v>
      </c>
      <c r="N3" s="25">
        <v>2009</v>
      </c>
      <c r="O3" s="25">
        <v>2010</v>
      </c>
      <c r="P3" s="25">
        <v>2011</v>
      </c>
      <c r="Q3" s="25">
        <v>2012</v>
      </c>
      <c r="R3" s="25">
        <v>2013</v>
      </c>
      <c r="S3" s="25">
        <v>2014</v>
      </c>
      <c r="T3" s="25">
        <v>2015</v>
      </c>
      <c r="U3" s="25">
        <v>2016</v>
      </c>
      <c r="V3" s="25">
        <v>2017</v>
      </c>
      <c r="W3" s="25">
        <v>2018</v>
      </c>
      <c r="X3" s="25">
        <v>2019</v>
      </c>
      <c r="Y3" s="25">
        <v>2020</v>
      </c>
      <c r="Z3" s="25">
        <v>2021</v>
      </c>
      <c r="AA3" s="25">
        <v>2022</v>
      </c>
      <c r="AB3" s="36" t="s">
        <v>47</v>
      </c>
      <c r="AC3" s="36"/>
    </row>
    <row r="4" spans="2:53">
      <c r="B4" s="115" t="s">
        <v>174</v>
      </c>
      <c r="C4" s="115"/>
      <c r="D4" s="98"/>
      <c r="E4" s="117">
        <v>1589.068</v>
      </c>
      <c r="F4" s="117">
        <v>1638.3770000000002</v>
      </c>
      <c r="G4" s="117">
        <v>1648.0039999999999</v>
      </c>
      <c r="H4" s="117">
        <v>1676.1289999999999</v>
      </c>
      <c r="I4" s="117">
        <v>1695.9939999999999</v>
      </c>
      <c r="J4" s="117">
        <v>1723.4280000000001</v>
      </c>
      <c r="K4" s="117">
        <v>1765.2740000000001</v>
      </c>
      <c r="L4" s="117">
        <v>1795.9010000000001</v>
      </c>
      <c r="M4" s="117">
        <v>1845.702</v>
      </c>
      <c r="N4" s="117">
        <v>1869.3309999999999</v>
      </c>
      <c r="O4" s="117">
        <v>1914.886</v>
      </c>
      <c r="P4" s="117">
        <v>1978.598</v>
      </c>
      <c r="Q4" s="117">
        <v>2036.5760000000002</v>
      </c>
      <c r="R4" s="117">
        <v>2085.6779999999999</v>
      </c>
      <c r="S4" s="117">
        <v>2137.3539999999998</v>
      </c>
      <c r="T4" s="117">
        <v>2198.877</v>
      </c>
      <c r="U4" s="117">
        <v>2277.567</v>
      </c>
      <c r="V4" s="117">
        <v>2350.6840000000002</v>
      </c>
      <c r="W4" s="117">
        <v>2422.5369999999998</v>
      </c>
      <c r="X4" s="117">
        <v>2508.0810000000001</v>
      </c>
      <c r="Y4" s="117">
        <v>2458.3140000000003</v>
      </c>
      <c r="Z4" s="117">
        <v>2582.3340000000003</v>
      </c>
      <c r="AA4" s="117">
        <v>2830.2179999999998</v>
      </c>
      <c r="AB4" s="99" t="s">
        <v>131</v>
      </c>
      <c r="AC4" s="99"/>
    </row>
    <row r="5" spans="2:53">
      <c r="B5" s="114" t="s">
        <v>175</v>
      </c>
      <c r="C5" s="114"/>
      <c r="D5" s="98"/>
      <c r="E5" s="145">
        <v>1187.402</v>
      </c>
      <c r="F5" s="145">
        <v>1226.7040000000002</v>
      </c>
      <c r="G5" s="145">
        <v>1225.2709999999997</v>
      </c>
      <c r="H5" s="145">
        <v>1248.7289999999998</v>
      </c>
      <c r="I5" s="145">
        <v>1270.2469999999998</v>
      </c>
      <c r="J5" s="145">
        <v>1293.777</v>
      </c>
      <c r="K5" s="145">
        <v>1328.1420000000001</v>
      </c>
      <c r="L5" s="145">
        <v>1349.605</v>
      </c>
      <c r="M5" s="145">
        <v>1380.826</v>
      </c>
      <c r="N5" s="145">
        <v>1380.3879999999999</v>
      </c>
      <c r="O5" s="145">
        <v>1413.2069999999999</v>
      </c>
      <c r="P5" s="145">
        <v>1464.9379999999999</v>
      </c>
      <c r="Q5" s="145">
        <v>1507.3660000000002</v>
      </c>
      <c r="R5" s="145">
        <v>1533.7840000000001</v>
      </c>
      <c r="S5" s="145">
        <v>1563.8989999999999</v>
      </c>
      <c r="T5" s="145">
        <v>1602.9690000000001</v>
      </c>
      <c r="U5" s="145">
        <v>1653.7160000000001</v>
      </c>
      <c r="V5" s="145">
        <v>1702.4650000000001</v>
      </c>
      <c r="W5" s="145">
        <v>1753.3899999999999</v>
      </c>
      <c r="X5" s="145">
        <v>1804.5330000000001</v>
      </c>
      <c r="Y5" s="145">
        <v>1708.6660000000002</v>
      </c>
      <c r="Z5" s="145">
        <v>1785.4900000000002</v>
      </c>
      <c r="AA5" s="145">
        <v>1979.297</v>
      </c>
      <c r="AB5" s="99" t="s">
        <v>131</v>
      </c>
      <c r="AC5" s="99"/>
    </row>
    <row r="6" spans="2:53">
      <c r="B6" s="114" t="s">
        <v>176</v>
      </c>
      <c r="C6" s="114"/>
      <c r="D6" s="98"/>
      <c r="E6" s="145">
        <v>401.666</v>
      </c>
      <c r="F6" s="145">
        <v>411.673</v>
      </c>
      <c r="G6" s="145">
        <v>422.73300000000006</v>
      </c>
      <c r="H6" s="145">
        <v>427.40000000000003</v>
      </c>
      <c r="I6" s="145">
        <v>425.74700000000001</v>
      </c>
      <c r="J6" s="145">
        <v>429.65100000000001</v>
      </c>
      <c r="K6" s="145">
        <v>437.13200000000001</v>
      </c>
      <c r="L6" s="145">
        <v>446.29599999999999</v>
      </c>
      <c r="M6" s="145">
        <v>464.87599999999998</v>
      </c>
      <c r="N6" s="145">
        <v>488.94299999999998</v>
      </c>
      <c r="O6" s="145">
        <v>501.67900000000003</v>
      </c>
      <c r="P6" s="145">
        <v>513.66000000000008</v>
      </c>
      <c r="Q6" s="145">
        <v>529.21</v>
      </c>
      <c r="R6" s="145">
        <v>551.89400000000001</v>
      </c>
      <c r="S6" s="145">
        <v>573.45500000000004</v>
      </c>
      <c r="T6" s="145">
        <v>595.90800000000002</v>
      </c>
      <c r="U6" s="145">
        <v>623.851</v>
      </c>
      <c r="V6" s="145">
        <v>648.21900000000005</v>
      </c>
      <c r="W6" s="145">
        <v>669.14700000000005</v>
      </c>
      <c r="X6" s="145">
        <v>703.548</v>
      </c>
      <c r="Y6" s="145">
        <v>749.64800000000002</v>
      </c>
      <c r="Z6" s="145">
        <v>796.84400000000005</v>
      </c>
      <c r="AA6" s="145">
        <v>850.92100000000005</v>
      </c>
      <c r="AB6" s="99" t="s">
        <v>131</v>
      </c>
      <c r="AC6" s="99"/>
      <c r="AE6" s="144"/>
      <c r="AF6" s="144"/>
      <c r="AG6" s="144"/>
      <c r="AH6" s="144"/>
      <c r="AI6" s="144"/>
      <c r="AJ6" s="144"/>
      <c r="AK6" s="144"/>
      <c r="AL6" s="144"/>
      <c r="AM6" s="144"/>
      <c r="AN6" s="144"/>
      <c r="AO6" s="144"/>
      <c r="AP6" s="144"/>
      <c r="AQ6" s="144"/>
      <c r="AR6" s="144"/>
      <c r="AS6" s="144"/>
      <c r="AT6" s="144"/>
      <c r="AU6" s="144"/>
      <c r="AV6" s="144"/>
      <c r="AW6" s="144"/>
      <c r="AX6" s="144"/>
      <c r="AY6" s="144"/>
      <c r="AZ6" s="144"/>
      <c r="BA6" s="144"/>
    </row>
    <row r="7" spans="2:53">
      <c r="B7" s="116" t="s">
        <v>177</v>
      </c>
      <c r="C7" s="114"/>
      <c r="D7" s="98"/>
      <c r="E7" s="117">
        <v>516.45000000000005</v>
      </c>
      <c r="F7" s="117">
        <v>498.82500000000005</v>
      </c>
      <c r="G7" s="117">
        <v>456.69000000000005</v>
      </c>
      <c r="H7" s="117">
        <v>451.97400000000005</v>
      </c>
      <c r="I7" s="117">
        <v>448.86299999999994</v>
      </c>
      <c r="J7" s="117">
        <v>445.88</v>
      </c>
      <c r="K7" s="117">
        <v>490.62800000000004</v>
      </c>
      <c r="L7" s="117">
        <v>534.40199999999993</v>
      </c>
      <c r="M7" s="117">
        <v>546.125</v>
      </c>
      <c r="N7" s="117">
        <v>453.84099999999995</v>
      </c>
      <c r="O7" s="117">
        <v>514.56700000000001</v>
      </c>
      <c r="P7" s="117">
        <v>582.75800000000004</v>
      </c>
      <c r="Q7" s="117">
        <v>541.26499999999999</v>
      </c>
      <c r="R7" s="117">
        <v>563.78100000000006</v>
      </c>
      <c r="S7" s="117">
        <v>596.32599999999991</v>
      </c>
      <c r="T7" s="117">
        <v>597.45699999999999</v>
      </c>
      <c r="U7" s="117">
        <v>625.92700000000002</v>
      </c>
      <c r="V7" s="117">
        <v>684.87100000000009</v>
      </c>
      <c r="W7" s="117">
        <v>737.69299999999998</v>
      </c>
      <c r="X7" s="117">
        <v>759.77900000000011</v>
      </c>
      <c r="Y7" s="117">
        <v>747.77499999999998</v>
      </c>
      <c r="Z7" s="117">
        <v>839.84800000000007</v>
      </c>
      <c r="AA7" s="117">
        <v>970.31500000000005</v>
      </c>
      <c r="AB7" s="99" t="s">
        <v>131</v>
      </c>
      <c r="AC7" s="99"/>
      <c r="AE7" s="144"/>
      <c r="AF7" s="144"/>
      <c r="AG7" s="144"/>
      <c r="AH7" s="144"/>
      <c r="AI7" s="144"/>
      <c r="AJ7" s="144"/>
      <c r="AK7" s="144"/>
      <c r="AL7" s="144"/>
      <c r="AM7" s="144"/>
      <c r="AN7" s="144"/>
      <c r="AO7" s="144"/>
      <c r="AP7" s="144"/>
      <c r="AQ7" s="144"/>
      <c r="AR7" s="144"/>
      <c r="AS7" s="144"/>
      <c r="AT7" s="144"/>
      <c r="AU7" s="144"/>
      <c r="AV7" s="144"/>
      <c r="AW7" s="144"/>
      <c r="AX7" s="144"/>
      <c r="AY7" s="144"/>
      <c r="AZ7" s="144"/>
      <c r="BA7" s="144"/>
    </row>
    <row r="8" spans="2:53">
      <c r="B8" s="114" t="s">
        <v>178</v>
      </c>
      <c r="C8" s="114"/>
      <c r="D8" s="98"/>
      <c r="E8" s="145">
        <v>487.50200000000001</v>
      </c>
      <c r="F8" s="145">
        <v>473.14000000000004</v>
      </c>
      <c r="G8" s="145">
        <v>442.30100000000004</v>
      </c>
      <c r="H8" s="145">
        <v>431.77200000000005</v>
      </c>
      <c r="I8" s="145">
        <v>431.93799999999993</v>
      </c>
      <c r="J8" s="145">
        <v>436.53399999999999</v>
      </c>
      <c r="K8" s="145">
        <v>472.31500000000005</v>
      </c>
      <c r="L8" s="145">
        <v>501.32299999999998</v>
      </c>
      <c r="M8" s="145">
        <v>517.01300000000003</v>
      </c>
      <c r="N8" s="145">
        <v>471.23199999999997</v>
      </c>
      <c r="O8" s="145">
        <v>501.14800000000002</v>
      </c>
      <c r="P8" s="145">
        <v>548.70100000000002</v>
      </c>
      <c r="Q8" s="145">
        <v>557.87699999999995</v>
      </c>
      <c r="R8" s="145">
        <v>559.50000000000011</v>
      </c>
      <c r="S8" s="145">
        <v>586.66499999999996</v>
      </c>
      <c r="T8" s="145">
        <v>605.83600000000001</v>
      </c>
      <c r="U8" s="145">
        <v>636.29899999999998</v>
      </c>
      <c r="V8" s="145">
        <v>666.87600000000009</v>
      </c>
      <c r="W8" s="145">
        <v>708.93899999999996</v>
      </c>
      <c r="X8" s="145">
        <v>740.54500000000007</v>
      </c>
      <c r="Y8" s="145">
        <v>733.18799999999999</v>
      </c>
      <c r="Z8" s="145">
        <v>770.49700000000007</v>
      </c>
      <c r="AA8" s="145">
        <v>856.19400000000007</v>
      </c>
      <c r="AB8" s="99" t="s">
        <v>131</v>
      </c>
      <c r="AC8" s="99"/>
      <c r="AE8" s="144"/>
      <c r="AF8" s="144"/>
      <c r="AG8" s="144"/>
      <c r="AH8" s="144"/>
      <c r="AI8" s="144"/>
      <c r="AJ8" s="144"/>
      <c r="AK8" s="144"/>
      <c r="AL8" s="144"/>
      <c r="AM8" s="144"/>
      <c r="AN8" s="144"/>
      <c r="AO8" s="144"/>
      <c r="AP8" s="144"/>
      <c r="AQ8" s="144"/>
      <c r="AR8" s="144"/>
      <c r="AS8" s="144"/>
      <c r="AT8" s="144"/>
      <c r="AU8" s="144"/>
      <c r="AV8" s="144"/>
      <c r="AW8" s="144"/>
      <c r="AX8" s="144"/>
      <c r="AY8" s="144"/>
      <c r="AZ8" s="144"/>
      <c r="BA8" s="144"/>
    </row>
    <row r="9" spans="2:53">
      <c r="B9" s="114" t="s">
        <v>179</v>
      </c>
      <c r="C9" s="114"/>
      <c r="D9" s="98"/>
      <c r="E9" s="146">
        <v>28.948</v>
      </c>
      <c r="F9" s="146">
        <v>25.685000000000002</v>
      </c>
      <c r="G9" s="146">
        <v>14.388999999999999</v>
      </c>
      <c r="H9" s="146">
        <v>20.201999999999998</v>
      </c>
      <c r="I9" s="146">
        <v>16.925000000000004</v>
      </c>
      <c r="J9" s="146">
        <v>9.3460000000000001</v>
      </c>
      <c r="K9" s="146">
        <v>18.312999999999999</v>
      </c>
      <c r="L9" s="146">
        <v>33.079000000000001</v>
      </c>
      <c r="M9" s="146">
        <v>29.112000000000002</v>
      </c>
      <c r="N9" s="146">
        <v>-17.391000000000002</v>
      </c>
      <c r="O9" s="146">
        <v>13.419000000000002</v>
      </c>
      <c r="P9" s="146">
        <v>34.057000000000002</v>
      </c>
      <c r="Q9" s="146">
        <v>-16.611999999999998</v>
      </c>
      <c r="R9" s="146">
        <v>4.2810000000000024</v>
      </c>
      <c r="S9" s="146">
        <v>9.6609999999999996</v>
      </c>
      <c r="T9" s="146">
        <v>-8.3790000000000013</v>
      </c>
      <c r="U9" s="146">
        <v>-10.372</v>
      </c>
      <c r="V9" s="146">
        <v>17.995000000000001</v>
      </c>
      <c r="W9" s="146">
        <v>28.754000000000001</v>
      </c>
      <c r="X9" s="146">
        <v>19.234000000000002</v>
      </c>
      <c r="Y9" s="146">
        <v>14.587000000000002</v>
      </c>
      <c r="Z9" s="146">
        <v>69.350999999999999</v>
      </c>
      <c r="AA9" s="146">
        <v>114.121</v>
      </c>
      <c r="AB9" s="99" t="s">
        <v>131</v>
      </c>
      <c r="AC9" s="98"/>
      <c r="AE9" s="144"/>
      <c r="AF9" s="144"/>
      <c r="AG9" s="144"/>
      <c r="AH9" s="144"/>
      <c r="AI9" s="144"/>
      <c r="AJ9" s="144"/>
      <c r="AK9" s="144"/>
      <c r="AL9" s="144"/>
      <c r="AM9" s="144"/>
      <c r="AN9" s="144"/>
      <c r="AO9" s="144"/>
      <c r="AP9" s="144"/>
      <c r="AQ9" s="144"/>
      <c r="AR9" s="144"/>
      <c r="AS9" s="144"/>
      <c r="AT9" s="144"/>
      <c r="AU9" s="144"/>
      <c r="AV9" s="144"/>
      <c r="AW9" s="144"/>
      <c r="AX9" s="144"/>
      <c r="AY9" s="144"/>
      <c r="AZ9" s="144"/>
      <c r="BA9" s="144"/>
    </row>
    <row r="10" spans="2:53">
      <c r="B10" s="116" t="s">
        <v>180</v>
      </c>
      <c r="C10" s="116"/>
      <c r="D10" s="98"/>
      <c r="E10" s="118">
        <v>3.5720000000000001</v>
      </c>
      <c r="F10" s="118">
        <v>35.338000000000001</v>
      </c>
      <c r="G10" s="118">
        <v>93.426000000000002</v>
      </c>
      <c r="H10" s="118">
        <v>83.466999999999999</v>
      </c>
      <c r="I10" s="118">
        <v>117.663</v>
      </c>
      <c r="J10" s="118">
        <v>119.002</v>
      </c>
      <c r="K10" s="118">
        <v>129.178</v>
      </c>
      <c r="L10" s="118">
        <v>169.24700000000001</v>
      </c>
      <c r="M10" s="118">
        <v>154.66300000000001</v>
      </c>
      <c r="N10" s="118">
        <v>122.55800000000001</v>
      </c>
      <c r="O10" s="118">
        <v>134.947</v>
      </c>
      <c r="P10" s="118">
        <v>132.20400000000001</v>
      </c>
      <c r="Q10" s="118">
        <v>167.46899999999999</v>
      </c>
      <c r="R10" s="118">
        <v>161.89099999999999</v>
      </c>
      <c r="S10" s="118">
        <v>193.75</v>
      </c>
      <c r="T10" s="118">
        <v>229.846</v>
      </c>
      <c r="U10" s="118">
        <v>231.24600000000001</v>
      </c>
      <c r="V10" s="118">
        <v>231.60499999999999</v>
      </c>
      <c r="W10" s="118">
        <v>205.22</v>
      </c>
      <c r="X10" s="118">
        <v>206.25</v>
      </c>
      <c r="Y10" s="118">
        <v>197.64099999999999</v>
      </c>
      <c r="Z10" s="118">
        <v>195.268</v>
      </c>
      <c r="AA10" s="118">
        <v>76.277000000000001</v>
      </c>
      <c r="AB10" s="99" t="s">
        <v>131</v>
      </c>
      <c r="AC10" s="98"/>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row>
    <row r="11" spans="2:53">
      <c r="B11" s="114" t="s">
        <v>182</v>
      </c>
      <c r="C11" s="114"/>
      <c r="D11" s="98"/>
      <c r="E11" s="146">
        <v>650.60599999999999</v>
      </c>
      <c r="F11" s="146">
        <v>691.83900000000006</v>
      </c>
      <c r="G11" s="146">
        <v>716.42400000000009</v>
      </c>
      <c r="H11" s="146">
        <v>725.654</v>
      </c>
      <c r="I11" s="146">
        <v>808.02200000000005</v>
      </c>
      <c r="J11" s="146">
        <v>870.92099999999994</v>
      </c>
      <c r="K11" s="146">
        <v>988.20800000000008</v>
      </c>
      <c r="L11" s="146">
        <v>1082.8740000000003</v>
      </c>
      <c r="M11" s="146">
        <v>1115.3420000000001</v>
      </c>
      <c r="N11" s="146">
        <v>932.31</v>
      </c>
      <c r="O11" s="146">
        <v>1091.549</v>
      </c>
      <c r="P11" s="146">
        <v>1213.6410000000001</v>
      </c>
      <c r="Q11" s="146">
        <v>1271.2739999999999</v>
      </c>
      <c r="R11" s="146">
        <v>1276.8780000000002</v>
      </c>
      <c r="S11" s="146">
        <v>1335.472</v>
      </c>
      <c r="T11" s="146">
        <v>1419.9059999999999</v>
      </c>
      <c r="U11" s="146">
        <v>1444.277</v>
      </c>
      <c r="V11" s="146">
        <v>1540.8919999999998</v>
      </c>
      <c r="W11" s="146">
        <v>1592.1559999999999</v>
      </c>
      <c r="X11" s="146">
        <v>1637.2640000000001</v>
      </c>
      <c r="Y11" s="146">
        <v>1479.8389999999999</v>
      </c>
      <c r="Z11" s="146">
        <v>1710.3130000000001</v>
      </c>
      <c r="AA11" s="146">
        <v>1974.2239999999999</v>
      </c>
      <c r="AB11" s="99" t="s">
        <v>131</v>
      </c>
      <c r="AC11" s="98"/>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row>
    <row r="12" spans="2:53">
      <c r="B12" s="114" t="s">
        <v>181</v>
      </c>
      <c r="C12" s="114"/>
      <c r="D12" s="98"/>
      <c r="E12" s="146">
        <v>647.03399999999999</v>
      </c>
      <c r="F12" s="146">
        <v>656.50099999999998</v>
      </c>
      <c r="G12" s="146">
        <v>622.99800000000005</v>
      </c>
      <c r="H12" s="146">
        <v>642.18700000000001</v>
      </c>
      <c r="I12" s="146">
        <v>690.35899999999992</v>
      </c>
      <c r="J12" s="146">
        <v>751.91899999999998</v>
      </c>
      <c r="K12" s="146">
        <v>859.03</v>
      </c>
      <c r="L12" s="146">
        <v>913.62700000000007</v>
      </c>
      <c r="M12" s="146">
        <v>960.67900000000009</v>
      </c>
      <c r="N12" s="146">
        <v>809.75199999999995</v>
      </c>
      <c r="O12" s="146">
        <v>956.60199999999998</v>
      </c>
      <c r="P12" s="146">
        <v>1081.4369999999999</v>
      </c>
      <c r="Q12" s="146">
        <v>1103.8050000000001</v>
      </c>
      <c r="R12" s="146">
        <v>1114.9870000000001</v>
      </c>
      <c r="S12" s="146">
        <v>1141.722</v>
      </c>
      <c r="T12" s="146">
        <v>1190.06</v>
      </c>
      <c r="U12" s="146">
        <v>1213.0309999999999</v>
      </c>
      <c r="V12" s="146">
        <v>1309.2870000000003</v>
      </c>
      <c r="W12" s="146">
        <v>1386.9359999999999</v>
      </c>
      <c r="X12" s="146">
        <v>1431.0139999999999</v>
      </c>
      <c r="Y12" s="146">
        <v>1282.1980000000001</v>
      </c>
      <c r="Z12" s="146">
        <v>1515.0450000000001</v>
      </c>
      <c r="AA12" s="146">
        <v>1897.9469999999999</v>
      </c>
      <c r="AB12" s="99" t="s">
        <v>131</v>
      </c>
      <c r="AC12" s="98"/>
    </row>
    <row r="13" spans="2:53">
      <c r="B13" s="115" t="s">
        <v>183</v>
      </c>
      <c r="C13" s="115"/>
      <c r="D13" s="98"/>
      <c r="E13" s="118">
        <v>2109.09</v>
      </c>
      <c r="F13" s="118">
        <v>2172.54</v>
      </c>
      <c r="G13" s="118">
        <v>2198.12</v>
      </c>
      <c r="H13" s="118">
        <v>2211.5699999999997</v>
      </c>
      <c r="I13" s="118">
        <v>2262.52</v>
      </c>
      <c r="J13" s="118">
        <v>2288.31</v>
      </c>
      <c r="K13" s="118">
        <v>2385.08</v>
      </c>
      <c r="L13" s="118">
        <v>2499.5499999999997</v>
      </c>
      <c r="M13" s="118">
        <v>2546.4900000000002</v>
      </c>
      <c r="N13" s="118">
        <v>2445.73</v>
      </c>
      <c r="O13" s="118">
        <v>2564.4</v>
      </c>
      <c r="P13" s="118">
        <v>2693.56</v>
      </c>
      <c r="Q13" s="118">
        <v>2745.31</v>
      </c>
      <c r="R13" s="118">
        <v>2811.35</v>
      </c>
      <c r="S13" s="118">
        <v>2927.43</v>
      </c>
      <c r="T13" s="118">
        <v>3026.1800000000003</v>
      </c>
      <c r="U13" s="118">
        <v>3134.7400000000002</v>
      </c>
      <c r="V13" s="118">
        <v>3267.1600000000003</v>
      </c>
      <c r="W13" s="118">
        <v>3365.45</v>
      </c>
      <c r="X13" s="118">
        <v>3474.11</v>
      </c>
      <c r="Y13" s="118">
        <v>3403.73</v>
      </c>
      <c r="Z13" s="118">
        <v>3617.45</v>
      </c>
      <c r="AA13" s="118">
        <v>3876.81</v>
      </c>
      <c r="AB13" s="99" t="s">
        <v>131</v>
      </c>
      <c r="AC13" s="98"/>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row>
    <row r="14" spans="2:53">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row>
    <row r="15" spans="2:53">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row>
    <row r="16" spans="2:53" ht="20.25">
      <c r="B16" s="52"/>
      <c r="C16" s="101" t="s">
        <v>185</v>
      </c>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row>
    <row r="17" spans="2:56">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row>
    <row r="18" spans="2:56">
      <c r="B18" s="24" t="s">
        <v>33</v>
      </c>
      <c r="C18" s="24"/>
      <c r="D18" s="25"/>
      <c r="E18" s="25">
        <v>2000</v>
      </c>
      <c r="F18" s="25">
        <v>2001</v>
      </c>
      <c r="G18" s="25">
        <v>2002</v>
      </c>
      <c r="H18" s="25">
        <v>2003</v>
      </c>
      <c r="I18" s="25">
        <v>2004</v>
      </c>
      <c r="J18" s="25">
        <v>2005</v>
      </c>
      <c r="K18" s="25">
        <v>2006</v>
      </c>
      <c r="L18" s="25">
        <v>2007</v>
      </c>
      <c r="M18" s="25">
        <v>2008</v>
      </c>
      <c r="N18" s="25">
        <v>2009</v>
      </c>
      <c r="O18" s="25">
        <v>2010</v>
      </c>
      <c r="P18" s="25">
        <v>2011</v>
      </c>
      <c r="Q18" s="25">
        <v>2012</v>
      </c>
      <c r="R18" s="25">
        <v>2013</v>
      </c>
      <c r="S18" s="25">
        <v>2014</v>
      </c>
      <c r="T18" s="25">
        <v>2015</v>
      </c>
      <c r="U18" s="25">
        <v>2016</v>
      </c>
      <c r="V18" s="25">
        <v>2017</v>
      </c>
      <c r="W18" s="25">
        <v>2018</v>
      </c>
      <c r="X18" s="25">
        <v>2019</v>
      </c>
      <c r="Y18" s="25">
        <v>2020</v>
      </c>
      <c r="Z18" s="25">
        <v>2021</v>
      </c>
      <c r="AA18" s="25">
        <v>2022</v>
      </c>
      <c r="AB18" s="36" t="s">
        <v>47</v>
      </c>
      <c r="AC18" s="36"/>
    </row>
    <row r="19" spans="2:56">
      <c r="B19" s="116" t="s">
        <v>184</v>
      </c>
      <c r="C19" s="115"/>
      <c r="D19" s="98"/>
      <c r="E19" s="117">
        <v>20.981000000000002</v>
      </c>
      <c r="F19" s="117">
        <v>23.538</v>
      </c>
      <c r="G19" s="117">
        <v>19.794</v>
      </c>
      <c r="H19" s="117">
        <v>18.405999999999999</v>
      </c>
      <c r="I19" s="117">
        <v>21.518000000000001</v>
      </c>
      <c r="J19" s="117">
        <v>16.635000000000002</v>
      </c>
      <c r="K19" s="117">
        <v>17.591999999999999</v>
      </c>
      <c r="L19" s="117">
        <v>19.468</v>
      </c>
      <c r="M19" s="117">
        <v>21.347999999999999</v>
      </c>
      <c r="N19" s="117">
        <v>17.006</v>
      </c>
      <c r="O19" s="117">
        <v>20.61</v>
      </c>
      <c r="P19" s="117">
        <v>24.512</v>
      </c>
      <c r="Q19" s="117">
        <v>23.277999999999999</v>
      </c>
      <c r="R19" s="117">
        <v>26.501000000000001</v>
      </c>
      <c r="S19" s="117">
        <v>26.48</v>
      </c>
      <c r="T19" s="117">
        <v>20.72</v>
      </c>
      <c r="U19" s="117">
        <v>21.893999999999998</v>
      </c>
      <c r="V19" s="117">
        <v>27.827999999999999</v>
      </c>
      <c r="W19" s="117">
        <v>23.190999999999999</v>
      </c>
      <c r="X19" s="117">
        <v>27.475000000000001</v>
      </c>
      <c r="Y19" s="117">
        <v>25.152000000000001</v>
      </c>
      <c r="Z19" s="117">
        <v>25.754000000000001</v>
      </c>
      <c r="AA19" s="117">
        <v>35.673000000000002</v>
      </c>
      <c r="AB19" s="99" t="s">
        <v>137</v>
      </c>
      <c r="AC19" s="99"/>
    </row>
    <row r="20" spans="2:56">
      <c r="B20" s="116" t="s">
        <v>143</v>
      </c>
      <c r="C20" s="115"/>
      <c r="D20" s="98"/>
      <c r="E20" s="117">
        <v>584.47900000000004</v>
      </c>
      <c r="F20" s="117">
        <v>588.08900000000006</v>
      </c>
      <c r="G20" s="117">
        <v>579.83600000000001</v>
      </c>
      <c r="H20" s="117">
        <v>579.13900000000001</v>
      </c>
      <c r="I20" s="117">
        <v>597.41499999999996</v>
      </c>
      <c r="J20" s="117">
        <v>603.04499999999996</v>
      </c>
      <c r="K20" s="117">
        <v>643.36099999999999</v>
      </c>
      <c r="L20" s="117">
        <v>680.79</v>
      </c>
      <c r="M20" s="117">
        <v>683.69899999999996</v>
      </c>
      <c r="N20" s="117">
        <v>604.971</v>
      </c>
      <c r="O20" s="117">
        <v>688.51300000000003</v>
      </c>
      <c r="P20" s="117">
        <v>729.11900000000003</v>
      </c>
      <c r="Q20" s="117">
        <v>749.03</v>
      </c>
      <c r="R20" s="117">
        <v>752.95299999999997</v>
      </c>
      <c r="S20" s="117">
        <v>790.72799999999995</v>
      </c>
      <c r="T20" s="117">
        <v>820.39099999999996</v>
      </c>
      <c r="U20" s="117">
        <v>864.20100000000002</v>
      </c>
      <c r="V20" s="117">
        <v>897.23800000000006</v>
      </c>
      <c r="W20" s="117">
        <v>918.97900000000004</v>
      </c>
      <c r="X20" s="117">
        <v>937.70100000000002</v>
      </c>
      <c r="Y20" s="117">
        <v>909.04700000000003</v>
      </c>
      <c r="Z20" s="117">
        <v>977.94500000000005</v>
      </c>
      <c r="AA20" s="117">
        <v>1042.9469999999999</v>
      </c>
      <c r="AB20" s="99" t="s">
        <v>137</v>
      </c>
      <c r="AC20" s="99"/>
    </row>
    <row r="21" spans="2:56">
      <c r="B21" s="114" t="s">
        <v>144</v>
      </c>
      <c r="C21" s="115"/>
      <c r="D21" s="98"/>
      <c r="E21" s="145">
        <v>5.0750000000000002</v>
      </c>
      <c r="F21" s="145">
        <v>4.202</v>
      </c>
      <c r="G21" s="145">
        <v>4.4180000000000001</v>
      </c>
      <c r="H21" s="145">
        <v>3.7549999999999999</v>
      </c>
      <c r="I21" s="145">
        <v>3.9180000000000001</v>
      </c>
      <c r="J21" s="145">
        <v>3.9420000000000002</v>
      </c>
      <c r="K21" s="145">
        <v>4.91</v>
      </c>
      <c r="L21" s="145">
        <v>4.9539999999999997</v>
      </c>
      <c r="M21" s="145">
        <v>6.3419999999999996</v>
      </c>
      <c r="N21" s="145">
        <v>5.0650000000000004</v>
      </c>
      <c r="O21" s="145">
        <v>5.1859999999999999</v>
      </c>
      <c r="P21" s="145">
        <v>5.4020000000000001</v>
      </c>
      <c r="Q21" s="145">
        <v>5.7960000000000003</v>
      </c>
      <c r="R21" s="145">
        <v>5.125</v>
      </c>
      <c r="S21" s="145">
        <v>4.9009999999999998</v>
      </c>
      <c r="T21" s="145">
        <v>4.6059999999999999</v>
      </c>
      <c r="U21" s="145">
        <v>4.0259999999999998</v>
      </c>
      <c r="V21" s="145">
        <v>4.2619999999999996</v>
      </c>
      <c r="W21" s="145">
        <v>4.351</v>
      </c>
      <c r="X21" s="145">
        <v>4.577</v>
      </c>
      <c r="Y21" s="145">
        <v>4.3710000000000004</v>
      </c>
      <c r="Z21" s="145">
        <v>4.923</v>
      </c>
      <c r="AA21" s="145">
        <v>9.19</v>
      </c>
      <c r="AB21" s="99" t="s">
        <v>137</v>
      </c>
      <c r="AC21" s="99"/>
    </row>
    <row r="22" spans="2:56">
      <c r="B22" s="114" t="s">
        <v>145</v>
      </c>
      <c r="C22" s="115"/>
      <c r="D22" s="98"/>
      <c r="E22" s="145">
        <v>433.33300000000003</v>
      </c>
      <c r="F22" s="145">
        <v>441.92</v>
      </c>
      <c r="G22" s="145">
        <v>435.00599999999997</v>
      </c>
      <c r="H22" s="145">
        <v>438.76600000000002</v>
      </c>
      <c r="I22" s="145">
        <v>453.27</v>
      </c>
      <c r="J22" s="145">
        <v>459.25799999999998</v>
      </c>
      <c r="K22" s="145">
        <v>492.75200000000001</v>
      </c>
      <c r="L22" s="145">
        <v>521.26</v>
      </c>
      <c r="M22" s="145">
        <v>510.56</v>
      </c>
      <c r="N22" s="145">
        <v>432.48700000000002</v>
      </c>
      <c r="O22" s="145">
        <v>505.06400000000002</v>
      </c>
      <c r="P22" s="145">
        <v>544.98800000000006</v>
      </c>
      <c r="Q22" s="145">
        <v>553.35699999999997</v>
      </c>
      <c r="R22" s="145">
        <v>560.16700000000003</v>
      </c>
      <c r="S22" s="145">
        <v>592.05499999999995</v>
      </c>
      <c r="T22" s="145">
        <v>615.76400000000001</v>
      </c>
      <c r="U22" s="145">
        <v>647.69600000000003</v>
      </c>
      <c r="V22" s="145">
        <v>666.18499999999995</v>
      </c>
      <c r="W22" s="145">
        <v>674.39700000000005</v>
      </c>
      <c r="X22" s="145">
        <v>680.20500000000004</v>
      </c>
      <c r="Y22" s="145">
        <v>637.98699999999997</v>
      </c>
      <c r="Z22" s="145">
        <v>684.03200000000004</v>
      </c>
      <c r="AA22" s="145">
        <v>714.822</v>
      </c>
      <c r="AB22" s="99" t="s">
        <v>137</v>
      </c>
      <c r="AC22" s="99"/>
    </row>
    <row r="23" spans="2:56">
      <c r="B23" s="114" t="s">
        <v>164</v>
      </c>
      <c r="C23" s="115"/>
      <c r="D23" s="98"/>
      <c r="E23" s="145">
        <v>29.561</v>
      </c>
      <c r="F23" s="145">
        <v>30.498000000000001</v>
      </c>
      <c r="G23" s="145">
        <v>32.472999999999999</v>
      </c>
      <c r="H23" s="145">
        <v>32.014000000000003</v>
      </c>
      <c r="I23" s="145">
        <v>36.906999999999996</v>
      </c>
      <c r="J23" s="145">
        <v>38.404000000000003</v>
      </c>
      <c r="K23" s="145">
        <v>41.198</v>
      </c>
      <c r="L23" s="145">
        <v>44.713000000000001</v>
      </c>
      <c r="M23" s="145">
        <v>51.856000000000002</v>
      </c>
      <c r="N23" s="145">
        <v>53.673999999999999</v>
      </c>
      <c r="O23" s="145">
        <v>54.789000000000001</v>
      </c>
      <c r="P23" s="145">
        <v>47.259</v>
      </c>
      <c r="Q23" s="145">
        <v>53.526000000000003</v>
      </c>
      <c r="R23" s="145">
        <v>49.345999999999997</v>
      </c>
      <c r="S23" s="145">
        <v>46.396999999999998</v>
      </c>
      <c r="T23" s="145">
        <v>46.119</v>
      </c>
      <c r="U23" s="145">
        <v>50.136000000000003</v>
      </c>
      <c r="V23" s="145">
        <v>57.488999999999997</v>
      </c>
      <c r="W23" s="145">
        <v>59.134999999999998</v>
      </c>
      <c r="X23" s="145">
        <v>63.765000000000001</v>
      </c>
      <c r="Y23" s="145">
        <v>63.484999999999999</v>
      </c>
      <c r="Z23" s="145">
        <v>80.858000000000004</v>
      </c>
      <c r="AA23" s="145">
        <v>84.575999999999993</v>
      </c>
      <c r="AB23" s="99" t="s">
        <v>137</v>
      </c>
      <c r="AC23" s="99"/>
    </row>
    <row r="24" spans="2:56">
      <c r="B24" s="114" t="s">
        <v>165</v>
      </c>
      <c r="C24" s="115"/>
      <c r="D24" s="98"/>
      <c r="E24" s="145">
        <v>18.463999999999999</v>
      </c>
      <c r="F24" s="145">
        <v>18.306000000000001</v>
      </c>
      <c r="G24" s="145">
        <v>18.507999999999999</v>
      </c>
      <c r="H24" s="145">
        <v>19.184999999999999</v>
      </c>
      <c r="I24" s="145">
        <v>20.186</v>
      </c>
      <c r="J24" s="145">
        <v>20.971</v>
      </c>
      <c r="K24" s="145">
        <v>21.291</v>
      </c>
      <c r="L24" s="145">
        <v>22.183</v>
      </c>
      <c r="M24" s="145">
        <v>23.393000000000001</v>
      </c>
      <c r="N24" s="145">
        <v>22.425000000000001</v>
      </c>
      <c r="O24" s="145">
        <v>23.547999999999998</v>
      </c>
      <c r="P24" s="145">
        <v>25.498000000000001</v>
      </c>
      <c r="Q24" s="145">
        <v>25.959</v>
      </c>
      <c r="R24" s="145">
        <v>26.088999999999999</v>
      </c>
      <c r="S24" s="145">
        <v>27.792000000000002</v>
      </c>
      <c r="T24" s="145">
        <v>28.995000000000001</v>
      </c>
      <c r="U24" s="145">
        <v>29.795000000000002</v>
      </c>
      <c r="V24" s="145">
        <v>31.308</v>
      </c>
      <c r="W24" s="145">
        <v>33.052</v>
      </c>
      <c r="X24" s="145">
        <v>34.423000000000002</v>
      </c>
      <c r="Y24" s="145">
        <v>35.057000000000002</v>
      </c>
      <c r="Z24" s="145">
        <v>36.192</v>
      </c>
      <c r="AA24" s="145">
        <v>33.256</v>
      </c>
      <c r="AB24" s="99" t="s">
        <v>137</v>
      </c>
      <c r="AC24" s="99"/>
    </row>
    <row r="25" spans="2:56">
      <c r="B25" s="114" t="s">
        <v>146</v>
      </c>
      <c r="C25" s="115"/>
      <c r="D25" s="98"/>
      <c r="E25" s="145">
        <v>98.046000000000006</v>
      </c>
      <c r="F25" s="145">
        <v>93.162999999999997</v>
      </c>
      <c r="G25" s="145">
        <v>89.430999999999997</v>
      </c>
      <c r="H25" s="145">
        <v>85.418999999999997</v>
      </c>
      <c r="I25" s="145">
        <v>83.134</v>
      </c>
      <c r="J25" s="145">
        <v>80.47</v>
      </c>
      <c r="K25" s="145">
        <v>83.21</v>
      </c>
      <c r="L25" s="145">
        <v>87.68</v>
      </c>
      <c r="M25" s="145">
        <v>91.548000000000002</v>
      </c>
      <c r="N25" s="145">
        <v>91.32</v>
      </c>
      <c r="O25" s="145">
        <v>99.926000000000002</v>
      </c>
      <c r="P25" s="145">
        <v>105.97199999999999</v>
      </c>
      <c r="Q25" s="145">
        <v>110.392</v>
      </c>
      <c r="R25" s="145">
        <v>112.226</v>
      </c>
      <c r="S25" s="145">
        <v>119.583</v>
      </c>
      <c r="T25" s="145">
        <v>124.907</v>
      </c>
      <c r="U25" s="145">
        <v>132.548</v>
      </c>
      <c r="V25" s="145">
        <v>137.994</v>
      </c>
      <c r="W25" s="145">
        <v>148.04400000000001</v>
      </c>
      <c r="X25" s="145">
        <v>154.73099999999999</v>
      </c>
      <c r="Y25" s="145">
        <v>168.14699999999999</v>
      </c>
      <c r="Z25" s="145">
        <v>171.94</v>
      </c>
      <c r="AA25" s="145">
        <v>201.10300000000001</v>
      </c>
      <c r="AB25" s="99" t="s">
        <v>137</v>
      </c>
      <c r="AC25" s="99"/>
    </row>
    <row r="26" spans="2:56">
      <c r="B26" s="116" t="s">
        <v>147</v>
      </c>
      <c r="C26" s="115"/>
      <c r="D26" s="98"/>
      <c r="E26" s="117">
        <v>1296.3489999999999</v>
      </c>
      <c r="F26" s="117">
        <v>1350.9490000000001</v>
      </c>
      <c r="G26" s="117">
        <v>1387.4949999999999</v>
      </c>
      <c r="H26" s="117">
        <v>1398.979</v>
      </c>
      <c r="I26" s="117">
        <v>1430.741</v>
      </c>
      <c r="J26" s="117">
        <v>1449.9780000000001</v>
      </c>
      <c r="K26" s="117">
        <v>1496.0039999999999</v>
      </c>
      <c r="L26" s="117">
        <v>1547.5719999999999</v>
      </c>
      <c r="M26" s="117">
        <v>1584.5060000000001</v>
      </c>
      <c r="N26" s="117">
        <v>1570.857</v>
      </c>
      <c r="O26" s="117">
        <v>1596.5609999999999</v>
      </c>
      <c r="P26" s="117">
        <v>1664.4680000000001</v>
      </c>
      <c r="Q26" s="117">
        <v>1693.492</v>
      </c>
      <c r="R26" s="117">
        <v>1748.4290000000001</v>
      </c>
      <c r="S26" s="117">
        <v>1818.1849999999999</v>
      </c>
      <c r="T26" s="117">
        <v>1880.9090000000001</v>
      </c>
      <c r="U26" s="117">
        <v>1936.348</v>
      </c>
      <c r="V26" s="117">
        <v>2019.008</v>
      </c>
      <c r="W26" s="117">
        <v>2090.5659999999998</v>
      </c>
      <c r="X26" s="117">
        <v>2165.3910000000001</v>
      </c>
      <c r="Y26" s="117">
        <v>2152.1779999999999</v>
      </c>
      <c r="Z26" s="117">
        <v>2272.6779999999999</v>
      </c>
      <c r="AA26" s="117">
        <v>2431.0079999999998</v>
      </c>
      <c r="AB26" s="99" t="s">
        <v>137</v>
      </c>
      <c r="AC26" s="99"/>
    </row>
    <row r="27" spans="2:56">
      <c r="B27" s="114" t="s">
        <v>191</v>
      </c>
      <c r="C27" s="114"/>
      <c r="D27" s="98"/>
      <c r="E27" s="145">
        <v>302.49099999999999</v>
      </c>
      <c r="F27" s="145">
        <v>319.19100000000003</v>
      </c>
      <c r="G27" s="145">
        <v>323.64299999999997</v>
      </c>
      <c r="H27" s="145">
        <v>327.26100000000002</v>
      </c>
      <c r="I27" s="145">
        <v>330.55500000000001</v>
      </c>
      <c r="J27" s="145">
        <v>338.34100000000001</v>
      </c>
      <c r="K27" s="145">
        <v>350.86099999999999</v>
      </c>
      <c r="L27" s="145">
        <v>365.21799999999996</v>
      </c>
      <c r="M27" s="145">
        <v>375.88600000000002</v>
      </c>
      <c r="N27" s="145">
        <v>368.53</v>
      </c>
      <c r="O27" s="145">
        <v>364.34899999999999</v>
      </c>
      <c r="P27" s="145">
        <v>380.63200000000001</v>
      </c>
      <c r="Q27" s="145">
        <v>380.99600000000004</v>
      </c>
      <c r="R27" s="145">
        <v>389.09699999999998</v>
      </c>
      <c r="S27" s="145">
        <v>411.97800000000001</v>
      </c>
      <c r="T27" s="145">
        <v>430.339</v>
      </c>
      <c r="U27" s="145">
        <v>447.23499999999996</v>
      </c>
      <c r="V27" s="145">
        <v>469.10599999999999</v>
      </c>
      <c r="W27" s="145">
        <v>483.10399999999998</v>
      </c>
      <c r="X27" s="145">
        <v>502.56200000000001</v>
      </c>
      <c r="Y27" s="145">
        <v>480.97099999999995</v>
      </c>
      <c r="Z27" s="145">
        <v>515.03499999999997</v>
      </c>
      <c r="AA27" s="145">
        <v>591.77300000000002</v>
      </c>
      <c r="AB27" s="99" t="s">
        <v>137</v>
      </c>
      <c r="AC27" s="99"/>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row>
    <row r="28" spans="2:56">
      <c r="B28" s="114" t="s">
        <v>152</v>
      </c>
      <c r="C28" s="114"/>
      <c r="D28" s="98"/>
      <c r="E28" s="145">
        <v>87.114000000000004</v>
      </c>
      <c r="F28" s="145">
        <v>95.225999999999999</v>
      </c>
      <c r="G28" s="145">
        <v>97.947999999999993</v>
      </c>
      <c r="H28" s="145">
        <v>89.960999999999999</v>
      </c>
      <c r="I28" s="145">
        <v>96.998999999999995</v>
      </c>
      <c r="J28" s="145">
        <v>96.018000000000001</v>
      </c>
      <c r="K28" s="145">
        <v>101.82599999999999</v>
      </c>
      <c r="L28" s="145">
        <v>107.17700000000001</v>
      </c>
      <c r="M28" s="145">
        <v>106.277</v>
      </c>
      <c r="N28" s="145">
        <v>101.75</v>
      </c>
      <c r="O28" s="145">
        <v>99.650999999999996</v>
      </c>
      <c r="P28" s="145">
        <v>108.62</v>
      </c>
      <c r="Q28" s="145">
        <v>112.688</v>
      </c>
      <c r="R28" s="145">
        <v>118.791</v>
      </c>
      <c r="S28" s="145">
        <v>124.295</v>
      </c>
      <c r="T28" s="145">
        <v>126.057</v>
      </c>
      <c r="U28" s="145">
        <v>129.84200000000001</v>
      </c>
      <c r="V28" s="145">
        <v>135.518</v>
      </c>
      <c r="W28" s="145">
        <v>145.87100000000001</v>
      </c>
      <c r="X28" s="145">
        <v>152.26400000000001</v>
      </c>
      <c r="Y28" s="145">
        <v>154.22</v>
      </c>
      <c r="Z28" s="145">
        <v>167.54400000000001</v>
      </c>
      <c r="AA28" s="145">
        <v>176.20599999999999</v>
      </c>
      <c r="AB28" s="99" t="s">
        <v>137</v>
      </c>
      <c r="AC28" s="99"/>
    </row>
    <row r="29" spans="2:56">
      <c r="B29" s="114" t="s">
        <v>153</v>
      </c>
      <c r="C29" s="114"/>
      <c r="D29" s="98"/>
      <c r="E29" s="145">
        <v>85.245000000000005</v>
      </c>
      <c r="F29" s="145">
        <v>88.075999999999993</v>
      </c>
      <c r="G29" s="145">
        <v>94.795000000000002</v>
      </c>
      <c r="H29" s="145">
        <v>104.732</v>
      </c>
      <c r="I29" s="145">
        <v>116.682</v>
      </c>
      <c r="J29" s="145">
        <v>114.22199999999999</v>
      </c>
      <c r="K29" s="145">
        <v>113.46299999999999</v>
      </c>
      <c r="L29" s="145">
        <v>106.99</v>
      </c>
      <c r="M29" s="145">
        <v>98.465999999999994</v>
      </c>
      <c r="N29" s="145">
        <v>112.16</v>
      </c>
      <c r="O29" s="145">
        <v>115.217</v>
      </c>
      <c r="P29" s="145">
        <v>116.117</v>
      </c>
      <c r="Q29" s="145">
        <v>118.417</v>
      </c>
      <c r="R29" s="145">
        <v>116.708</v>
      </c>
      <c r="S29" s="145">
        <v>117.468</v>
      </c>
      <c r="T29" s="145">
        <v>119.828</v>
      </c>
      <c r="U29" s="145">
        <v>118.113</v>
      </c>
      <c r="V29" s="145">
        <v>118.422</v>
      </c>
      <c r="W29" s="145">
        <v>118.488</v>
      </c>
      <c r="X29" s="145">
        <v>121.70099999999999</v>
      </c>
      <c r="Y29" s="145">
        <v>125.184</v>
      </c>
      <c r="Z29" s="145">
        <v>138.631</v>
      </c>
      <c r="AA29" s="145">
        <v>139.04400000000001</v>
      </c>
      <c r="AB29" s="99" t="s">
        <v>137</v>
      </c>
      <c r="AC29" s="99"/>
    </row>
    <row r="30" spans="2:56">
      <c r="B30" s="114" t="s">
        <v>154</v>
      </c>
      <c r="C30" s="114"/>
      <c r="D30" s="98"/>
      <c r="E30" s="146">
        <v>206.251</v>
      </c>
      <c r="F30" s="146">
        <v>216.52699999999999</v>
      </c>
      <c r="G30" s="146">
        <v>223.16399999999999</v>
      </c>
      <c r="H30" s="146">
        <v>222.87899999999999</v>
      </c>
      <c r="I30" s="146">
        <v>224.06399999999999</v>
      </c>
      <c r="J30" s="146">
        <v>228.10300000000001</v>
      </c>
      <c r="K30" s="146">
        <v>240.70699999999999</v>
      </c>
      <c r="L30" s="146">
        <v>255.67</v>
      </c>
      <c r="M30" s="146">
        <v>265.661</v>
      </c>
      <c r="N30" s="146">
        <v>260.505</v>
      </c>
      <c r="O30" s="146">
        <v>261.87400000000002</v>
      </c>
      <c r="P30" s="146">
        <v>277.95999999999998</v>
      </c>
      <c r="Q30" s="146">
        <v>273.35500000000002</v>
      </c>
      <c r="R30" s="146">
        <v>283.30399999999997</v>
      </c>
      <c r="S30" s="146">
        <v>288.92200000000003</v>
      </c>
      <c r="T30" s="146">
        <v>299.286</v>
      </c>
      <c r="U30" s="146">
        <v>305.68200000000002</v>
      </c>
      <c r="V30" s="146">
        <v>313.185</v>
      </c>
      <c r="W30" s="146">
        <v>319.33800000000002</v>
      </c>
      <c r="X30" s="146">
        <v>325.113</v>
      </c>
      <c r="Y30" s="146">
        <v>329.09100000000001</v>
      </c>
      <c r="Z30" s="146">
        <v>336.49</v>
      </c>
      <c r="AA30" s="146">
        <v>343.89400000000001</v>
      </c>
      <c r="AB30" s="99" t="s">
        <v>137</v>
      </c>
      <c r="AC30" s="98"/>
    </row>
    <row r="31" spans="2:56">
      <c r="B31" s="114" t="s">
        <v>148</v>
      </c>
      <c r="C31" s="116"/>
      <c r="D31" s="98"/>
      <c r="E31" s="146">
        <v>207.375</v>
      </c>
      <c r="F31" s="146">
        <v>214.39</v>
      </c>
      <c r="G31" s="146">
        <v>216.917</v>
      </c>
      <c r="H31" s="146">
        <v>217.815</v>
      </c>
      <c r="I31" s="146">
        <v>217.982</v>
      </c>
      <c r="J31" s="146">
        <v>224.12700000000001</v>
      </c>
      <c r="K31" s="146">
        <v>232.69499999999999</v>
      </c>
      <c r="L31" s="146">
        <v>249.393</v>
      </c>
      <c r="M31" s="146">
        <v>258.74900000000002</v>
      </c>
      <c r="N31" s="146">
        <v>235.49799999999999</v>
      </c>
      <c r="O31" s="146">
        <v>247.804</v>
      </c>
      <c r="P31" s="146">
        <v>257.33699999999999</v>
      </c>
      <c r="Q31" s="146">
        <v>267.25799999999998</v>
      </c>
      <c r="R31" s="146">
        <v>281.50400000000002</v>
      </c>
      <c r="S31" s="146">
        <v>295.98200000000003</v>
      </c>
      <c r="T31" s="146">
        <v>306.85399999999998</v>
      </c>
      <c r="U31" s="146">
        <v>316.87900000000002</v>
      </c>
      <c r="V31" s="146">
        <v>336.82100000000003</v>
      </c>
      <c r="W31" s="146">
        <v>353.827</v>
      </c>
      <c r="X31" s="146">
        <v>359.25099999999998</v>
      </c>
      <c r="Y31" s="146">
        <v>348.85500000000002</v>
      </c>
      <c r="Z31" s="146">
        <v>374.88200000000001</v>
      </c>
      <c r="AA31" s="146">
        <v>400.91699999999997</v>
      </c>
      <c r="AB31" s="99" t="s">
        <v>137</v>
      </c>
      <c r="AC31" s="98"/>
    </row>
    <row r="32" spans="2:56">
      <c r="B32" s="114" t="s">
        <v>149</v>
      </c>
      <c r="C32" s="114"/>
      <c r="D32" s="98"/>
      <c r="E32" s="146">
        <v>325.72199999999998</v>
      </c>
      <c r="F32" s="146">
        <v>333.92599999999999</v>
      </c>
      <c r="G32" s="146">
        <v>346.572</v>
      </c>
      <c r="H32" s="146">
        <v>350.40100000000001</v>
      </c>
      <c r="I32" s="146">
        <v>356.024</v>
      </c>
      <c r="J32" s="146">
        <v>359.16199999999998</v>
      </c>
      <c r="K32" s="146">
        <v>363.5</v>
      </c>
      <c r="L32" s="146">
        <v>368.822</v>
      </c>
      <c r="M32" s="146">
        <v>381.553</v>
      </c>
      <c r="N32" s="146">
        <v>398.262</v>
      </c>
      <c r="O32" s="146">
        <v>412.19200000000001</v>
      </c>
      <c r="P32" s="146">
        <v>425.435</v>
      </c>
      <c r="Q32" s="146">
        <v>440.66399999999999</v>
      </c>
      <c r="R32" s="146">
        <v>456.67099999999999</v>
      </c>
      <c r="S32" s="146">
        <v>475.52300000000002</v>
      </c>
      <c r="T32" s="146">
        <v>490.34899999999999</v>
      </c>
      <c r="U32" s="146">
        <v>510.20400000000001</v>
      </c>
      <c r="V32" s="146">
        <v>533.99900000000002</v>
      </c>
      <c r="W32" s="146">
        <v>554.50300000000004</v>
      </c>
      <c r="X32" s="146">
        <v>583.81299999999999</v>
      </c>
      <c r="Y32" s="146">
        <v>603.90099999999995</v>
      </c>
      <c r="Z32" s="146">
        <v>628.34500000000003</v>
      </c>
      <c r="AA32" s="146">
        <v>657.47799999999995</v>
      </c>
      <c r="AB32" s="99" t="s">
        <v>137</v>
      </c>
      <c r="AC32" s="98"/>
    </row>
    <row r="33" spans="2:58">
      <c r="B33" s="114" t="s">
        <v>150</v>
      </c>
      <c r="C33" s="114"/>
      <c r="D33" s="98"/>
      <c r="E33" s="146">
        <v>82.150999999999996</v>
      </c>
      <c r="F33" s="146">
        <v>83.613</v>
      </c>
      <c r="G33" s="146">
        <v>84.456000000000003</v>
      </c>
      <c r="H33" s="146">
        <v>85.93</v>
      </c>
      <c r="I33" s="146">
        <v>88.435000000000002</v>
      </c>
      <c r="J33" s="146">
        <v>90.004999999999995</v>
      </c>
      <c r="K33" s="146">
        <v>92.951999999999998</v>
      </c>
      <c r="L33" s="146">
        <v>94.302000000000007</v>
      </c>
      <c r="M33" s="146">
        <v>97.914000000000001</v>
      </c>
      <c r="N33" s="146">
        <v>94.152000000000001</v>
      </c>
      <c r="O33" s="146">
        <v>95.474000000000004</v>
      </c>
      <c r="P33" s="146">
        <v>98.367000000000004</v>
      </c>
      <c r="Q33" s="146">
        <v>100.114</v>
      </c>
      <c r="R33" s="146">
        <v>102.354</v>
      </c>
      <c r="S33" s="146">
        <v>104.017</v>
      </c>
      <c r="T33" s="146">
        <v>108.196</v>
      </c>
      <c r="U33" s="146">
        <v>108.393</v>
      </c>
      <c r="V33" s="146">
        <v>111.95699999999999</v>
      </c>
      <c r="W33" s="146">
        <v>115.435</v>
      </c>
      <c r="X33" s="146">
        <v>120.687</v>
      </c>
      <c r="Y33" s="146">
        <v>109.956</v>
      </c>
      <c r="Z33" s="146">
        <v>111.751</v>
      </c>
      <c r="AA33" s="146">
        <v>121.696</v>
      </c>
      <c r="AB33" s="99" t="s">
        <v>137</v>
      </c>
      <c r="AC33" s="98"/>
    </row>
    <row r="34" spans="2:58">
      <c r="B34" s="115" t="s">
        <v>151</v>
      </c>
      <c r="C34" s="115"/>
      <c r="D34" s="98"/>
      <c r="E34" s="118">
        <v>1901.809</v>
      </c>
      <c r="F34" s="118">
        <v>1962.576</v>
      </c>
      <c r="G34" s="118">
        <v>1987.125</v>
      </c>
      <c r="H34" s="118">
        <v>1996.5239999999999</v>
      </c>
      <c r="I34" s="118">
        <v>2049.674</v>
      </c>
      <c r="J34" s="118">
        <v>2069.6579999999999</v>
      </c>
      <c r="K34" s="118">
        <v>2156.9569999999999</v>
      </c>
      <c r="L34" s="118">
        <v>2247.83</v>
      </c>
      <c r="M34" s="118">
        <v>2289.5529999999999</v>
      </c>
      <c r="N34" s="118">
        <v>2192.8339999999998</v>
      </c>
      <c r="O34" s="118">
        <v>2305.6840000000002</v>
      </c>
      <c r="P34" s="118">
        <v>2418.0990000000002</v>
      </c>
      <c r="Q34" s="118">
        <v>2465.8000000000002</v>
      </c>
      <c r="R34" s="118">
        <v>2527.8829999999998</v>
      </c>
      <c r="S34" s="118">
        <v>2635.393</v>
      </c>
      <c r="T34" s="118">
        <v>2722.02</v>
      </c>
      <c r="U34" s="118">
        <v>2822.4430000000002</v>
      </c>
      <c r="V34" s="118">
        <v>2944.0740000000001</v>
      </c>
      <c r="W34" s="118">
        <v>3032.7359999999999</v>
      </c>
      <c r="X34" s="118">
        <v>3130.567</v>
      </c>
      <c r="Y34" s="118">
        <v>3086.377</v>
      </c>
      <c r="Z34" s="118">
        <v>3276.377</v>
      </c>
      <c r="AA34" s="118">
        <v>3509.6280000000002</v>
      </c>
      <c r="AB34" s="99" t="s">
        <v>137</v>
      </c>
      <c r="AC34" s="98"/>
    </row>
    <row r="37" spans="2:58" ht="20.25">
      <c r="C37" s="101" t="s">
        <v>190</v>
      </c>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row>
    <row r="39" spans="2:58">
      <c r="B39" s="24" t="s">
        <v>33</v>
      </c>
      <c r="C39" s="24"/>
      <c r="D39" s="25"/>
      <c r="E39" s="25">
        <v>2000</v>
      </c>
      <c r="F39" s="25">
        <v>2001</v>
      </c>
      <c r="G39" s="25">
        <v>2002</v>
      </c>
      <c r="H39" s="25">
        <v>2003</v>
      </c>
      <c r="I39" s="25">
        <v>2004</v>
      </c>
      <c r="J39" s="25">
        <v>2005</v>
      </c>
      <c r="K39" s="25">
        <v>2006</v>
      </c>
      <c r="L39" s="25">
        <v>2007</v>
      </c>
      <c r="M39" s="25">
        <v>2008</v>
      </c>
      <c r="N39" s="25">
        <v>2009</v>
      </c>
      <c r="O39" s="25">
        <v>2010</v>
      </c>
      <c r="P39" s="25">
        <v>2011</v>
      </c>
      <c r="Q39" s="25">
        <v>2012</v>
      </c>
      <c r="R39" s="25">
        <v>2013</v>
      </c>
      <c r="S39" s="25">
        <v>2014</v>
      </c>
      <c r="T39" s="25">
        <v>2015</v>
      </c>
      <c r="U39" s="25">
        <v>2016</v>
      </c>
      <c r="V39" s="25">
        <v>2017</v>
      </c>
      <c r="W39" s="25">
        <v>2018</v>
      </c>
      <c r="X39" s="25">
        <v>2019</v>
      </c>
      <c r="Y39" s="25">
        <v>2020</v>
      </c>
      <c r="Z39" s="25">
        <v>2021</v>
      </c>
      <c r="AA39" s="25">
        <v>2022</v>
      </c>
      <c r="AB39" s="36" t="s">
        <v>47</v>
      </c>
      <c r="AC39" s="36"/>
    </row>
    <row r="40" spans="2:58">
      <c r="B40" s="115" t="s">
        <v>189</v>
      </c>
      <c r="C40" s="115"/>
      <c r="D40" s="98"/>
      <c r="E40" s="117">
        <v>6.8240000000000007</v>
      </c>
      <c r="F40" s="117">
        <v>6.8689999999999998</v>
      </c>
      <c r="G40" s="117">
        <v>6.7290000000000001</v>
      </c>
      <c r="H40" s="117">
        <v>6.0459999999999994</v>
      </c>
      <c r="I40" s="117">
        <v>6.09</v>
      </c>
      <c r="J40" s="117">
        <v>7.3940000000000001</v>
      </c>
      <c r="K40" s="117">
        <v>8.7880000000000003</v>
      </c>
      <c r="L40" s="117">
        <v>8.5780000000000012</v>
      </c>
      <c r="M40" s="117">
        <v>9.9009999999999998</v>
      </c>
      <c r="N40" s="117">
        <v>9.0540000000000003</v>
      </c>
      <c r="O40" s="117">
        <v>8.2100000000000009</v>
      </c>
      <c r="P40" s="117">
        <v>10.165000000000001</v>
      </c>
      <c r="Q40" s="117">
        <v>9.6770000000000014</v>
      </c>
      <c r="R40" s="117">
        <v>9.827</v>
      </c>
      <c r="S40" s="117">
        <v>9.85</v>
      </c>
      <c r="T40" s="117">
        <v>9.68</v>
      </c>
      <c r="U40" s="117">
        <v>9.2149999999999981</v>
      </c>
      <c r="V40" s="117">
        <v>9.6509999999999998</v>
      </c>
      <c r="W40" s="117">
        <v>9.7460000000000004</v>
      </c>
      <c r="X40" s="117">
        <v>9.7989999999999995</v>
      </c>
      <c r="Y40" s="117">
        <v>9.89</v>
      </c>
      <c r="Z40" s="117">
        <v>10.433999999999999</v>
      </c>
      <c r="AA40" s="117">
        <v>12.079000000000001</v>
      </c>
      <c r="AB40" s="99" t="s">
        <v>138</v>
      </c>
      <c r="AC40" s="99"/>
    </row>
    <row r="41" spans="2:58">
      <c r="B41" s="115" t="s">
        <v>143</v>
      </c>
      <c r="C41" s="115"/>
      <c r="D41" s="98"/>
      <c r="E41" s="117">
        <v>117.00999999999999</v>
      </c>
      <c r="F41" s="117">
        <v>118.71600000000001</v>
      </c>
      <c r="G41" s="117">
        <v>111.42900000000002</v>
      </c>
      <c r="H41" s="117">
        <v>108.614</v>
      </c>
      <c r="I41" s="117">
        <v>107.98699999999998</v>
      </c>
      <c r="J41" s="117">
        <v>104.88700000000001</v>
      </c>
      <c r="K41" s="117">
        <v>111.83300000000003</v>
      </c>
      <c r="L41" s="117">
        <v>122.60699999999999</v>
      </c>
      <c r="M41" s="117">
        <v>130.79599999999996</v>
      </c>
      <c r="N41" s="117">
        <v>115.24300000000001</v>
      </c>
      <c r="O41" s="117">
        <v>117.74800000000002</v>
      </c>
      <c r="P41" s="117">
        <v>129.47600000000003</v>
      </c>
      <c r="Q41" s="117">
        <v>135.32400000000001</v>
      </c>
      <c r="R41" s="117">
        <v>132.791</v>
      </c>
      <c r="S41" s="117">
        <v>141.952</v>
      </c>
      <c r="T41" s="117">
        <v>147.14599999999999</v>
      </c>
      <c r="U41" s="117">
        <v>154.898</v>
      </c>
      <c r="V41" s="117">
        <v>164.214</v>
      </c>
      <c r="W41" s="117">
        <v>177.1</v>
      </c>
      <c r="X41" s="117">
        <v>187.72799999999998</v>
      </c>
      <c r="Y41" s="117">
        <v>175.81600000000003</v>
      </c>
      <c r="Z41" s="117">
        <v>180.76999999999998</v>
      </c>
      <c r="AA41" s="117">
        <v>194.39699999999999</v>
      </c>
      <c r="AB41" s="99" t="s">
        <v>138</v>
      </c>
      <c r="AC41" s="99"/>
    </row>
    <row r="42" spans="2:58">
      <c r="B42" s="114" t="s">
        <v>144</v>
      </c>
      <c r="C42" s="114"/>
      <c r="D42" s="98"/>
      <c r="E42" s="145">
        <v>1.1950000000000001</v>
      </c>
      <c r="F42" s="145">
        <v>0.98699999999999999</v>
      </c>
      <c r="G42" s="145">
        <v>1.0820000000000001</v>
      </c>
      <c r="H42" s="145">
        <v>1.0509999999999999</v>
      </c>
      <c r="I42" s="145">
        <v>1.234</v>
      </c>
      <c r="J42" s="145">
        <v>1.2530000000000001</v>
      </c>
      <c r="K42" s="145">
        <v>1.34</v>
      </c>
      <c r="L42" s="145">
        <v>1.597</v>
      </c>
      <c r="M42" s="145">
        <v>1.591</v>
      </c>
      <c r="N42" s="145">
        <v>1.6140000000000001</v>
      </c>
      <c r="O42" s="145">
        <v>1.512</v>
      </c>
      <c r="P42" s="145">
        <v>1.2110000000000001</v>
      </c>
      <c r="Q42" s="145">
        <v>1.2770000000000001</v>
      </c>
      <c r="R42" s="145">
        <v>1.27</v>
      </c>
      <c r="S42" s="145">
        <v>1.546</v>
      </c>
      <c r="T42" s="145">
        <v>1.212</v>
      </c>
      <c r="U42" s="145">
        <v>1.1919999999999999</v>
      </c>
      <c r="V42" s="145">
        <v>1.0960000000000001</v>
      </c>
      <c r="W42" s="145">
        <v>1.071</v>
      </c>
      <c r="X42" s="145">
        <v>1.2450000000000001</v>
      </c>
      <c r="Y42" s="145">
        <v>0.93400000000000005</v>
      </c>
      <c r="Z42" s="145">
        <v>0.93600000000000005</v>
      </c>
      <c r="AA42" s="145">
        <v>1.129</v>
      </c>
      <c r="AB42" s="99" t="s">
        <v>138</v>
      </c>
      <c r="AC42" s="99"/>
    </row>
    <row r="43" spans="2:58">
      <c r="B43" s="114" t="s">
        <v>145</v>
      </c>
      <c r="C43" s="114"/>
      <c r="D43" s="98"/>
      <c r="E43" s="145">
        <v>88.408000000000001</v>
      </c>
      <c r="F43" s="145">
        <v>93.706000000000017</v>
      </c>
      <c r="G43" s="145">
        <v>87.457000000000022</v>
      </c>
      <c r="H43" s="145">
        <v>86.054000000000002</v>
      </c>
      <c r="I43" s="145">
        <v>84.384999999999991</v>
      </c>
      <c r="J43" s="145">
        <v>82.093000000000018</v>
      </c>
      <c r="K43" s="145">
        <v>87.413000000000025</v>
      </c>
      <c r="L43" s="145">
        <v>97.279999999999987</v>
      </c>
      <c r="M43" s="145">
        <v>103.462</v>
      </c>
      <c r="N43" s="145">
        <v>88.950000000000017</v>
      </c>
      <c r="O43" s="145">
        <v>89.822000000000003</v>
      </c>
      <c r="P43" s="145">
        <v>100.80100000000003</v>
      </c>
      <c r="Q43" s="145">
        <v>106.12400000000002</v>
      </c>
      <c r="R43" s="145">
        <v>104.66200000000001</v>
      </c>
      <c r="S43" s="145">
        <v>109.64000000000001</v>
      </c>
      <c r="T43" s="145">
        <v>115.452</v>
      </c>
      <c r="U43" s="145">
        <v>122.395</v>
      </c>
      <c r="V43" s="145">
        <v>129.649</v>
      </c>
      <c r="W43" s="145">
        <v>138.89400000000001</v>
      </c>
      <c r="X43" s="145">
        <v>145.16199999999998</v>
      </c>
      <c r="Y43" s="145">
        <v>130.51600000000002</v>
      </c>
      <c r="Z43" s="145">
        <v>133.07399999999998</v>
      </c>
      <c r="AA43" s="145">
        <v>140.893</v>
      </c>
      <c r="AB43" s="99" t="s">
        <v>138</v>
      </c>
      <c r="AC43" s="99"/>
    </row>
    <row r="44" spans="2:58">
      <c r="B44" s="114" t="s">
        <v>164</v>
      </c>
      <c r="C44" s="114"/>
      <c r="D44" s="98"/>
      <c r="E44" s="145">
        <v>9.8109999999999999</v>
      </c>
      <c r="F44" s="145">
        <v>8.5920000000000005</v>
      </c>
      <c r="G44" s="145">
        <v>8.8819999999999997</v>
      </c>
      <c r="H44" s="145">
        <v>8.2840000000000007</v>
      </c>
      <c r="I44" s="145">
        <v>8.516</v>
      </c>
      <c r="J44" s="145">
        <v>8.6980000000000004</v>
      </c>
      <c r="K44" s="145">
        <v>9.6379999999999999</v>
      </c>
      <c r="L44" s="145">
        <v>9.9120000000000008</v>
      </c>
      <c r="M44" s="145">
        <v>11.551</v>
      </c>
      <c r="N44" s="145">
        <v>11.686999999999999</v>
      </c>
      <c r="O44" s="145">
        <v>12.736000000000001</v>
      </c>
      <c r="P44" s="145">
        <v>12.856</v>
      </c>
      <c r="Q44" s="145">
        <v>12.385</v>
      </c>
      <c r="R44" s="145">
        <v>11.73</v>
      </c>
      <c r="S44" s="145">
        <v>14.023</v>
      </c>
      <c r="T44" s="145">
        <v>14.237</v>
      </c>
      <c r="U44" s="145">
        <v>13.93</v>
      </c>
      <c r="V44" s="145">
        <v>15.099</v>
      </c>
      <c r="W44" s="145">
        <v>16.134</v>
      </c>
      <c r="X44" s="145">
        <v>19.477</v>
      </c>
      <c r="Y44" s="145">
        <v>21.368000000000002</v>
      </c>
      <c r="Z44" s="145">
        <v>22.855</v>
      </c>
      <c r="AA44" s="145">
        <v>25.715</v>
      </c>
      <c r="AB44" s="99" t="s">
        <v>138</v>
      </c>
      <c r="AC44" s="99"/>
    </row>
    <row r="45" spans="2:58">
      <c r="B45" s="114" t="s">
        <v>165</v>
      </c>
      <c r="C45" s="114"/>
      <c r="D45" s="98"/>
      <c r="E45" s="145">
        <v>11.729000000000001</v>
      </c>
      <c r="F45" s="145">
        <v>10.86</v>
      </c>
      <c r="G45" s="145">
        <v>9.8870000000000005</v>
      </c>
      <c r="H45" s="145">
        <v>9.6509999999999998</v>
      </c>
      <c r="I45" s="145">
        <v>10.408999999999999</v>
      </c>
      <c r="J45" s="145">
        <v>9.6010000000000009</v>
      </c>
      <c r="K45" s="145">
        <v>9.8079999999999998</v>
      </c>
      <c r="L45" s="145">
        <v>9.4529999999999994</v>
      </c>
      <c r="M45" s="145">
        <v>9.6820000000000004</v>
      </c>
      <c r="N45" s="145">
        <v>8.8339999999999996</v>
      </c>
      <c r="O45" s="145">
        <v>8.7420000000000009</v>
      </c>
      <c r="P45" s="145">
        <v>9.2880000000000003</v>
      </c>
      <c r="Q45" s="145">
        <v>9.4269999999999996</v>
      </c>
      <c r="R45" s="145">
        <v>9.3040000000000003</v>
      </c>
      <c r="S45" s="145">
        <v>10.24</v>
      </c>
      <c r="T45" s="145">
        <v>9.7029999999999994</v>
      </c>
      <c r="U45" s="145">
        <v>9.7940000000000005</v>
      </c>
      <c r="V45" s="145">
        <v>10.513</v>
      </c>
      <c r="W45" s="145">
        <v>11.988</v>
      </c>
      <c r="X45" s="145">
        <v>12.286000000000001</v>
      </c>
      <c r="Y45" s="145">
        <v>13.109</v>
      </c>
      <c r="Z45" s="145">
        <v>13.996</v>
      </c>
      <c r="AA45" s="145">
        <v>15.748000000000001</v>
      </c>
      <c r="AB45" s="99" t="s">
        <v>138</v>
      </c>
      <c r="AC45" s="99"/>
    </row>
    <row r="46" spans="2:58">
      <c r="B46" s="114" t="s">
        <v>146</v>
      </c>
      <c r="C46" s="114"/>
      <c r="D46" s="98"/>
      <c r="E46" s="146">
        <v>5.867</v>
      </c>
      <c r="F46" s="146">
        <v>4.5709999999999997</v>
      </c>
      <c r="G46" s="146">
        <v>4.1210000000000004</v>
      </c>
      <c r="H46" s="146">
        <v>3.5740000000000003</v>
      </c>
      <c r="I46" s="146">
        <v>3.4430000000000001</v>
      </c>
      <c r="J46" s="146">
        <v>3.242</v>
      </c>
      <c r="K46" s="146">
        <v>3.6339999999999999</v>
      </c>
      <c r="L46" s="146">
        <v>4.3650000000000002</v>
      </c>
      <c r="M46" s="146">
        <v>4.51</v>
      </c>
      <c r="N46" s="146">
        <v>4.1580000000000004</v>
      </c>
      <c r="O46" s="146">
        <v>4.9359999999999999</v>
      </c>
      <c r="P46" s="146">
        <v>5.32</v>
      </c>
      <c r="Q46" s="146">
        <v>6.1109999999999998</v>
      </c>
      <c r="R46" s="146">
        <v>5.8250000000000002</v>
      </c>
      <c r="S46" s="146">
        <v>6.5030000000000001</v>
      </c>
      <c r="T46" s="146">
        <v>6.5419999999999998</v>
      </c>
      <c r="U46" s="146">
        <v>7.5869999999999997</v>
      </c>
      <c r="V46" s="146">
        <v>7.8570000000000002</v>
      </c>
      <c r="W46" s="146">
        <v>9.0129999999999999</v>
      </c>
      <c r="X46" s="146">
        <v>9.5579999999999998</v>
      </c>
      <c r="Y46" s="146">
        <v>9.8889999999999993</v>
      </c>
      <c r="Z46" s="146">
        <v>9.9090000000000007</v>
      </c>
      <c r="AA46" s="146">
        <v>10.912000000000001</v>
      </c>
      <c r="AB46" s="99" t="s">
        <v>138</v>
      </c>
      <c r="AC46" s="98"/>
    </row>
    <row r="47" spans="2:58">
      <c r="B47" s="116" t="s">
        <v>147</v>
      </c>
      <c r="C47" s="116"/>
      <c r="D47" s="98"/>
      <c r="E47" s="118">
        <v>376.17800000000005</v>
      </c>
      <c r="F47" s="118">
        <v>362.5329999999999</v>
      </c>
      <c r="G47" s="118">
        <v>339.875</v>
      </c>
      <c r="H47" s="118">
        <v>332.11799999999994</v>
      </c>
      <c r="I47" s="118">
        <v>333.43299999999999</v>
      </c>
      <c r="J47" s="118">
        <v>338.70500000000004</v>
      </c>
      <c r="K47" s="118">
        <v>368.15000000000009</v>
      </c>
      <c r="L47" s="118">
        <v>387.25200000000001</v>
      </c>
      <c r="M47" s="118">
        <v>394.98</v>
      </c>
      <c r="N47" s="118">
        <v>364.93999999999988</v>
      </c>
      <c r="O47" s="118">
        <v>392.99800000000005</v>
      </c>
      <c r="P47" s="118">
        <v>428.93</v>
      </c>
      <c r="Q47" s="118">
        <v>434.05300000000011</v>
      </c>
      <c r="R47" s="118">
        <v>436.40699999999981</v>
      </c>
      <c r="S47" s="118">
        <v>455.97699999999998</v>
      </c>
      <c r="T47" s="118">
        <v>472.71100000000007</v>
      </c>
      <c r="U47" s="118">
        <v>496.10899999999998</v>
      </c>
      <c r="V47" s="118">
        <v>518.38300000000004</v>
      </c>
      <c r="W47" s="118">
        <v>549.00199999999984</v>
      </c>
      <c r="X47" s="118">
        <v>568.88700000000006</v>
      </c>
      <c r="Y47" s="118">
        <v>575.31799999999998</v>
      </c>
      <c r="Z47" s="118">
        <v>606.67700000000002</v>
      </c>
      <c r="AA47" s="118">
        <v>673.23599999999999</v>
      </c>
      <c r="AB47" s="99" t="s">
        <v>138</v>
      </c>
      <c r="AC47" s="98"/>
    </row>
    <row r="48" spans="2:58">
      <c r="B48" s="114" t="s">
        <v>191</v>
      </c>
      <c r="C48" s="114"/>
      <c r="D48" s="98"/>
      <c r="E48" s="146">
        <v>47.540999999999997</v>
      </c>
      <c r="F48" s="146">
        <v>44.363</v>
      </c>
      <c r="G48" s="146">
        <v>43.387</v>
      </c>
      <c r="H48" s="146">
        <v>40.430999999999997</v>
      </c>
      <c r="I48" s="146">
        <v>42.905999999999999</v>
      </c>
      <c r="J48" s="146">
        <v>44.867000000000004</v>
      </c>
      <c r="K48" s="146">
        <v>51.207000000000001</v>
      </c>
      <c r="L48" s="146">
        <v>54.923000000000002</v>
      </c>
      <c r="M48" s="146">
        <v>55.807999999999993</v>
      </c>
      <c r="N48" s="146">
        <v>48.692</v>
      </c>
      <c r="O48" s="146">
        <v>59.720999999999997</v>
      </c>
      <c r="P48" s="146">
        <v>59.917000000000002</v>
      </c>
      <c r="Q48" s="146">
        <v>58.185000000000002</v>
      </c>
      <c r="R48" s="146">
        <v>57.295000000000002</v>
      </c>
      <c r="S48" s="146">
        <v>60.978000000000009</v>
      </c>
      <c r="T48" s="146">
        <v>64.052000000000007</v>
      </c>
      <c r="U48" s="146">
        <v>69.557000000000002</v>
      </c>
      <c r="V48" s="146">
        <v>68.119</v>
      </c>
      <c r="W48" s="146">
        <v>74.134</v>
      </c>
      <c r="X48" s="146">
        <v>81.22</v>
      </c>
      <c r="Y48" s="146">
        <v>76.481999999999999</v>
      </c>
      <c r="Z48" s="146">
        <v>76.623999999999995</v>
      </c>
      <c r="AA48" s="146">
        <v>83.224000000000004</v>
      </c>
      <c r="AB48" s="99" t="s">
        <v>138</v>
      </c>
      <c r="AC48" s="98"/>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row>
    <row r="49" spans="2:29">
      <c r="B49" s="114" t="s">
        <v>152</v>
      </c>
      <c r="C49" s="114"/>
      <c r="D49" s="98"/>
      <c r="E49" s="146">
        <v>19.36</v>
      </c>
      <c r="F49" s="146">
        <v>23.137</v>
      </c>
      <c r="G49" s="146">
        <v>17.504999999999999</v>
      </c>
      <c r="H49" s="146">
        <v>16.048000000000002</v>
      </c>
      <c r="I49" s="146">
        <v>18.652999999999999</v>
      </c>
      <c r="J49" s="146">
        <v>18.184000000000001</v>
      </c>
      <c r="K49" s="146">
        <v>19.036999999999999</v>
      </c>
      <c r="L49" s="146">
        <v>18.418000000000003</v>
      </c>
      <c r="M49" s="146">
        <v>19.544</v>
      </c>
      <c r="N49" s="146">
        <v>19.378</v>
      </c>
      <c r="O49" s="146">
        <v>18.507999999999999</v>
      </c>
      <c r="P49" s="146">
        <v>22.477</v>
      </c>
      <c r="Q49" s="146">
        <v>19.622999999999998</v>
      </c>
      <c r="R49" s="146">
        <v>21.738999999999997</v>
      </c>
      <c r="S49" s="146">
        <v>22.475000000000001</v>
      </c>
      <c r="T49" s="146">
        <v>26.042999999999999</v>
      </c>
      <c r="U49" s="146">
        <v>27.076999999999998</v>
      </c>
      <c r="V49" s="146">
        <v>26.700000000000003</v>
      </c>
      <c r="W49" s="146">
        <v>28.722999999999999</v>
      </c>
      <c r="X49" s="146">
        <v>35.076999999999998</v>
      </c>
      <c r="Y49" s="146">
        <v>31.898000000000003</v>
      </c>
      <c r="Z49" s="146">
        <v>36.344000000000001</v>
      </c>
      <c r="AA49" s="146">
        <v>38.169000000000004</v>
      </c>
      <c r="AB49" s="99" t="s">
        <v>138</v>
      </c>
      <c r="AC49" s="98"/>
    </row>
    <row r="50" spans="2:29">
      <c r="B50" s="114" t="s">
        <v>153</v>
      </c>
      <c r="C50" s="114"/>
      <c r="D50" s="98"/>
      <c r="E50" s="146">
        <v>10.269</v>
      </c>
      <c r="F50" s="146">
        <v>10.277999999999999</v>
      </c>
      <c r="G50" s="146">
        <v>10.193000000000001</v>
      </c>
      <c r="H50" s="146">
        <v>7.774</v>
      </c>
      <c r="I50" s="146">
        <v>8.7020000000000017</v>
      </c>
      <c r="J50" s="146">
        <v>7.7010000000000005</v>
      </c>
      <c r="K50" s="146">
        <v>6.4039999999999999</v>
      </c>
      <c r="L50" s="146">
        <v>6.4430000000000005</v>
      </c>
      <c r="M50" s="146">
        <v>8.0309999999999988</v>
      </c>
      <c r="N50" s="146">
        <v>7.125</v>
      </c>
      <c r="O50" s="146">
        <v>9.0039999999999996</v>
      </c>
      <c r="P50" s="146">
        <v>9.9570000000000007</v>
      </c>
      <c r="Q50" s="146">
        <v>10.298000000000002</v>
      </c>
      <c r="R50" s="146">
        <v>10.661999999999999</v>
      </c>
      <c r="S50" s="146">
        <v>11.147</v>
      </c>
      <c r="T50" s="146">
        <v>12.396000000000001</v>
      </c>
      <c r="U50" s="146">
        <v>10.863</v>
      </c>
      <c r="V50" s="146">
        <v>11.958</v>
      </c>
      <c r="W50" s="146">
        <v>13.263999999999999</v>
      </c>
      <c r="X50" s="146">
        <v>15.547000000000001</v>
      </c>
      <c r="Y50" s="146">
        <v>15.467000000000001</v>
      </c>
      <c r="Z50" s="146">
        <v>17.158000000000001</v>
      </c>
      <c r="AA50" s="146">
        <v>17.551000000000002</v>
      </c>
      <c r="AB50" s="99" t="s">
        <v>138</v>
      </c>
      <c r="AC50" s="98"/>
    </row>
    <row r="51" spans="2:29">
      <c r="B51" s="114" t="s">
        <v>154</v>
      </c>
      <c r="C51" s="114"/>
      <c r="D51" s="98"/>
      <c r="E51" s="146">
        <v>151.59700000000001</v>
      </c>
      <c r="F51" s="146">
        <v>143.55600000000001</v>
      </c>
      <c r="G51" s="146">
        <v>134.471</v>
      </c>
      <c r="H51" s="146">
        <v>133.464</v>
      </c>
      <c r="I51" s="146">
        <v>128.79400000000001</v>
      </c>
      <c r="J51" s="146">
        <v>123.586</v>
      </c>
      <c r="K51" s="146">
        <v>136.334</v>
      </c>
      <c r="L51" s="146">
        <v>143.34399999999999</v>
      </c>
      <c r="M51" s="146">
        <v>142.30799999999999</v>
      </c>
      <c r="N51" s="146">
        <v>137.31399999999999</v>
      </c>
      <c r="O51" s="146">
        <v>146.06900000000002</v>
      </c>
      <c r="P51" s="146">
        <v>169.65200000000002</v>
      </c>
      <c r="Q51" s="146">
        <v>178.59700000000001</v>
      </c>
      <c r="R51" s="146">
        <v>180.91499999999999</v>
      </c>
      <c r="S51" s="146">
        <v>187.22200000000001</v>
      </c>
      <c r="T51" s="146">
        <v>188.07400000000001</v>
      </c>
      <c r="U51" s="146">
        <v>200.02</v>
      </c>
      <c r="V51" s="146">
        <v>211.624</v>
      </c>
      <c r="W51" s="146">
        <v>222.64400000000001</v>
      </c>
      <c r="X51" s="146">
        <v>228.72499999999999</v>
      </c>
      <c r="Y51" s="146">
        <v>246.059</v>
      </c>
      <c r="Z51" s="146">
        <v>265.50299999999999</v>
      </c>
      <c r="AA51" s="146">
        <v>305.59100000000001</v>
      </c>
      <c r="AB51" s="99" t="s">
        <v>138</v>
      </c>
      <c r="AC51" s="98"/>
    </row>
    <row r="52" spans="2:29">
      <c r="B52" s="114" t="s">
        <v>148</v>
      </c>
      <c r="C52" s="114"/>
      <c r="D52" s="98"/>
      <c r="E52" s="146">
        <v>72.929999999999993</v>
      </c>
      <c r="F52" s="146">
        <v>67.281999999999996</v>
      </c>
      <c r="G52" s="146">
        <v>61.969000000000001</v>
      </c>
      <c r="H52" s="146">
        <v>62.140999999999998</v>
      </c>
      <c r="I52" s="146">
        <v>63.564</v>
      </c>
      <c r="J52" s="146">
        <v>69.814999999999998</v>
      </c>
      <c r="K52" s="146">
        <v>74.650000000000006</v>
      </c>
      <c r="L52" s="146">
        <v>81.206000000000017</v>
      </c>
      <c r="M52" s="146">
        <v>83.030000000000015</v>
      </c>
      <c r="N52" s="146">
        <v>65.861000000000004</v>
      </c>
      <c r="O52" s="146">
        <v>69.196000000000012</v>
      </c>
      <c r="P52" s="146">
        <v>72.458000000000013</v>
      </c>
      <c r="Q52" s="146">
        <v>73.033000000000001</v>
      </c>
      <c r="R52" s="146">
        <v>71.061000000000021</v>
      </c>
      <c r="S52" s="146">
        <v>76.38</v>
      </c>
      <c r="T52" s="146">
        <v>81.475999999999999</v>
      </c>
      <c r="U52" s="146">
        <v>83.045000000000016</v>
      </c>
      <c r="V52" s="146">
        <v>89.129000000000005</v>
      </c>
      <c r="W52" s="146">
        <v>91.437000000000012</v>
      </c>
      <c r="X52" s="146">
        <v>80.090999999999994</v>
      </c>
      <c r="Y52" s="146">
        <v>69.945000000000007</v>
      </c>
      <c r="Z52" s="146">
        <v>71.588000000000008</v>
      </c>
      <c r="AA52" s="146">
        <v>77.253</v>
      </c>
      <c r="AB52" s="99" t="s">
        <v>138</v>
      </c>
      <c r="AC52" s="98"/>
    </row>
    <row r="53" spans="2:29">
      <c r="B53" s="114" t="s">
        <v>149</v>
      </c>
      <c r="C53" s="114"/>
      <c r="D53" s="98"/>
      <c r="E53" s="146">
        <v>63.622</v>
      </c>
      <c r="F53" s="146">
        <v>63.003</v>
      </c>
      <c r="G53" s="146">
        <v>62.092999999999996</v>
      </c>
      <c r="H53" s="146">
        <v>61.997</v>
      </c>
      <c r="I53" s="146">
        <v>60.603000000000009</v>
      </c>
      <c r="J53" s="146">
        <v>62.830000000000005</v>
      </c>
      <c r="K53" s="146">
        <v>67.97999999999999</v>
      </c>
      <c r="L53" s="146">
        <v>69.41</v>
      </c>
      <c r="M53" s="146">
        <v>73.611000000000004</v>
      </c>
      <c r="N53" s="146">
        <v>74.317999999999998</v>
      </c>
      <c r="O53" s="146">
        <v>78.464999999999989</v>
      </c>
      <c r="P53" s="146">
        <v>82.541000000000011</v>
      </c>
      <c r="Q53" s="146">
        <v>82.812000000000012</v>
      </c>
      <c r="R53" s="146">
        <v>82.966000000000008</v>
      </c>
      <c r="S53" s="146">
        <v>85.518999999999991</v>
      </c>
      <c r="T53" s="146">
        <v>87.837000000000003</v>
      </c>
      <c r="U53" s="146">
        <v>92.984999999999999</v>
      </c>
      <c r="V53" s="146">
        <v>97.593000000000004</v>
      </c>
      <c r="W53" s="146">
        <v>105.40600000000001</v>
      </c>
      <c r="X53" s="146">
        <v>113.84</v>
      </c>
      <c r="Y53" s="146">
        <v>120.60499999999999</v>
      </c>
      <c r="Z53" s="146">
        <v>123.64800000000001</v>
      </c>
      <c r="AA53" s="146">
        <v>134.10900000000001</v>
      </c>
      <c r="AB53" s="99" t="s">
        <v>138</v>
      </c>
      <c r="AC53" s="98"/>
    </row>
    <row r="54" spans="2:29">
      <c r="B54" s="114" t="s">
        <v>150</v>
      </c>
      <c r="C54" s="114"/>
      <c r="D54" s="98"/>
      <c r="E54" s="146">
        <v>10.858999999999998</v>
      </c>
      <c r="F54" s="146">
        <v>10.914000000000001</v>
      </c>
      <c r="G54" s="146">
        <v>10.257</v>
      </c>
      <c r="H54" s="146">
        <v>10.263</v>
      </c>
      <c r="I54" s="146">
        <v>10.211</v>
      </c>
      <c r="J54" s="146">
        <v>11.722000000000001</v>
      </c>
      <c r="K54" s="146">
        <v>12.538</v>
      </c>
      <c r="L54" s="146">
        <v>13.508000000000001</v>
      </c>
      <c r="M54" s="146">
        <v>12.648</v>
      </c>
      <c r="N54" s="146">
        <v>12.252000000000001</v>
      </c>
      <c r="O54" s="146">
        <v>12.035000000000002</v>
      </c>
      <c r="P54" s="146">
        <v>11.928000000000001</v>
      </c>
      <c r="Q54" s="146">
        <v>11.505000000000001</v>
      </c>
      <c r="R54" s="146">
        <v>11.769</v>
      </c>
      <c r="S54" s="146">
        <v>12.256</v>
      </c>
      <c r="T54" s="146">
        <v>12.832999999999998</v>
      </c>
      <c r="U54" s="146">
        <v>12.562000000000001</v>
      </c>
      <c r="V54" s="146">
        <v>13.26</v>
      </c>
      <c r="W54" s="146">
        <v>13.394000000000004</v>
      </c>
      <c r="X54" s="146">
        <v>14.387</v>
      </c>
      <c r="Y54" s="146">
        <v>14.862</v>
      </c>
      <c r="Z54" s="146">
        <v>15.811999999999999</v>
      </c>
      <c r="AA54" s="146">
        <v>17.338999999999999</v>
      </c>
      <c r="AB54" s="99" t="s">
        <v>138</v>
      </c>
      <c r="AC54" s="98"/>
    </row>
    <row r="55" spans="2:29">
      <c r="B55" s="115" t="s">
        <v>151</v>
      </c>
      <c r="C55" s="115"/>
      <c r="D55" s="98"/>
      <c r="E55" s="118">
        <v>500.01200000000006</v>
      </c>
      <c r="F55" s="118">
        <v>488.11799999999994</v>
      </c>
      <c r="G55" s="118">
        <v>458.03300000000002</v>
      </c>
      <c r="H55" s="118">
        <v>446.77799999999996</v>
      </c>
      <c r="I55" s="118">
        <v>447.51</v>
      </c>
      <c r="J55" s="118">
        <v>450.9860000000001</v>
      </c>
      <c r="K55" s="118">
        <v>488.77100000000007</v>
      </c>
      <c r="L55" s="118">
        <v>518.43700000000013</v>
      </c>
      <c r="M55" s="118">
        <v>535.67700000000013</v>
      </c>
      <c r="N55" s="118">
        <v>489.23699999999991</v>
      </c>
      <c r="O55" s="118">
        <v>518.9559999999999</v>
      </c>
      <c r="P55" s="118">
        <v>568.57100000000003</v>
      </c>
      <c r="Q55" s="118">
        <v>579.05400000000009</v>
      </c>
      <c r="R55" s="118">
        <v>579.02499999999998</v>
      </c>
      <c r="S55" s="118">
        <v>607.77899999999988</v>
      </c>
      <c r="T55" s="118">
        <v>629.53700000000003</v>
      </c>
      <c r="U55" s="118">
        <v>660.22199999999998</v>
      </c>
      <c r="V55" s="118">
        <v>692.24800000000005</v>
      </c>
      <c r="W55" s="118">
        <v>735.84800000000007</v>
      </c>
      <c r="X55" s="118">
        <v>766.41400000000021</v>
      </c>
      <c r="Y55" s="118">
        <v>761.02400000000011</v>
      </c>
      <c r="Z55" s="118">
        <v>797.88099999999997</v>
      </c>
      <c r="AA55" s="118">
        <v>879.71199999999999</v>
      </c>
      <c r="AB55" s="99" t="s">
        <v>138</v>
      </c>
      <c r="AC55" s="98"/>
    </row>
    <row r="56" spans="2:29">
      <c r="AB56" s="149"/>
    </row>
    <row r="58" spans="2:29" ht="16.5">
      <c r="B58" s="80" t="s">
        <v>28</v>
      </c>
      <c r="C58" s="80"/>
      <c r="D58" s="94" t="s">
        <v>29</v>
      </c>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2:29" ht="16.5">
      <c r="B59" s="81" t="s">
        <v>131</v>
      </c>
      <c r="C59" s="78" t="s">
        <v>202</v>
      </c>
      <c r="E59" s="79"/>
      <c r="F59" s="79"/>
      <c r="G59" s="79"/>
      <c r="H59" s="79"/>
      <c r="I59" s="79"/>
      <c r="J59" s="79"/>
    </row>
    <row r="60" spans="2:29" ht="16.5">
      <c r="B60" s="81" t="s">
        <v>137</v>
      </c>
      <c r="C60" s="78" t="s">
        <v>193</v>
      </c>
      <c r="E60" s="79"/>
      <c r="F60" s="79"/>
      <c r="G60" s="79"/>
      <c r="H60" s="79"/>
      <c r="I60" s="79"/>
      <c r="J60" s="79"/>
    </row>
    <row r="61" spans="2:29" ht="16.5">
      <c r="B61" s="81" t="s">
        <v>138</v>
      </c>
      <c r="C61" s="78" t="s">
        <v>203</v>
      </c>
    </row>
    <row r="67" spans="2:10" ht="16.5">
      <c r="B67" s="79"/>
      <c r="C67" s="79"/>
      <c r="E67" s="79"/>
      <c r="F67" s="79"/>
      <c r="G67" s="79"/>
      <c r="H67" s="79"/>
      <c r="I67" s="79"/>
      <c r="J67" s="79"/>
    </row>
  </sheetData>
  <sheetProtection algorithmName="SHA-512" hashValue="43GpbLhY0vtgk9sxhJN6FgJNKjvV6qlpLC4iW3b/fs2MOEPKqZGNADmvfy8k5buA6crMzS3vYE5Ws+D/VX/5Nw==" saltValue="Xy7rS7tsFEk6uFqbMkabAg==" spinCount="100000" sheet="1" formatColumns="0"/>
  <hyperlinks>
    <hyperlink ref="C60" r:id="rId1" location="abreadcrumb" display="Statistisches Bundesamt (2023) - Bruttowertschöpfung" xr:uid="{7FDEDCDE-F309-49B4-B641-C1B94FC80839}"/>
    <hyperlink ref="C59" r:id="rId2" display="Statistisches Bundesamt (2023) - Volkswirtschaftliche Gesamtrechnung 2022" xr:uid="{77B264CA-5465-40EC-A1E5-1CA40A52152D}"/>
    <hyperlink ref="C61" r:id="rId3" xr:uid="{87247F29-35BB-4312-82B1-B735EF9AEA6F}"/>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5A4B8-2753-47B4-9915-BB41F8F9890D}">
  <sheetPr>
    <tabColor theme="4" tint="0.39997558519241921"/>
  </sheetPr>
  <dimension ref="B1:AJ15"/>
  <sheetViews>
    <sheetView showGridLines="0" zoomScale="60" zoomScaleNormal="60" workbookViewId="0"/>
  </sheetViews>
  <sheetFormatPr baseColWidth="10" defaultRowHeight="15" outlineLevelCol="1"/>
  <cols>
    <col min="2" max="2" width="18" customWidth="1"/>
    <col min="3" max="3" width="10.7109375" customWidth="1"/>
    <col min="4" max="7" width="10.7109375" hidden="1" customWidth="1" outlineLevel="1"/>
    <col min="8" max="8" width="10.7109375" customWidth="1" collapsed="1"/>
    <col min="9" max="12" width="10.7109375" hidden="1" customWidth="1" outlineLevel="1"/>
    <col min="13" max="13" width="10.7109375" customWidth="1" collapsed="1"/>
    <col min="14" max="17" width="10.7109375" hidden="1" customWidth="1" outlineLevel="1"/>
    <col min="18" max="18" width="10.7109375" customWidth="1" collapsed="1"/>
    <col min="19" max="27" width="10.7109375" customWidth="1"/>
    <col min="28" max="34" width="8.7109375" customWidth="1"/>
  </cols>
  <sheetData>
    <row r="1" spans="2:36" ht="20.25">
      <c r="B1" s="52"/>
      <c r="C1" s="101" t="s">
        <v>122</v>
      </c>
      <c r="D1" s="102"/>
      <c r="E1" s="102"/>
      <c r="F1" s="102"/>
      <c r="G1" s="102"/>
      <c r="H1" s="102"/>
      <c r="I1" s="103"/>
      <c r="J1" s="103"/>
      <c r="K1" s="103"/>
      <c r="L1" s="103"/>
      <c r="M1" s="103"/>
      <c r="N1" s="103"/>
      <c r="O1" s="103"/>
      <c r="P1" s="103"/>
      <c r="Q1" s="103"/>
      <c r="R1" s="103"/>
      <c r="S1" s="103"/>
      <c r="T1" s="103"/>
      <c r="U1" s="103"/>
      <c r="V1" s="103"/>
      <c r="W1" s="103"/>
      <c r="X1" s="103"/>
      <c r="Y1" s="103"/>
      <c r="Z1" s="103"/>
      <c r="AA1" s="103"/>
    </row>
    <row r="3" spans="2:36">
      <c r="B3" s="24"/>
      <c r="C3" s="25">
        <v>2000</v>
      </c>
      <c r="D3" s="25">
        <v>2001</v>
      </c>
      <c r="E3" s="25">
        <v>2002</v>
      </c>
      <c r="F3" s="25">
        <v>2003</v>
      </c>
      <c r="G3" s="25">
        <v>2004</v>
      </c>
      <c r="H3" s="25">
        <v>2005</v>
      </c>
      <c r="I3" s="25">
        <v>2006</v>
      </c>
      <c r="J3" s="25">
        <v>2007</v>
      </c>
      <c r="K3" s="25">
        <v>2008</v>
      </c>
      <c r="L3" s="25">
        <v>2009</v>
      </c>
      <c r="M3" s="25">
        <v>2010</v>
      </c>
      <c r="N3" s="25">
        <v>2011</v>
      </c>
      <c r="O3" s="25">
        <v>2012</v>
      </c>
      <c r="P3" s="25">
        <v>2013</v>
      </c>
      <c r="Q3" s="25">
        <v>2014</v>
      </c>
      <c r="R3" s="25">
        <v>2015</v>
      </c>
      <c r="S3" s="25">
        <v>2016</v>
      </c>
      <c r="T3" s="25">
        <v>2017</v>
      </c>
      <c r="U3" s="25">
        <v>2018</v>
      </c>
      <c r="V3" s="25">
        <v>2019</v>
      </c>
      <c r="W3" s="25">
        <v>2020</v>
      </c>
      <c r="X3" s="25">
        <v>2021</v>
      </c>
      <c r="Y3" s="25">
        <v>2022</v>
      </c>
      <c r="Z3" s="36" t="s">
        <v>47</v>
      </c>
      <c r="AA3" s="36"/>
    </row>
    <row r="4" spans="2:36">
      <c r="B4" s="41" t="s">
        <v>123</v>
      </c>
      <c r="C4" s="99">
        <v>75.5</v>
      </c>
      <c r="D4" s="98">
        <v>77</v>
      </c>
      <c r="E4" s="99">
        <v>78.099999999999994</v>
      </c>
      <c r="F4" s="98">
        <v>78.900000000000006</v>
      </c>
      <c r="G4" s="99">
        <v>80.2</v>
      </c>
      <c r="H4" s="98">
        <v>81.5</v>
      </c>
      <c r="I4" s="99">
        <v>82.8</v>
      </c>
      <c r="J4" s="98">
        <v>84.7</v>
      </c>
      <c r="K4" s="99">
        <v>86.9</v>
      </c>
      <c r="L4" s="98">
        <v>87.2</v>
      </c>
      <c r="M4" s="99">
        <v>88.1</v>
      </c>
      <c r="N4" s="98">
        <v>90</v>
      </c>
      <c r="O4" s="99">
        <v>91.7</v>
      </c>
      <c r="P4" s="98">
        <v>93.1</v>
      </c>
      <c r="Q4" s="99">
        <v>94</v>
      </c>
      <c r="R4" s="98">
        <v>94.5</v>
      </c>
      <c r="S4" s="99">
        <v>95</v>
      </c>
      <c r="T4" s="98">
        <v>96.4</v>
      </c>
      <c r="U4" s="99">
        <v>98.1</v>
      </c>
      <c r="V4" s="98">
        <v>99.5</v>
      </c>
      <c r="W4" s="99">
        <v>100</v>
      </c>
      <c r="X4" s="98">
        <v>103.1</v>
      </c>
      <c r="Y4" s="99">
        <v>110.2</v>
      </c>
      <c r="Z4" s="99" t="s">
        <v>138</v>
      </c>
      <c r="AA4" s="99"/>
    </row>
    <row r="5" spans="2:36">
      <c r="B5" s="26" t="s">
        <v>99</v>
      </c>
      <c r="C5" s="104">
        <v>0</v>
      </c>
      <c r="D5" s="97">
        <f t="shared" ref="D5:Y5" si="0">D4/C4-1</f>
        <v>1.9867549668874274E-2</v>
      </c>
      <c r="E5" s="97">
        <f t="shared" si="0"/>
        <v>1.4285714285714235E-2</v>
      </c>
      <c r="F5" s="97">
        <f t="shared" si="0"/>
        <v>1.024327784891188E-2</v>
      </c>
      <c r="G5" s="97">
        <f t="shared" si="0"/>
        <v>1.6476552598225558E-2</v>
      </c>
      <c r="H5" s="97">
        <f t="shared" si="0"/>
        <v>1.6209476309226867E-2</v>
      </c>
      <c r="I5" s="97">
        <f t="shared" si="0"/>
        <v>1.5950920245398681E-2</v>
      </c>
      <c r="J5" s="97">
        <f t="shared" si="0"/>
        <v>2.2946859903381744E-2</v>
      </c>
      <c r="K5" s="97">
        <f t="shared" si="0"/>
        <v>2.5974025974025983E-2</v>
      </c>
      <c r="L5" s="97">
        <f t="shared" si="0"/>
        <v>3.4522439585731313E-3</v>
      </c>
      <c r="M5" s="97">
        <f t="shared" si="0"/>
        <v>1.0321100917431103E-2</v>
      </c>
      <c r="N5" s="97">
        <f t="shared" si="0"/>
        <v>2.156640181611813E-2</v>
      </c>
      <c r="O5" s="97">
        <f t="shared" si="0"/>
        <v>1.8888888888888955E-2</v>
      </c>
      <c r="P5" s="97">
        <f t="shared" si="0"/>
        <v>1.5267175572518887E-2</v>
      </c>
      <c r="Q5" s="97">
        <f t="shared" si="0"/>
        <v>9.6670247046186653E-3</v>
      </c>
      <c r="R5" s="97">
        <f t="shared" si="0"/>
        <v>5.3191489361701372E-3</v>
      </c>
      <c r="S5" s="97">
        <f t="shared" si="0"/>
        <v>5.2910052910053462E-3</v>
      </c>
      <c r="T5" s="97">
        <f t="shared" si="0"/>
        <v>1.4736842105263159E-2</v>
      </c>
      <c r="U5" s="97">
        <f t="shared" si="0"/>
        <v>1.763485477178417E-2</v>
      </c>
      <c r="V5" s="97">
        <f t="shared" si="0"/>
        <v>1.4271151885830946E-2</v>
      </c>
      <c r="W5" s="97">
        <f>W4/V4-1</f>
        <v>5.0251256281406143E-3</v>
      </c>
      <c r="X5" s="97">
        <f t="shared" si="0"/>
        <v>3.0999999999999917E-2</v>
      </c>
      <c r="Y5" s="97">
        <f t="shared" si="0"/>
        <v>6.8865179437439528E-2</v>
      </c>
      <c r="Z5" s="97"/>
      <c r="AA5" s="97"/>
    </row>
    <row r="6" spans="2:36">
      <c r="B6" s="45" t="s">
        <v>124</v>
      </c>
      <c r="C6" s="75">
        <f t="shared" ref="C6:X6" si="1">D6*(1-(D5*100)/100)</f>
        <v>67.796872998376173</v>
      </c>
      <c r="D6" s="75">
        <f t="shared" si="1"/>
        <v>69.17113393753246</v>
      </c>
      <c r="E6" s="75">
        <f t="shared" si="1"/>
        <v>70.173614139525682</v>
      </c>
      <c r="F6" s="75">
        <f t="shared" si="1"/>
        <v>70.899861116390127</v>
      </c>
      <c r="G6" s="75">
        <f t="shared" si="1"/>
        <v>72.087616521690478</v>
      </c>
      <c r="H6" s="75">
        <f t="shared" si="1"/>
        <v>73.275371926990829</v>
      </c>
      <c r="I6" s="75">
        <f t="shared" si="1"/>
        <v>74.463127332291165</v>
      </c>
      <c r="J6" s="75">
        <f t="shared" si="1"/>
        <v>76.21195232526216</v>
      </c>
      <c r="K6" s="75">
        <f t="shared" si="1"/>
        <v>78.244271053935819</v>
      </c>
      <c r="L6" s="75">
        <f t="shared" si="1"/>
        <v>78.515325110704651</v>
      </c>
      <c r="M6" s="75">
        <f t="shared" si="1"/>
        <v>79.334140783933307</v>
      </c>
      <c r="N6" s="75">
        <f t="shared" si="1"/>
        <v>81.082805139959689</v>
      </c>
      <c r="O6" s="75">
        <f t="shared" si="1"/>
        <v>82.643855748543288</v>
      </c>
      <c r="P6" s="75">
        <f t="shared" si="1"/>
        <v>83.925155837667972</v>
      </c>
      <c r="Q6" s="75">
        <f t="shared" si="1"/>
        <v>84.744381870790548</v>
      </c>
      <c r="R6" s="75">
        <f t="shared" si="1"/>
        <v>85.19756038346857</v>
      </c>
      <c r="S6" s="75">
        <f t="shared" si="1"/>
        <v>85.650738896146592</v>
      </c>
      <c r="T6" s="75">
        <f t="shared" si="1"/>
        <v>86.93183969160178</v>
      </c>
      <c r="U6" s="75">
        <f t="shared" si="1"/>
        <v>88.49239014013105</v>
      </c>
      <c r="V6" s="75">
        <f t="shared" si="1"/>
        <v>89.773562282801009</v>
      </c>
      <c r="W6" s="75">
        <f t="shared" si="1"/>
        <v>90.226964112512121</v>
      </c>
      <c r="X6" s="75">
        <f t="shared" si="1"/>
        <v>93.113482056256046</v>
      </c>
      <c r="Y6" s="100">
        <v>100</v>
      </c>
      <c r="Z6" s="100"/>
      <c r="AA6" s="100"/>
    </row>
    <row r="9" spans="2:36" ht="16.5">
      <c r="B9" s="80" t="s">
        <v>28</v>
      </c>
      <c r="C9" s="94" t="s">
        <v>29</v>
      </c>
      <c r="D9" s="20"/>
      <c r="E9" s="20"/>
      <c r="F9" s="20"/>
      <c r="G9" s="20"/>
      <c r="H9" s="20"/>
      <c r="I9" s="20"/>
      <c r="J9" s="20"/>
      <c r="K9" s="20"/>
      <c r="L9" s="20"/>
      <c r="M9" s="20"/>
      <c r="N9" s="20"/>
      <c r="O9" s="20"/>
      <c r="P9" s="20"/>
      <c r="Q9" s="20"/>
      <c r="R9" s="20"/>
      <c r="S9" s="20"/>
      <c r="T9" s="20"/>
      <c r="U9" s="20"/>
      <c r="V9" s="20"/>
      <c r="W9" s="20"/>
      <c r="X9" s="20"/>
      <c r="Y9" s="20"/>
      <c r="Z9" s="20"/>
      <c r="AA9" s="20"/>
      <c r="AB9" s="29"/>
      <c r="AC9" s="29"/>
      <c r="AD9" s="29"/>
      <c r="AE9" s="29"/>
      <c r="AF9" s="29"/>
      <c r="AG9" s="29"/>
      <c r="AH9" s="29"/>
      <c r="AI9" s="29"/>
      <c r="AJ9" s="29"/>
    </row>
    <row r="10" spans="2:36" ht="16.5">
      <c r="B10" s="81" t="s">
        <v>204</v>
      </c>
      <c r="C10" s="78" t="s">
        <v>132</v>
      </c>
    </row>
    <row r="15" spans="2:36">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49"/>
      <c r="AE15" s="49"/>
      <c r="AF15" s="49"/>
      <c r="AG15" s="49"/>
      <c r="AH15" s="49"/>
    </row>
  </sheetData>
  <sheetProtection algorithmName="SHA-512" hashValue="iSjcpXdPRFKPOOXOQ1Oe8hF3LZHQ+zfMDFMtvccoIMpDXdZrLXjRZAJ9VR7ID7JPsPeSWcrA/ioW8DgKKMqwPg==" saltValue="WfwZKkc0eupC7U+QHDsP+Q==" spinCount="100000" sheet="1" objects="1" scenarios="1" formatColumns="0"/>
  <hyperlinks>
    <hyperlink ref="C10" r:id="rId1" location="abreadcrumb" display="Statistisches Bundesamt (2023)" xr:uid="{AB37F578-54CF-462D-A6B4-CA1DA1034869}"/>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B9DA2-43B2-4209-9C5E-366DB6984BEC}">
  <dimension ref="A1:I74"/>
  <sheetViews>
    <sheetView showGridLines="0" zoomScale="60" zoomScaleNormal="60" workbookViewId="0"/>
  </sheetViews>
  <sheetFormatPr baseColWidth="10" defaultRowHeight="15"/>
  <cols>
    <col min="1" max="1" width="11.42578125" customWidth="1"/>
    <col min="2" max="2" width="23" customWidth="1"/>
    <col min="3" max="3" width="15.7109375" style="4" customWidth="1"/>
    <col min="4" max="4" width="17.7109375" style="3" customWidth="1"/>
    <col min="5" max="5" width="15.7109375" customWidth="1"/>
    <col min="6" max="6" width="18.28515625" customWidth="1"/>
  </cols>
  <sheetData>
    <row r="1" spans="1:9" ht="36" customHeight="1">
      <c r="A1" s="17"/>
      <c r="B1" s="84" t="s">
        <v>27</v>
      </c>
      <c r="C1" s="37"/>
      <c r="D1" s="31"/>
      <c r="E1" s="17"/>
      <c r="F1" s="17"/>
      <c r="G1" s="17"/>
      <c r="H1" s="18"/>
      <c r="I1" s="18"/>
    </row>
    <row r="3" spans="1:9" ht="20.25">
      <c r="A3" s="21"/>
      <c r="B3" s="21" t="s">
        <v>34</v>
      </c>
      <c r="C3" s="38"/>
      <c r="D3" s="22"/>
      <c r="E3" s="23"/>
      <c r="F3" s="23"/>
      <c r="G3" s="23"/>
      <c r="H3" s="23"/>
      <c r="I3" s="22"/>
    </row>
    <row r="5" spans="1:9">
      <c r="B5" s="24" t="s">
        <v>33</v>
      </c>
      <c r="C5" s="25" t="s">
        <v>35</v>
      </c>
      <c r="D5" s="32"/>
      <c r="E5" s="25"/>
      <c r="F5" s="36" t="s">
        <v>28</v>
      </c>
    </row>
    <row r="6" spans="1:9">
      <c r="B6" s="41" t="s">
        <v>155</v>
      </c>
      <c r="C6" s="44">
        <f>C33</f>
        <v>425.14146363909651</v>
      </c>
      <c r="D6" s="43"/>
      <c r="E6" s="44"/>
      <c r="F6" s="92" t="s">
        <v>100</v>
      </c>
    </row>
    <row r="7" spans="1:9">
      <c r="B7" s="45" t="s">
        <v>31</v>
      </c>
      <c r="C7" s="44">
        <f>C42</f>
        <v>1044.2</v>
      </c>
      <c r="D7" s="43"/>
      <c r="E7" s="44"/>
      <c r="F7" s="44" t="s">
        <v>103</v>
      </c>
    </row>
    <row r="8" spans="1:9">
      <c r="B8" s="45" t="s">
        <v>32</v>
      </c>
      <c r="C8" s="44">
        <f>C55</f>
        <v>484.91990411760798</v>
      </c>
      <c r="D8" s="43"/>
      <c r="E8" s="44"/>
      <c r="F8" s="92" t="s">
        <v>209</v>
      </c>
    </row>
    <row r="9" spans="1:9" ht="6" customHeight="1">
      <c r="B9" s="29"/>
      <c r="C9" s="30"/>
      <c r="D9" s="34"/>
      <c r="E9" s="30"/>
      <c r="F9" s="30"/>
    </row>
    <row r="10" spans="1:9">
      <c r="B10" s="46" t="s">
        <v>0</v>
      </c>
      <c r="C10" s="47">
        <f>SUM(C6:C8)</f>
        <v>1954.2613677567047</v>
      </c>
      <c r="D10" s="48"/>
      <c r="E10" s="47"/>
      <c r="F10" s="47"/>
    </row>
    <row r="12" spans="1:9" ht="20.25">
      <c r="A12" s="21"/>
      <c r="B12" s="21" t="s">
        <v>155</v>
      </c>
      <c r="C12" s="38"/>
      <c r="D12" s="22"/>
      <c r="E12" s="23"/>
      <c r="F12" s="23"/>
      <c r="G12" s="23"/>
      <c r="H12" s="23"/>
      <c r="I12" s="22"/>
    </row>
    <row r="14" spans="1:9">
      <c r="B14" s="24" t="s">
        <v>33</v>
      </c>
      <c r="C14" s="25" t="s">
        <v>35</v>
      </c>
      <c r="D14" s="32"/>
      <c r="E14" s="36" t="s">
        <v>35</v>
      </c>
      <c r="F14" s="36" t="s">
        <v>28</v>
      </c>
    </row>
    <row r="15" spans="1:9">
      <c r="B15" s="41" t="s">
        <v>4</v>
      </c>
      <c r="C15" s="42">
        <f>E16+E17</f>
        <v>99.065022870000007</v>
      </c>
      <c r="D15" s="43"/>
      <c r="E15" s="44"/>
      <c r="F15" s="44"/>
    </row>
    <row r="16" spans="1:9">
      <c r="B16" s="28"/>
      <c r="C16" s="39"/>
      <c r="D16" s="33" t="s">
        <v>30</v>
      </c>
      <c r="E16" s="67" cm="1">
        <f t="array" ref="E16">SUM((Strom!$E5/8)*Strom!E49:L49)/1000</f>
        <v>48.044931300000009</v>
      </c>
      <c r="F16" s="27" t="s">
        <v>214</v>
      </c>
    </row>
    <row r="17" spans="2:6">
      <c r="B17" s="28"/>
      <c r="C17" s="39"/>
      <c r="D17" s="33" t="s">
        <v>42</v>
      </c>
      <c r="E17" s="67" cm="1">
        <f t="array" ref="E17">SUM((Strom!$E6/8)*Strom!E50:L50)/1000</f>
        <v>51.020091569999998</v>
      </c>
      <c r="F17" s="27" t="s">
        <v>214</v>
      </c>
    </row>
    <row r="18" spans="2:6">
      <c r="B18" s="41" t="s">
        <v>12</v>
      </c>
      <c r="C18" s="42">
        <f>E19+E20</f>
        <v>148.23591127500003</v>
      </c>
      <c r="D18" s="43"/>
      <c r="E18" s="75"/>
      <c r="F18" s="44"/>
    </row>
    <row r="19" spans="2:6">
      <c r="B19" s="28"/>
      <c r="C19" s="39"/>
      <c r="D19" s="33" t="s">
        <v>14</v>
      </c>
      <c r="E19" s="67" cm="1">
        <f t="array" ref="E19">SUM((Strom!$E8/8)*Strom!E52:L52)/1000</f>
        <v>68.462244525000017</v>
      </c>
      <c r="F19" s="27" t="s">
        <v>214</v>
      </c>
    </row>
    <row r="20" spans="2:6">
      <c r="B20" s="28"/>
      <c r="C20" s="39"/>
      <c r="D20" s="33" t="s">
        <v>13</v>
      </c>
      <c r="E20" s="67" cm="1">
        <f t="array" ref="E20">SUM((Strom!$E9/8)*Strom!E53:L53)/1000</f>
        <v>79.773666750000004</v>
      </c>
      <c r="F20" s="27" t="s">
        <v>214</v>
      </c>
    </row>
    <row r="21" spans="2:6">
      <c r="B21" s="41" t="s">
        <v>6</v>
      </c>
      <c r="C21" s="42">
        <f>E22+E23+E25+E24</f>
        <v>24.928120212006334</v>
      </c>
      <c r="D21" s="43"/>
      <c r="E21" s="75"/>
      <c r="F21" s="44"/>
    </row>
    <row r="22" spans="2:6">
      <c r="B22" s="28"/>
      <c r="C22" s="39"/>
      <c r="D22" s="33" t="s">
        <v>43</v>
      </c>
      <c r="E22" s="67" cm="1">
        <f t="array" ref="E22">SUM((Strom!$E11/8)*Strom!E55:L55)/1000</f>
        <v>15.09186910585529</v>
      </c>
      <c r="F22" s="27" t="s">
        <v>85</v>
      </c>
    </row>
    <row r="23" spans="2:6">
      <c r="B23" s="28"/>
      <c r="C23" s="39"/>
      <c r="D23" s="33" t="s">
        <v>44</v>
      </c>
      <c r="E23" s="67" cm="1">
        <f t="array" ref="E23">SUM((Strom!$E12/8)*Strom!E56:L56)/1000</f>
        <v>0.51043726430428271</v>
      </c>
      <c r="F23" s="27" t="s">
        <v>86</v>
      </c>
    </row>
    <row r="24" spans="2:6">
      <c r="B24" s="28"/>
      <c r="C24" s="39"/>
      <c r="D24" s="33" t="s">
        <v>45</v>
      </c>
      <c r="E24" s="67" cm="1">
        <f t="array" ref="E24">SUM((Strom!$E13/8)*Strom!E57:L57)/1000</f>
        <v>5.1657271180779949</v>
      </c>
      <c r="F24" s="27" t="s">
        <v>86</v>
      </c>
    </row>
    <row r="25" spans="2:6">
      <c r="B25" s="26"/>
      <c r="C25" s="40"/>
      <c r="D25" s="33" t="s">
        <v>36</v>
      </c>
      <c r="E25" s="67" cm="1">
        <f t="array" ref="E25">SUM((Strom!$E14/8)*Strom!E58:L58)/1000</f>
        <v>4.1600867237687638</v>
      </c>
      <c r="F25" s="27" t="s">
        <v>88</v>
      </c>
    </row>
    <row r="26" spans="2:6">
      <c r="B26" s="45" t="s">
        <v>37</v>
      </c>
      <c r="C26" s="44">
        <f>E27+E28</f>
        <v>7.131409282090142</v>
      </c>
      <c r="D26" s="43"/>
      <c r="E26" s="75"/>
      <c r="F26" s="44"/>
    </row>
    <row r="27" spans="2:6">
      <c r="B27" s="26"/>
      <c r="C27" s="40"/>
      <c r="D27" s="33" t="s">
        <v>38</v>
      </c>
      <c r="E27" s="73" cm="1">
        <f t="array" ref="E27">SUM((Strom!$E16/8)*Strom!E60:L60)/1000</f>
        <v>6.4092820901419838E-3</v>
      </c>
      <c r="F27" s="27" t="s">
        <v>84</v>
      </c>
    </row>
    <row r="28" spans="2:6">
      <c r="B28" s="28"/>
      <c r="C28" s="39"/>
      <c r="D28" s="33" t="s">
        <v>7</v>
      </c>
      <c r="E28" s="67" cm="1">
        <f t="array" ref="E28">SUM((Strom!$E18/8)*Strom!E61:L61)/1000</f>
        <v>7.125</v>
      </c>
      <c r="F28" s="27" t="s">
        <v>87</v>
      </c>
    </row>
    <row r="29" spans="2:6">
      <c r="B29" s="45" t="s">
        <v>1</v>
      </c>
      <c r="C29" s="44">
        <f>E30+E31</f>
        <v>145.78099999999998</v>
      </c>
      <c r="D29" s="43"/>
      <c r="E29" s="75"/>
      <c r="F29" s="44"/>
    </row>
    <row r="30" spans="2:6">
      <c r="B30" s="26"/>
      <c r="C30" s="40"/>
      <c r="D30" s="33" t="s">
        <v>40</v>
      </c>
      <c r="E30" s="67">
        <f>SUM(Strom!E64:L64)+Strom!X41-SUM(Strom!U64:Y64)</f>
        <v>49.019999999999982</v>
      </c>
      <c r="F30" s="27" t="s">
        <v>84</v>
      </c>
    </row>
    <row r="31" spans="2:6">
      <c r="B31" s="28"/>
      <c r="C31" s="39"/>
      <c r="D31" s="33" t="s">
        <v>41</v>
      </c>
      <c r="E31" s="67">
        <f>SUM(Strom!E65:L65)+Strom!X42-SUM(Strom!U65:Y65)</f>
        <v>96.760999999999996</v>
      </c>
      <c r="F31" s="27" t="s">
        <v>84</v>
      </c>
    </row>
    <row r="32" spans="2:6" ht="6" customHeight="1"/>
    <row r="33" spans="1:9">
      <c r="B33" s="45" t="s">
        <v>0</v>
      </c>
      <c r="C33" s="44">
        <f>C15+C18+C21+C26+C29</f>
        <v>425.14146363909651</v>
      </c>
      <c r="D33" s="43"/>
      <c r="E33" s="44"/>
      <c r="F33" s="44"/>
    </row>
    <row r="34" spans="1:9" ht="6.95" customHeight="1">
      <c r="C34" s="30"/>
      <c r="D34" s="34"/>
      <c r="E34" s="30"/>
      <c r="F34" s="30"/>
    </row>
    <row r="35" spans="1:9" ht="17.25">
      <c r="B35" s="50"/>
    </row>
    <row r="36" spans="1:9" ht="20.25">
      <c r="A36" s="21"/>
      <c r="B36" s="21" t="s">
        <v>157</v>
      </c>
      <c r="C36" s="38"/>
      <c r="D36" s="22"/>
      <c r="E36" s="23"/>
      <c r="F36" s="23"/>
      <c r="G36" s="23"/>
      <c r="H36" s="23"/>
      <c r="I36" s="22"/>
    </row>
    <row r="38" spans="1:9">
      <c r="B38" s="24" t="s">
        <v>33</v>
      </c>
      <c r="C38" s="25" t="s">
        <v>35</v>
      </c>
      <c r="D38" s="32"/>
      <c r="E38" s="36"/>
      <c r="F38" s="36" t="s">
        <v>28</v>
      </c>
    </row>
    <row r="39" spans="1:9">
      <c r="B39" s="41" t="s">
        <v>15</v>
      </c>
      <c r="C39" s="42">
        <f>Gebäude!F5+Gebäude!F6+AVERAGE(Gebäude!$C$17:$G$17)*100*(Gebäude!E5+Gebäude!E6)</f>
        <v>318.95</v>
      </c>
      <c r="D39" s="43"/>
      <c r="E39" s="44"/>
      <c r="F39" s="44" t="s">
        <v>103</v>
      </c>
      <c r="I39" s="2"/>
    </row>
    <row r="40" spans="1:9">
      <c r="B40" s="41" t="s">
        <v>39</v>
      </c>
      <c r="C40" s="42">
        <f>Gebäude!F8+Gebäude!F9+AVERAGE(Gebäude!$C$17:$G$17)*100*(Gebäude!E8+Gebäude!E9)</f>
        <v>725.25</v>
      </c>
      <c r="D40" s="43"/>
      <c r="E40" s="44"/>
      <c r="F40" s="44" t="s">
        <v>103</v>
      </c>
    </row>
    <row r="41" spans="1:9" ht="6" customHeight="1"/>
    <row r="42" spans="1:9">
      <c r="B42" s="45" t="s">
        <v>0</v>
      </c>
      <c r="C42" s="44">
        <f>C39+C40</f>
        <v>1044.2</v>
      </c>
      <c r="D42" s="43"/>
      <c r="E42" s="44"/>
      <c r="F42" s="44"/>
    </row>
    <row r="44" spans="1:9" ht="20.25">
      <c r="A44" s="21"/>
      <c r="B44" s="21" t="s">
        <v>32</v>
      </c>
      <c r="C44" s="38"/>
      <c r="D44" s="22"/>
      <c r="E44" s="23"/>
      <c r="F44" s="23"/>
      <c r="G44" s="23"/>
      <c r="H44" s="23"/>
      <c r="I44" s="22"/>
    </row>
    <row r="46" spans="1:9">
      <c r="B46" s="24" t="s">
        <v>33</v>
      </c>
      <c r="C46" s="25" t="s">
        <v>35</v>
      </c>
      <c r="D46" s="32"/>
      <c r="E46" s="36"/>
      <c r="F46" s="36" t="s">
        <v>28</v>
      </c>
    </row>
    <row r="47" spans="1:9">
      <c r="B47" s="41" t="s">
        <v>10</v>
      </c>
      <c r="C47" s="42">
        <f>E48+E49+E50</f>
        <v>317.23452411760798</v>
      </c>
      <c r="D47" s="43"/>
      <c r="E47" s="44"/>
      <c r="F47" s="44" t="s">
        <v>168</v>
      </c>
    </row>
    <row r="48" spans="1:9">
      <c r="B48" s="28"/>
      <c r="C48" s="39"/>
      <c r="D48" s="33" t="s">
        <v>133</v>
      </c>
      <c r="E48" s="67">
        <f>Verkehr!E5+Verkehr!F5-Verkehr!J5</f>
        <v>268.02984796839166</v>
      </c>
      <c r="F48" s="27" t="s">
        <v>168</v>
      </c>
    </row>
    <row r="49" spans="2:9">
      <c r="B49" s="28"/>
      <c r="C49" s="39"/>
      <c r="D49" s="33" t="s">
        <v>134</v>
      </c>
      <c r="E49" s="67">
        <f>Verkehr!E6+Verkehr!F6-Verkehr!J6</f>
        <v>37.11444721654798</v>
      </c>
      <c r="F49" s="27" t="s">
        <v>168</v>
      </c>
    </row>
    <row r="50" spans="2:9">
      <c r="B50" s="28"/>
      <c r="C50" s="39"/>
      <c r="D50" s="33" t="s">
        <v>135</v>
      </c>
      <c r="E50" s="67">
        <f>Verkehr!E7+Verkehr!F7-Verkehr!J7</f>
        <v>12.090228932668316</v>
      </c>
      <c r="F50" s="27" t="s">
        <v>168</v>
      </c>
    </row>
    <row r="51" spans="2:9">
      <c r="B51" s="41" t="s">
        <v>2</v>
      </c>
      <c r="C51" s="42">
        <f>Verkehr!C8-Verkehr!J8</f>
        <v>42.424999999999997</v>
      </c>
      <c r="D51" s="43"/>
      <c r="E51" s="44"/>
      <c r="F51" s="44" t="s">
        <v>140</v>
      </c>
    </row>
    <row r="52" spans="2:9">
      <c r="B52" s="41" t="s">
        <v>3</v>
      </c>
      <c r="C52" s="42">
        <f>Verkehr!C13-Verkehr!J13</f>
        <v>67.069880000000012</v>
      </c>
      <c r="D52" s="43"/>
      <c r="E52" s="44"/>
      <c r="F52" s="44" t="s">
        <v>141</v>
      </c>
    </row>
    <row r="53" spans="2:9">
      <c r="B53" s="41" t="s">
        <v>9</v>
      </c>
      <c r="C53" s="42">
        <f>Verkehr!C16-Verkehr!J16</f>
        <v>58.1905</v>
      </c>
      <c r="D53" s="43"/>
      <c r="E53" s="44"/>
      <c r="F53" s="44" t="s">
        <v>142</v>
      </c>
    </row>
    <row r="54" spans="2:9" ht="6" customHeight="1"/>
    <row r="55" spans="2:9">
      <c r="B55" s="45" t="s">
        <v>0</v>
      </c>
      <c r="C55" s="44">
        <f>C47+C51+C52+C53</f>
        <v>484.91990411760798</v>
      </c>
      <c r="D55" s="43"/>
      <c r="E55" s="44"/>
      <c r="F55" s="44"/>
    </row>
    <row r="58" spans="2:9" ht="16.5">
      <c r="B58" s="80" t="s">
        <v>28</v>
      </c>
      <c r="C58" s="94" t="s">
        <v>29</v>
      </c>
      <c r="D58" s="20"/>
      <c r="E58" s="20"/>
      <c r="F58" s="20"/>
      <c r="G58" s="20"/>
      <c r="H58" s="20"/>
      <c r="I58" s="20"/>
    </row>
    <row r="59" spans="2:9" ht="16.5">
      <c r="B59" s="81" t="s">
        <v>55</v>
      </c>
      <c r="C59" s="78" t="s">
        <v>58</v>
      </c>
      <c r="D59"/>
    </row>
    <row r="60" spans="2:9" ht="16.5">
      <c r="B60" s="81" t="s">
        <v>56</v>
      </c>
      <c r="C60" s="78" t="s">
        <v>62</v>
      </c>
      <c r="D60"/>
    </row>
    <row r="61" spans="2:9" ht="16.5">
      <c r="B61" s="81" t="s">
        <v>57</v>
      </c>
      <c r="C61" s="78" t="s">
        <v>71</v>
      </c>
      <c r="D61"/>
    </row>
    <row r="62" spans="2:9" ht="16.5">
      <c r="B62" s="81" t="s">
        <v>64</v>
      </c>
      <c r="C62" s="78" t="s">
        <v>63</v>
      </c>
      <c r="D62"/>
    </row>
    <row r="63" spans="2:9" ht="16.5">
      <c r="B63" s="81" t="s">
        <v>65</v>
      </c>
      <c r="C63" s="78" t="s">
        <v>66</v>
      </c>
      <c r="D63"/>
    </row>
    <row r="64" spans="2:9" ht="16.5">
      <c r="B64" s="81" t="s">
        <v>79</v>
      </c>
      <c r="C64" s="78" t="s">
        <v>70</v>
      </c>
      <c r="D64"/>
    </row>
    <row r="65" spans="2:6" ht="16.5">
      <c r="B65" s="81" t="s">
        <v>76</v>
      </c>
      <c r="C65" s="78" t="s">
        <v>117</v>
      </c>
      <c r="D65"/>
      <c r="E65" s="78" t="s">
        <v>118</v>
      </c>
    </row>
    <row r="66" spans="2:6" ht="16.5">
      <c r="B66" s="81" t="s">
        <v>78</v>
      </c>
      <c r="C66" s="78" t="s">
        <v>80</v>
      </c>
      <c r="D66"/>
    </row>
    <row r="67" spans="2:6" ht="16.5">
      <c r="B67" s="81" t="s">
        <v>82</v>
      </c>
      <c r="C67" s="78" t="s">
        <v>101</v>
      </c>
    </row>
    <row r="68" spans="2:6" ht="16.5">
      <c r="B68" s="81" t="s">
        <v>102</v>
      </c>
      <c r="C68" s="78" t="s">
        <v>98</v>
      </c>
    </row>
    <row r="69" spans="2:6" ht="16.5">
      <c r="B69" s="81" t="s">
        <v>108</v>
      </c>
      <c r="C69" s="78" t="s">
        <v>110</v>
      </c>
    </row>
    <row r="70" spans="2:6" ht="16.5">
      <c r="B70" s="81" t="s">
        <v>109</v>
      </c>
      <c r="C70" s="78" t="s">
        <v>119</v>
      </c>
      <c r="D70"/>
      <c r="E70" s="78" t="s">
        <v>116</v>
      </c>
    </row>
    <row r="71" spans="2:6" ht="16.5">
      <c r="B71" s="81" t="s">
        <v>111</v>
      </c>
      <c r="C71" s="78" t="s">
        <v>136</v>
      </c>
      <c r="D71"/>
    </row>
    <row r="72" spans="2:6" ht="16.5">
      <c r="B72" s="81" t="s">
        <v>114</v>
      </c>
      <c r="C72" s="78" t="s">
        <v>112</v>
      </c>
      <c r="D72"/>
      <c r="F72" s="78" t="s">
        <v>113</v>
      </c>
    </row>
    <row r="73" spans="2:6" ht="16.5">
      <c r="B73" s="81" t="s">
        <v>120</v>
      </c>
      <c r="C73" s="95" t="s">
        <v>115</v>
      </c>
      <c r="D73"/>
    </row>
    <row r="74" spans="2:6" ht="16.5">
      <c r="B74" s="81" t="s">
        <v>130</v>
      </c>
      <c r="C74" s="78" t="s">
        <v>121</v>
      </c>
      <c r="D74"/>
      <c r="E74" s="129" t="s">
        <v>208</v>
      </c>
    </row>
  </sheetData>
  <sheetProtection algorithmName="SHA-512" hashValue="l2Bj81UT6rMXWpr/QVFz3Ltl9EbHh3xh6y+PI6Rpv6s95URm4RfmudRoUk08/+FQmMIOlq5NBwGUYZexgizVtg==" saltValue="Ki2QHAKoulrm8eVvH7WZLQ==" spinCount="100000" sheet="1" objects="1" scenarios="1"/>
  <phoneticPr fontId="97" type="noConversion"/>
  <hyperlinks>
    <hyperlink ref="C59" r:id="rId1" xr:uid="{FEBA0118-AE76-45C6-9058-A8F3A8607DA9}"/>
    <hyperlink ref="C60" r:id="rId2" xr:uid="{2682526B-173B-4807-A6A7-B94CAF9A54C0}"/>
    <hyperlink ref="C62" r:id="rId3" xr:uid="{5D62D79B-AE26-4AAC-A4FC-A8118EC05484}"/>
    <hyperlink ref="C61" r:id="rId4" display="Kraftwerksstrategie 2026 (EWI (2023)" xr:uid="{ACA0C212-DCF3-47C9-AECE-5A32588314DB}"/>
    <hyperlink ref="C63" r:id="rId5" xr:uid="{62288304-B34D-46FC-9BA0-87450846A857}"/>
    <hyperlink ref="C64" r:id="rId6" xr:uid="{32F7797A-6E1F-4BAE-9C77-2325602D4329}"/>
    <hyperlink ref="C65" r:id="rId7" display="Marktstammdatenregister (MaStR) (BNetzA)" xr:uid="{4BFE7F4E-9EBC-4CDC-81CE-F31378A89407}"/>
    <hyperlink ref="C66" r:id="rId8" xr:uid="{9A55030A-7BA1-4344-926C-07FBAA0389F5}"/>
    <hyperlink ref="E65" r:id="rId9" display=", Kraftwerksliste (BNetzA)" xr:uid="{24CBCC8E-2FF6-4CD7-82DE-F6627613AA7C}"/>
    <hyperlink ref="C67" r:id="rId10" display="dena Leitstudie (EWI) (2021) Aufbruch Klimaneutralität - Hrsg. Deutsche Energie-Agentur GmbH (dena)" xr:uid="{C5D4CBF9-077D-4C03-9C57-0C9A7E93BF48}"/>
    <hyperlink ref="C68" r:id="rId11" xr:uid="{79935C84-3553-4C61-8CBF-B6423A136550}"/>
    <hyperlink ref="C69" r:id="rId12" xr:uid="{C551DDB3-9B36-4BD2-A8C0-1E8B804A4954}"/>
    <hyperlink ref="C72" r:id="rId13" xr:uid="{31DB3987-CFA2-41D6-AB36-346768ED0EBE}"/>
    <hyperlink ref="F72" r:id="rId14" xr:uid="{B93CFE73-F21E-4D97-9CC1-6DC4330C4FC2}"/>
    <hyperlink ref="C73" r:id="rId15" xr:uid="{E3B6239A-9C94-4BBA-9F5A-C4CBDEA266E6}"/>
    <hyperlink ref="C70" r:id="rId16" display="Bundesverkehrswegeplan (2030)" xr:uid="{3BA7F6DA-9D8D-4ABE-BA1A-882E6862DD8C}"/>
    <hyperlink ref="E70" r:id="rId17" xr:uid="{EE0BCC94-E973-4B03-821D-02387B599677}"/>
    <hyperlink ref="C71" r:id="rId18" display="Kraftfahrtbundesamt (KBA) Neuzulassungen Fahrzeuge" xr:uid="{CE6BADBD-4751-40A3-838A-6BAE9FA808BE}"/>
    <hyperlink ref="C74" r:id="rId19" xr:uid="{0C068763-DC24-48CA-8265-9AB7784F9CA8}"/>
    <hyperlink ref="E74" r:id="rId20" xr:uid="{416D0E40-F715-4FD8-99F4-A32FBC43B21A}"/>
  </hyperlinks>
  <pageMargins left="0.7" right="0.7" top="0.78740157499999996" bottom="0.78740157499999996" header="0.3" footer="0.3"/>
  <ignoredErrors>
    <ignoredError sqref="E30:E31" formulaRange="1"/>
  </ignoredErrors>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63518-0AF4-4B2B-B5EE-073F1AA29506}">
  <dimension ref="A1:P57"/>
  <sheetViews>
    <sheetView showGridLines="0" zoomScale="60" zoomScaleNormal="60" workbookViewId="0"/>
  </sheetViews>
  <sheetFormatPr baseColWidth="10" defaultRowHeight="15"/>
  <cols>
    <col min="1" max="1" width="11.42578125" customWidth="1"/>
    <col min="2" max="2" width="23" customWidth="1"/>
    <col min="3" max="3" width="15.7109375" customWidth="1"/>
    <col min="4" max="4" width="17.42578125" customWidth="1"/>
    <col min="5" max="5" width="15.7109375" style="4" customWidth="1"/>
    <col min="6" max="7" width="15.7109375" customWidth="1"/>
    <col min="8" max="8" width="18.28515625" customWidth="1"/>
  </cols>
  <sheetData>
    <row r="1" spans="1:11" ht="36" customHeight="1">
      <c r="A1" s="17"/>
      <c r="B1" s="84" t="s">
        <v>167</v>
      </c>
      <c r="C1" s="84"/>
      <c r="D1" s="84"/>
      <c r="E1" s="37"/>
      <c r="F1" s="17"/>
      <c r="G1" s="17"/>
      <c r="H1" s="17"/>
      <c r="I1" s="17"/>
      <c r="J1" s="18"/>
      <c r="K1" s="18"/>
    </row>
    <row r="3" spans="1:11" ht="20.25">
      <c r="A3" s="21"/>
      <c r="B3" s="21" t="s">
        <v>34</v>
      </c>
      <c r="C3" s="21"/>
      <c r="D3" s="21"/>
      <c r="E3" s="38"/>
      <c r="F3" s="23"/>
      <c r="G3" s="23"/>
      <c r="H3" s="23"/>
      <c r="I3" s="23"/>
      <c r="J3" s="23"/>
      <c r="K3" s="22"/>
    </row>
    <row r="5" spans="1:11">
      <c r="B5" s="24" t="s">
        <v>33</v>
      </c>
      <c r="C5" s="25" t="s">
        <v>35</v>
      </c>
      <c r="D5" s="123" t="s">
        <v>171</v>
      </c>
      <c r="E5" s="25" t="s">
        <v>52</v>
      </c>
      <c r="F5" s="123" t="s">
        <v>172</v>
      </c>
      <c r="G5" s="25"/>
      <c r="H5" s="36" t="s">
        <v>28</v>
      </c>
    </row>
    <row r="6" spans="1:11">
      <c r="B6" s="41" t="s">
        <v>155</v>
      </c>
      <c r="C6" s="44">
        <f>C21</f>
        <v>425.14146363909651</v>
      </c>
      <c r="D6" s="41"/>
      <c r="E6" s="44">
        <f>E21</f>
        <v>107.14067509784971</v>
      </c>
      <c r="F6" s="87">
        <f>E6/C6</f>
        <v>0.25201182256078802</v>
      </c>
      <c r="G6" s="44"/>
      <c r="H6" s="92" t="s">
        <v>100</v>
      </c>
    </row>
    <row r="7" spans="1:11">
      <c r="B7" s="45" t="s">
        <v>31</v>
      </c>
      <c r="C7" s="44">
        <f>C27</f>
        <v>1044.2</v>
      </c>
      <c r="D7" s="45"/>
      <c r="E7" s="44">
        <f>E27</f>
        <v>73.2</v>
      </c>
      <c r="F7" s="87">
        <f t="shared" ref="F7:F37" si="0">E7/C7</f>
        <v>7.0101513120091941E-2</v>
      </c>
      <c r="G7" s="44"/>
      <c r="H7" s="44" t="s">
        <v>103</v>
      </c>
    </row>
    <row r="8" spans="1:11">
      <c r="B8" s="45" t="s">
        <v>32</v>
      </c>
      <c r="C8" s="44">
        <f>C37</f>
        <v>484.91990411760798</v>
      </c>
      <c r="D8" s="45"/>
      <c r="E8" s="44">
        <f>E37</f>
        <v>39.922879999999999</v>
      </c>
      <c r="F8" s="87">
        <f t="shared" si="0"/>
        <v>8.2328812781249483E-2</v>
      </c>
      <c r="G8" s="44"/>
      <c r="H8" s="92" t="s">
        <v>209</v>
      </c>
    </row>
    <row r="9" spans="1:11" ht="6" customHeight="1">
      <c r="B9" s="29"/>
      <c r="C9" s="30"/>
      <c r="D9" s="29"/>
      <c r="E9" s="30"/>
      <c r="F9" s="136"/>
      <c r="G9" s="30"/>
      <c r="H9" s="30"/>
    </row>
    <row r="10" spans="1:11">
      <c r="B10" s="46" t="s">
        <v>0</v>
      </c>
      <c r="C10" s="47">
        <f>SUM(C6:C8)</f>
        <v>1954.2613677567047</v>
      </c>
      <c r="D10" s="46"/>
      <c r="E10" s="47">
        <f>SUM(E6:E8)</f>
        <v>220.26355509784972</v>
      </c>
      <c r="F10" s="137">
        <f t="shared" si="0"/>
        <v>0.1127093636153132</v>
      </c>
      <c r="G10" s="47"/>
      <c r="H10" s="47"/>
    </row>
    <row r="11" spans="1:11">
      <c r="E11" s="143">
        <f>C10-E10</f>
        <v>1733.9978126588549</v>
      </c>
      <c r="F11" s="138"/>
    </row>
    <row r="12" spans="1:11" ht="20.25">
      <c r="A12" s="21"/>
      <c r="B12" s="21" t="s">
        <v>155</v>
      </c>
      <c r="C12" s="21"/>
      <c r="D12" s="21"/>
      <c r="E12" s="38"/>
      <c r="F12" s="139"/>
      <c r="G12" s="23"/>
      <c r="H12" s="23"/>
      <c r="I12" s="23"/>
      <c r="J12" s="23"/>
      <c r="K12" s="22"/>
    </row>
    <row r="13" spans="1:11">
      <c r="F13" s="138"/>
    </row>
    <row r="14" spans="1:11">
      <c r="B14" s="24" t="s">
        <v>33</v>
      </c>
      <c r="C14" s="25" t="s">
        <v>35</v>
      </c>
      <c r="D14" s="123" t="s">
        <v>171</v>
      </c>
      <c r="E14" s="25" t="s">
        <v>52</v>
      </c>
      <c r="F14" s="123" t="s">
        <v>172</v>
      </c>
      <c r="G14" s="36"/>
      <c r="H14" s="36" t="s">
        <v>28</v>
      </c>
    </row>
    <row r="15" spans="1:11">
      <c r="B15" s="41" t="s">
        <v>4</v>
      </c>
      <c r="C15" s="42">
        <f>'1 - Investitionsbedarf 2030'!C15</f>
        <v>99.065022870000007</v>
      </c>
      <c r="D15" s="41"/>
      <c r="E15" s="42" cm="1">
        <f t="array" ref="E15">(SUM(((SUM((Strom!K5-Strom!E26)*(5/13))-SUM(Strom!N26:R26))/8)*Strom!E49:L49)/1000)+SUM(((SUM((Strom!K6-Strom!E27)*(5/13))-SUM(Strom!N27:R27))/8)*Strom!E50:L50)/1000</f>
        <v>27.052595324935901</v>
      </c>
      <c r="F15" s="87">
        <f t="shared" si="0"/>
        <v>0.27307918113980745</v>
      </c>
      <c r="G15" s="44"/>
      <c r="H15" s="44" t="s">
        <v>214</v>
      </c>
    </row>
    <row r="16" spans="1:11">
      <c r="B16" s="41" t="s">
        <v>12</v>
      </c>
      <c r="C16" s="42">
        <f>'1 - Investitionsbedarf 2030'!C18</f>
        <v>148.23591127500003</v>
      </c>
      <c r="D16" s="41"/>
      <c r="E16" s="42" cm="1">
        <f t="array" ref="E16">(SUM(((SUM((Strom!K8-Strom!E29)*(5/13))-SUM(Strom!N29:R29))/8)*Strom!E52:L52)/1000)+SUM(((SUM((Strom!K9-Strom!E30)*(5/13))-SUM(Strom!N30:R30))/8)*Strom!E53:L53)/1000</f>
        <v>43.506165509615386</v>
      </c>
      <c r="F16" s="87">
        <f t="shared" si="0"/>
        <v>0.29349275175908535</v>
      </c>
      <c r="G16" s="75"/>
      <c r="H16" s="44" t="s">
        <v>214</v>
      </c>
    </row>
    <row r="17" spans="1:16">
      <c r="B17" s="41" t="s">
        <v>6</v>
      </c>
      <c r="C17" s="42">
        <f>'1 - Investitionsbedarf 2030'!C21</f>
        <v>24.928120212006334</v>
      </c>
      <c r="D17" s="41"/>
      <c r="E17" s="42" cm="1">
        <f t="array" ref="E17">((SUM(((SUM(Strom!K11:K13)-(SUM(Strom!X32:Y34)-SUM(Strom!N32:R34)))/8)*(Strom!K11/SUM(Strom!K11:K13))*Strom!E55:L55))+(SUM(((SUM(Strom!K11:K13)-(SUM(Strom!X32:Y34)-SUM(Strom!N32:R34)))/8)*(Strom!K12/SUM(Strom!K11:K13))*Strom!E56:L56))+(SUM(((SUM(Strom!K11:K13)-(SUM(Strom!X32:Y34)-SUM(Strom!N32:R34)))/8)*Strom!K13/SUM(Strom!K11:K13)*Strom!E57:L57))+(SUM(((Strom!X35-SUM(Strom!N35:R35))/8)*Strom!E58:L58)))/1000</f>
        <v>4.1310014609039651</v>
      </c>
      <c r="F17" s="87">
        <f t="shared" si="0"/>
        <v>0.16571652518404967</v>
      </c>
      <c r="G17" s="75"/>
      <c r="H17" s="44" t="s">
        <v>169</v>
      </c>
      <c r="M17" s="1"/>
    </row>
    <row r="18" spans="1:16">
      <c r="B18" s="45" t="s">
        <v>37</v>
      </c>
      <c r="C18" s="44">
        <f>'1 - Investitionsbedarf 2030'!C26</f>
        <v>7.131409282090142</v>
      </c>
      <c r="D18" s="45"/>
      <c r="E18" s="44" cm="1">
        <f t="array" ref="E18">((SUM(((SUM(Strom!K18-(SUM(Strom!X39:Y39)-SUM(Strom!N39:R39)))/8)*Strom!E62:L62)))+(SUM(((Strom!X37-SUM(Strom!N37:R37))/8)*Strom!E60:L60)))/1000</f>
        <v>3.2852974177790717</v>
      </c>
      <c r="F18" s="87">
        <f t="shared" si="0"/>
        <v>0.46067997051154874</v>
      </c>
      <c r="G18" s="75"/>
      <c r="H18" s="44" t="s">
        <v>170</v>
      </c>
    </row>
    <row r="19" spans="1:16">
      <c r="B19" s="45" t="s">
        <v>1</v>
      </c>
      <c r="C19" s="44">
        <f>'1 - Investitionsbedarf 2030'!C29</f>
        <v>145.78099999999998</v>
      </c>
      <c r="D19" s="45"/>
      <c r="E19" s="44">
        <f>SUM(Strom!X41:X42)-SUM(Strom!U64:Y65)</f>
        <v>29.165615384615386</v>
      </c>
      <c r="F19" s="87">
        <f t="shared" si="0"/>
        <v>0.2000645858144435</v>
      </c>
      <c r="G19" s="75"/>
      <c r="H19" s="44" t="s">
        <v>84</v>
      </c>
    </row>
    <row r="20" spans="1:16" ht="6" customHeight="1">
      <c r="F20" s="138"/>
    </row>
    <row r="21" spans="1:16">
      <c r="B21" s="45" t="s">
        <v>0</v>
      </c>
      <c r="C21" s="44">
        <f>C15+C16+C17+C18+C19</f>
        <v>425.14146363909651</v>
      </c>
      <c r="D21" s="45"/>
      <c r="E21" s="44">
        <f>E15+E16+E17+E18+E19</f>
        <v>107.14067509784971</v>
      </c>
      <c r="F21" s="87">
        <f t="shared" si="0"/>
        <v>0.25201182256078802</v>
      </c>
      <c r="G21" s="44"/>
      <c r="H21" s="44"/>
    </row>
    <row r="22" spans="1:16" ht="6.95" customHeight="1">
      <c r="E22" s="30"/>
      <c r="F22" s="136"/>
      <c r="G22" s="30"/>
      <c r="H22" s="30"/>
    </row>
    <row r="23" spans="1:16" ht="17.25">
      <c r="B23" s="50"/>
      <c r="C23" s="50"/>
      <c r="D23" s="50"/>
      <c r="F23" s="138"/>
    </row>
    <row r="24" spans="1:16" ht="20.25">
      <c r="A24" s="21"/>
      <c r="B24" s="21" t="s">
        <v>157</v>
      </c>
      <c r="C24" s="21"/>
      <c r="D24" s="21"/>
      <c r="E24" s="38"/>
      <c r="F24" s="139"/>
      <c r="G24" s="23"/>
      <c r="H24" s="23"/>
      <c r="I24" s="23"/>
      <c r="J24" s="23"/>
      <c r="K24" s="22"/>
    </row>
    <row r="25" spans="1:16">
      <c r="F25" s="138"/>
      <c r="P25" s="141"/>
    </row>
    <row r="26" spans="1:16">
      <c r="B26" s="24" t="s">
        <v>33</v>
      </c>
      <c r="C26" s="25" t="s">
        <v>35</v>
      </c>
      <c r="D26" s="123" t="s">
        <v>171</v>
      </c>
      <c r="E26" s="25" t="s">
        <v>52</v>
      </c>
      <c r="F26" s="123" t="s">
        <v>172</v>
      </c>
      <c r="G26" s="36"/>
      <c r="H26" s="36" t="s">
        <v>28</v>
      </c>
    </row>
    <row r="27" spans="1:16">
      <c r="B27" s="45" t="s">
        <v>0</v>
      </c>
      <c r="C27" s="44">
        <f>'1 - Investitionsbedarf 2030'!C42</f>
        <v>1044.2</v>
      </c>
      <c r="D27" s="45"/>
      <c r="E27" s="44">
        <f>AVERAGE(Gebäude!$C$17:$G$17)*100*(Gebäude!E5+Gebäude!E6+Gebäude!E8+Gebäude!E9)</f>
        <v>73.2</v>
      </c>
      <c r="F27" s="87">
        <f t="shared" si="0"/>
        <v>7.0101513120091941E-2</v>
      </c>
      <c r="G27" s="44"/>
      <c r="H27" s="44" t="s">
        <v>103</v>
      </c>
    </row>
    <row r="28" spans="1:16">
      <c r="F28" s="138"/>
    </row>
    <row r="29" spans="1:16" ht="20.25">
      <c r="A29" s="21"/>
      <c r="B29" s="21" t="s">
        <v>32</v>
      </c>
      <c r="C29" s="21"/>
      <c r="D29" s="21"/>
      <c r="E29" s="38"/>
      <c r="F29" s="139"/>
      <c r="G29" s="23"/>
      <c r="H29" s="23"/>
      <c r="I29" s="23"/>
      <c r="J29" s="23"/>
      <c r="K29" s="22"/>
    </row>
    <row r="30" spans="1:16">
      <c r="F30" s="138"/>
    </row>
    <row r="31" spans="1:16">
      <c r="B31" s="24" t="s">
        <v>33</v>
      </c>
      <c r="C31" s="25" t="s">
        <v>35</v>
      </c>
      <c r="D31" s="123" t="s">
        <v>171</v>
      </c>
      <c r="E31" s="25" t="s">
        <v>52</v>
      </c>
      <c r="F31" s="123" t="s">
        <v>172</v>
      </c>
      <c r="G31" s="36"/>
      <c r="H31" s="36" t="s">
        <v>28</v>
      </c>
    </row>
    <row r="32" spans="1:16">
      <c r="B32" s="41" t="s">
        <v>10</v>
      </c>
      <c r="C32" s="42">
        <f>'1 - Investitionsbedarf 2030'!C47</f>
        <v>317.23452411760798</v>
      </c>
      <c r="D32" s="41"/>
      <c r="E32" s="135" t="s">
        <v>59</v>
      </c>
      <c r="F32" s="142" t="s">
        <v>59</v>
      </c>
      <c r="G32" s="44"/>
      <c r="H32" s="44" t="s">
        <v>168</v>
      </c>
    </row>
    <row r="33" spans="2:11">
      <c r="B33" s="41" t="s">
        <v>2</v>
      </c>
      <c r="C33" s="42">
        <f>'1 - Investitionsbedarf 2030'!C51</f>
        <v>42.424999999999997</v>
      </c>
      <c r="D33" s="41"/>
      <c r="E33" s="42">
        <f>Verkehr!E8-Verkehr!J8</f>
        <v>13.625</v>
      </c>
      <c r="F33" s="87">
        <f t="shared" si="0"/>
        <v>0.3211549793753683</v>
      </c>
      <c r="G33" s="44"/>
      <c r="H33" s="44" t="s">
        <v>140</v>
      </c>
    </row>
    <row r="34" spans="2:11">
      <c r="B34" s="41" t="s">
        <v>3</v>
      </c>
      <c r="C34" s="42">
        <f>'1 - Investitionsbedarf 2030'!C52</f>
        <v>67.069880000000012</v>
      </c>
      <c r="D34" s="41"/>
      <c r="E34" s="42">
        <f>Verkehr!E13-Verkehr!J13</f>
        <v>26.003213333333331</v>
      </c>
      <c r="F34" s="87">
        <f t="shared" si="0"/>
        <v>0.38770329294361833</v>
      </c>
      <c r="G34" s="44"/>
      <c r="H34" s="44" t="s">
        <v>141</v>
      </c>
    </row>
    <row r="35" spans="2:11">
      <c r="B35" s="41" t="s">
        <v>9</v>
      </c>
      <c r="C35" s="42">
        <f>'1 - Investitionsbedarf 2030'!C53</f>
        <v>58.1905</v>
      </c>
      <c r="D35" s="41"/>
      <c r="E35" s="140">
        <f>Verkehr!E16-Verkehr!J16</f>
        <v>0.29466666666666441</v>
      </c>
      <c r="F35" s="87">
        <f t="shared" si="0"/>
        <v>5.0638277152914033E-3</v>
      </c>
      <c r="G35" s="44"/>
      <c r="H35" s="44" t="s">
        <v>142</v>
      </c>
    </row>
    <row r="36" spans="2:11" ht="6" customHeight="1">
      <c r="F36" s="138"/>
    </row>
    <row r="37" spans="2:11">
      <c r="B37" s="45" t="s">
        <v>0</v>
      </c>
      <c r="C37" s="44">
        <f>C32+C33+C34+C35</f>
        <v>484.91990411760798</v>
      </c>
      <c r="D37" s="45"/>
      <c r="E37" s="44">
        <f>E33+E34+E35</f>
        <v>39.922879999999999</v>
      </c>
      <c r="F37" s="87">
        <f t="shared" si="0"/>
        <v>8.2328812781249483E-2</v>
      </c>
      <c r="G37" s="44"/>
      <c r="H37" s="44"/>
    </row>
    <row r="40" spans="2:11" ht="16.5">
      <c r="B40" s="80" t="s">
        <v>28</v>
      </c>
      <c r="C40" s="80"/>
      <c r="D40" s="80"/>
      <c r="E40" s="94" t="s">
        <v>29</v>
      </c>
      <c r="F40" s="20"/>
      <c r="G40" s="20"/>
      <c r="H40" s="20"/>
      <c r="I40" s="20"/>
      <c r="J40" s="20"/>
      <c r="K40" s="20"/>
    </row>
    <row r="41" spans="2:11" ht="16.5">
      <c r="B41" s="81" t="s">
        <v>55</v>
      </c>
      <c r="C41" s="78" t="s">
        <v>58</v>
      </c>
      <c r="D41" s="81"/>
    </row>
    <row r="42" spans="2:11" ht="16.5">
      <c r="B42" s="81" t="s">
        <v>56</v>
      </c>
      <c r="C42" s="78" t="s">
        <v>62</v>
      </c>
      <c r="D42" s="81"/>
    </row>
    <row r="43" spans="2:11" ht="16.5">
      <c r="B43" s="81" t="s">
        <v>57</v>
      </c>
      <c r="C43" s="78" t="s">
        <v>71</v>
      </c>
      <c r="D43" s="81"/>
    </row>
    <row r="44" spans="2:11" ht="16.5">
      <c r="B44" s="81" t="s">
        <v>64</v>
      </c>
      <c r="C44" s="78" t="s">
        <v>63</v>
      </c>
      <c r="D44" s="81"/>
    </row>
    <row r="45" spans="2:11" ht="16.5">
      <c r="B45" s="81" t="s">
        <v>65</v>
      </c>
      <c r="C45" s="78" t="s">
        <v>66</v>
      </c>
      <c r="D45" s="81"/>
    </row>
    <row r="46" spans="2:11" ht="16.5">
      <c r="B46" s="81" t="s">
        <v>79</v>
      </c>
      <c r="C46" s="78" t="s">
        <v>70</v>
      </c>
      <c r="D46" s="81"/>
    </row>
    <row r="47" spans="2:11" ht="16.5">
      <c r="B47" s="81" t="s">
        <v>76</v>
      </c>
      <c r="C47" s="78" t="s">
        <v>117</v>
      </c>
      <c r="D47" s="81"/>
      <c r="E47" s="78" t="s">
        <v>118</v>
      </c>
      <c r="G47" s="78"/>
    </row>
    <row r="48" spans="2:11" ht="16.5">
      <c r="B48" s="81" t="s">
        <v>78</v>
      </c>
      <c r="C48" s="78" t="s">
        <v>80</v>
      </c>
      <c r="D48" s="81"/>
    </row>
    <row r="49" spans="2:6" ht="16.5">
      <c r="B49" s="81" t="s">
        <v>82</v>
      </c>
      <c r="C49" s="78" t="s">
        <v>101</v>
      </c>
      <c r="D49" s="81"/>
    </row>
    <row r="50" spans="2:6" ht="16.5">
      <c r="B50" s="81" t="s">
        <v>102</v>
      </c>
      <c r="C50" s="78" t="s">
        <v>98</v>
      </c>
      <c r="D50" s="81"/>
    </row>
    <row r="51" spans="2:6" ht="16.5">
      <c r="B51" s="81" t="s">
        <v>108</v>
      </c>
      <c r="C51" s="78" t="s">
        <v>110</v>
      </c>
      <c r="D51" s="81"/>
    </row>
    <row r="52" spans="2:6" ht="16.5">
      <c r="B52" s="81" t="s">
        <v>109</v>
      </c>
      <c r="C52" s="78" t="s">
        <v>119</v>
      </c>
      <c r="D52" s="81"/>
      <c r="E52" s="78" t="s">
        <v>116</v>
      </c>
    </row>
    <row r="53" spans="2:6" ht="16.5">
      <c r="B53" s="81" t="s">
        <v>111</v>
      </c>
      <c r="C53" s="78" t="s">
        <v>136</v>
      </c>
      <c r="D53" s="81"/>
    </row>
    <row r="54" spans="2:6" ht="16.5">
      <c r="B54" s="81" t="s">
        <v>114</v>
      </c>
      <c r="C54" s="78" t="s">
        <v>112</v>
      </c>
      <c r="D54" s="81"/>
      <c r="F54" s="78" t="s">
        <v>113</v>
      </c>
    </row>
    <row r="55" spans="2:6" ht="16.5">
      <c r="B55" s="81" t="s">
        <v>120</v>
      </c>
      <c r="C55" s="95" t="s">
        <v>115</v>
      </c>
      <c r="D55" s="81"/>
    </row>
    <row r="56" spans="2:6" ht="16.5">
      <c r="B56" s="81" t="s">
        <v>130</v>
      </c>
      <c r="C56" s="78" t="s">
        <v>121</v>
      </c>
      <c r="E56" s="129" t="s">
        <v>208</v>
      </c>
    </row>
    <row r="57" spans="2:6">
      <c r="C57" s="4"/>
    </row>
  </sheetData>
  <sheetProtection algorithmName="SHA-512" hashValue="RJDcz9zpZnQ0WbRygTl93D0MmF0YrE3UswM78sJ7jI1RWAEV7O/SocT64yFNxCI6pWUFI3rW355dnJPdrHzi+w==" saltValue="zG0ayNT52SX3umHEQcIZ8Q==" spinCount="100000" sheet="1" objects="1" scenarios="1"/>
  <hyperlinks>
    <hyperlink ref="C41" r:id="rId1" xr:uid="{E631726C-FCB1-4509-9D6B-FA3843BC308C}"/>
    <hyperlink ref="C42" r:id="rId2" xr:uid="{5949076F-097C-49D7-9D01-1CDD5E2761EE}"/>
    <hyperlink ref="C44" r:id="rId3" xr:uid="{7302F7AB-6EFB-4C79-8DBB-BC27B6272C55}"/>
    <hyperlink ref="C43" r:id="rId4" display="Kraftwerksstrategie 2026 (EWI (2023)" xr:uid="{39C0816A-5C53-4F6A-B159-6D6FDF056348}"/>
    <hyperlink ref="C45" r:id="rId5" xr:uid="{92DBAC5A-BB8C-463A-B8DA-D929A4CDBC0D}"/>
    <hyperlink ref="C46" r:id="rId6" xr:uid="{A84BB3CF-984F-4344-A31E-6881E705F138}"/>
    <hyperlink ref="C47" r:id="rId7" display="Marktstammdatenregister (MaStR) (BNetzA)" xr:uid="{48F483B5-0ED2-4D70-9B3E-7E1D87B77AF1}"/>
    <hyperlink ref="C48" r:id="rId8" xr:uid="{FDE74C69-DDCC-4936-B3F2-13A38B88A78B}"/>
    <hyperlink ref="E47" r:id="rId9" display=", Kraftwerksliste (BNetzA)" xr:uid="{87A40F49-16B7-421C-AC62-4F8A94D1468D}"/>
    <hyperlink ref="C49" r:id="rId10" display="dena Leitstudie (EWI) (2021) Aufbruch Klimaneutralität - Hrsg. Deutsche Energie-Agentur GmbH (dena)" xr:uid="{A1251588-A036-426E-BC97-F9F79334C1D8}"/>
    <hyperlink ref="C50" r:id="rId11" xr:uid="{286DEEBC-B967-4794-8437-8E58631930C3}"/>
    <hyperlink ref="C51" r:id="rId12" xr:uid="{CD09DE1E-1179-4C79-87CB-6A5F36D3762E}"/>
    <hyperlink ref="C54" r:id="rId13" xr:uid="{1B0C780B-5417-4338-9A79-98EB96D06FEC}"/>
    <hyperlink ref="F54" r:id="rId14" xr:uid="{144F901E-2EBD-46D5-B04C-D3BE35CEBB95}"/>
    <hyperlink ref="C55" r:id="rId15" xr:uid="{B64A5E01-C8EC-4BB5-9C21-AAF77287EB63}"/>
    <hyperlink ref="C52" r:id="rId16" display="Bundesverkehrswegeplan (2030)" xr:uid="{541DBAD8-A7AF-4779-AB3E-7923622391D6}"/>
    <hyperlink ref="E52" r:id="rId17" xr:uid="{6BE28170-8DC8-47C4-8032-7425F015133E}"/>
    <hyperlink ref="C53" r:id="rId18" display="Kraftfahrtbundesamt (KBA) Neuzulassungen Fahrzeuge" xr:uid="{7D851063-8A41-4334-BB63-6FD41D346BC4}"/>
    <hyperlink ref="C56" r:id="rId19" xr:uid="{AE1D3BA4-263F-48A8-BF12-90EFEFD19728}"/>
    <hyperlink ref="E56" r:id="rId20" xr:uid="{60654C9E-2F39-4767-A6C6-2B628E3E823E}"/>
  </hyperlinks>
  <pageMargins left="0.7" right="0.7" top="0.78740157499999996" bottom="0.78740157499999996" header="0.3" footer="0.3"/>
  <ignoredErrors>
    <ignoredError sqref="E15:E18" formulaRange="1"/>
  </ignoredErrors>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D3EE5-1411-4BDE-8BE0-022005B33615}">
  <dimension ref="A1:AH60"/>
  <sheetViews>
    <sheetView showGridLines="0" zoomScale="60" zoomScaleNormal="60" workbookViewId="0"/>
  </sheetViews>
  <sheetFormatPr baseColWidth="10" defaultRowHeight="15" outlineLevelRow="1"/>
  <cols>
    <col min="2" max="2" width="18" customWidth="1"/>
    <col min="3" max="4" width="15.7109375" customWidth="1"/>
    <col min="5" max="34" width="10.7109375" customWidth="1"/>
  </cols>
  <sheetData>
    <row r="1" spans="1:34" ht="36" customHeight="1">
      <c r="A1" s="17"/>
      <c r="B1" s="84" t="s">
        <v>156</v>
      </c>
      <c r="C1" s="17"/>
      <c r="D1" s="17"/>
      <c r="E1" s="17"/>
      <c r="F1" s="17"/>
      <c r="G1" s="17"/>
      <c r="H1" s="17"/>
      <c r="I1" s="17"/>
      <c r="J1" s="17"/>
      <c r="K1" s="17"/>
      <c r="L1" s="17"/>
      <c r="M1" s="17"/>
      <c r="N1" s="17"/>
      <c r="O1" s="17"/>
      <c r="P1" s="17"/>
      <c r="Q1" s="17"/>
      <c r="R1" s="17"/>
      <c r="S1" s="17"/>
      <c r="T1" s="17"/>
      <c r="U1" s="17"/>
      <c r="V1" s="29"/>
      <c r="W1" s="29"/>
      <c r="X1" s="29"/>
      <c r="Y1" s="29"/>
      <c r="Z1" s="29"/>
      <c r="AA1" s="29"/>
      <c r="AB1" s="29"/>
      <c r="AC1" s="29"/>
      <c r="AD1" s="29"/>
      <c r="AE1" s="29"/>
      <c r="AF1" s="29"/>
      <c r="AG1" s="29"/>
      <c r="AH1" s="29"/>
    </row>
    <row r="3" spans="1:34" ht="21">
      <c r="A3" s="19"/>
      <c r="B3" s="106" t="s">
        <v>159</v>
      </c>
      <c r="C3" s="19"/>
      <c r="D3" s="19"/>
      <c r="E3" s="19"/>
      <c r="F3" s="19"/>
      <c r="G3" s="19"/>
      <c r="H3" s="19"/>
      <c r="I3" s="19"/>
      <c r="J3" s="19"/>
      <c r="K3" s="19"/>
      <c r="L3" s="19"/>
      <c r="M3" s="19"/>
      <c r="N3" s="19"/>
      <c r="O3" s="19"/>
      <c r="P3" s="19"/>
      <c r="Q3" s="19"/>
      <c r="R3" s="19"/>
      <c r="S3" s="19"/>
      <c r="T3" s="19"/>
      <c r="U3" s="19"/>
    </row>
    <row r="4" spans="1:34">
      <c r="U4" s="1"/>
      <c r="V4" s="1"/>
      <c r="W4" s="1"/>
      <c r="X4" s="1"/>
      <c r="Y4" s="1"/>
      <c r="Z4" s="1"/>
      <c r="AA4" s="1"/>
    </row>
    <row r="5" spans="1:34">
      <c r="B5" s="24" t="s">
        <v>33</v>
      </c>
      <c r="C5" s="25" t="s">
        <v>51</v>
      </c>
      <c r="D5" s="25" t="s">
        <v>35</v>
      </c>
      <c r="E5" s="25"/>
      <c r="F5" s="36">
        <v>2015</v>
      </c>
      <c r="G5" s="36">
        <v>2016</v>
      </c>
      <c r="H5" s="36">
        <v>2017</v>
      </c>
      <c r="I5" s="36">
        <v>2018</v>
      </c>
      <c r="J5" s="36">
        <v>2019</v>
      </c>
      <c r="K5" s="36">
        <v>2020</v>
      </c>
      <c r="L5" s="36">
        <v>2021</v>
      </c>
      <c r="M5" s="36">
        <v>2022</v>
      </c>
      <c r="N5" s="105" t="s">
        <v>125</v>
      </c>
      <c r="O5" s="36"/>
      <c r="P5" s="36" t="s">
        <v>47</v>
      </c>
      <c r="Q5" s="36"/>
      <c r="R5" s="36"/>
      <c r="S5" s="36"/>
      <c r="T5" s="36"/>
      <c r="U5" s="53"/>
      <c r="V5" s="53"/>
      <c r="W5" s="53"/>
      <c r="X5" s="53"/>
      <c r="Y5" s="53"/>
      <c r="Z5" s="53"/>
      <c r="AA5" s="53"/>
      <c r="AB5" s="130"/>
      <c r="AC5" s="53"/>
      <c r="AD5" s="53"/>
      <c r="AE5" s="53"/>
      <c r="AF5" s="53"/>
      <c r="AG5" s="53"/>
    </row>
    <row r="6" spans="1:34">
      <c r="B6" s="41" t="s">
        <v>155</v>
      </c>
      <c r="C6" s="44">
        <f>SUM(F6:M6)</f>
        <v>181.77576386371248</v>
      </c>
      <c r="D6" s="44">
        <f>'1 - Investitionsbedarf 2030'!C6</f>
        <v>425.14146363909651</v>
      </c>
      <c r="E6" s="44"/>
      <c r="F6" s="75">
        <f>F30+F35+F40+F42+F44</f>
        <v>22.270909930889605</v>
      </c>
      <c r="G6" s="75">
        <f t="shared" ref="G6:M6" si="0">G30+G35+G40+G42+G44</f>
        <v>24.870095170754965</v>
      </c>
      <c r="H6" s="75">
        <f t="shared" si="0"/>
        <v>23.526599309399508</v>
      </c>
      <c r="I6" s="75">
        <f t="shared" si="0"/>
        <v>21.407549048536467</v>
      </c>
      <c r="J6" s="75">
        <f t="shared" si="0"/>
        <v>17.848853080349269</v>
      </c>
      <c r="K6" s="75">
        <f t="shared" si="0"/>
        <v>19.847529341343797</v>
      </c>
      <c r="L6" s="75">
        <f t="shared" si="0"/>
        <v>22.571077982438872</v>
      </c>
      <c r="M6" s="75">
        <f t="shared" si="0"/>
        <v>29.433149999999998</v>
      </c>
      <c r="N6" s="44">
        <f>D6/8</f>
        <v>53.142682954887064</v>
      </c>
      <c r="O6" s="44"/>
      <c r="P6" s="43" t="s">
        <v>217</v>
      </c>
      <c r="Q6" s="44"/>
      <c r="R6" s="44"/>
      <c r="S6" s="44"/>
      <c r="T6" s="44"/>
      <c r="U6" s="110"/>
      <c r="V6" s="57"/>
      <c r="W6" s="57"/>
      <c r="X6" s="57"/>
      <c r="Y6" s="57"/>
      <c r="Z6" s="57"/>
      <c r="AA6" s="57"/>
      <c r="AB6" s="57"/>
      <c r="AC6" s="57"/>
      <c r="AD6" s="60"/>
      <c r="AE6" s="131"/>
      <c r="AF6" s="131"/>
      <c r="AG6" s="131"/>
    </row>
    <row r="25" spans="1:33" ht="15" customHeight="1"/>
    <row r="26" spans="1:33" ht="15" customHeight="1">
      <c r="B26" s="128"/>
    </row>
    <row r="27" spans="1:33" ht="21">
      <c r="A27" s="19"/>
      <c r="B27" s="106" t="s">
        <v>158</v>
      </c>
      <c r="C27" s="19"/>
      <c r="D27" s="19"/>
      <c r="E27" s="19"/>
      <c r="F27" s="19"/>
      <c r="G27" s="19"/>
      <c r="H27" s="19"/>
      <c r="I27" s="19"/>
      <c r="J27" s="19"/>
      <c r="K27" s="19"/>
      <c r="L27" s="19"/>
      <c r="M27" s="19"/>
      <c r="N27" s="19"/>
      <c r="O27" s="19"/>
      <c r="P27" s="19"/>
      <c r="Q27" s="19"/>
      <c r="R27" s="19"/>
      <c r="S27" s="19"/>
      <c r="T27" s="19"/>
      <c r="U27" s="19"/>
    </row>
    <row r="29" spans="1:33">
      <c r="B29" s="24" t="s">
        <v>33</v>
      </c>
      <c r="C29" s="25" t="s">
        <v>51</v>
      </c>
      <c r="D29" s="25" t="s">
        <v>35</v>
      </c>
      <c r="E29" s="25"/>
      <c r="F29" s="36">
        <v>2015</v>
      </c>
      <c r="G29" s="36">
        <v>2016</v>
      </c>
      <c r="H29" s="36">
        <v>2017</v>
      </c>
      <c r="I29" s="36">
        <v>2018</v>
      </c>
      <c r="J29" s="36">
        <v>2019</v>
      </c>
      <c r="K29" s="36">
        <v>2020</v>
      </c>
      <c r="L29" s="36">
        <v>2021</v>
      </c>
      <c r="M29" s="36">
        <v>2022</v>
      </c>
      <c r="N29" s="36" t="s">
        <v>160</v>
      </c>
      <c r="O29" s="36"/>
      <c r="P29" s="36" t="s">
        <v>47</v>
      </c>
      <c r="Q29" s="36"/>
      <c r="R29" s="36"/>
      <c r="S29" s="36"/>
      <c r="T29" s="36"/>
      <c r="U29" s="53"/>
      <c r="V29" s="53"/>
      <c r="W29" s="53"/>
      <c r="X29" s="53"/>
      <c r="Y29" s="53"/>
      <c r="Z29" s="53"/>
      <c r="AA29" s="130"/>
      <c r="AB29" s="53"/>
      <c r="AC29" s="53"/>
      <c r="AD29" s="53"/>
      <c r="AE29" s="53"/>
      <c r="AF29" s="53"/>
      <c r="AG29" s="53"/>
    </row>
    <row r="30" spans="1:33">
      <c r="B30" s="108" t="s">
        <v>4</v>
      </c>
      <c r="C30" s="75">
        <f>SUM(F30:L30)</f>
        <v>20.793934286261791</v>
      </c>
      <c r="D30" s="75">
        <f>'1 - Investitionsbedarf 2030'!C15</f>
        <v>99.065022870000007</v>
      </c>
      <c r="E30" s="44"/>
      <c r="F30" s="75">
        <f>(Strom!R49+Strom!R50)*100/Weiteres!R6</f>
        <v>1.4923478214574273</v>
      </c>
      <c r="G30" s="75">
        <f>(Strom!S49+Strom!S50)*100/Weiteres!S6</f>
        <v>1.6522756209288985</v>
      </c>
      <c r="H30" s="75">
        <f>(Strom!T49+Strom!T50)*100/Weiteres!T6</f>
        <v>1.79226345842902</v>
      </c>
      <c r="I30" s="75">
        <f>(Strom!U49+Strom!U50)*100/Weiteres!U6</f>
        <v>2.7328539998085986</v>
      </c>
      <c r="J30" s="75">
        <f>(Strom!V49+Strom!V50)*100/Weiteres!V6</f>
        <v>3.6315694219450516</v>
      </c>
      <c r="K30" s="75">
        <f>(Strom!W49+Strom!W50)*100/Weiteres!W6</f>
        <v>4.4276145333372616</v>
      </c>
      <c r="L30" s="75">
        <f>(Strom!X49+Strom!X50)*100/Weiteres!X6</f>
        <v>5.0650094303555351</v>
      </c>
      <c r="M30" s="75">
        <f>(Strom!Y49+Strom!Y50)*100/Weiteres!Y6</f>
        <v>7.0251999999999999</v>
      </c>
      <c r="N30" s="75">
        <f>'1 - Investitionsbedarf 2030'!C15/8</f>
        <v>12.383127858750001</v>
      </c>
      <c r="O30" s="44"/>
      <c r="P30" s="43"/>
      <c r="Q30" s="44"/>
      <c r="R30" s="44"/>
      <c r="S30" s="44"/>
      <c r="T30" s="44"/>
      <c r="U30" s="57"/>
      <c r="V30" s="57"/>
      <c r="W30" s="57"/>
      <c r="X30" s="57"/>
      <c r="Y30" s="57"/>
      <c r="Z30" s="57"/>
      <c r="AA30" s="57"/>
      <c r="AB30" s="57"/>
      <c r="AC30" s="57"/>
      <c r="AD30" s="57"/>
      <c r="AE30" s="57"/>
      <c r="AF30" s="57"/>
      <c r="AG30" s="57"/>
    </row>
    <row r="31" spans="1:33">
      <c r="B31" s="107" t="s">
        <v>126</v>
      </c>
      <c r="C31" s="67">
        <f>SUM(F31:L31)</f>
        <v>16.51043581356824</v>
      </c>
      <c r="D31" s="67">
        <f>'1 - Investitionsbedarf 2030'!E16</f>
        <v>48.044931300000009</v>
      </c>
      <c r="E31" s="27"/>
      <c r="F31" s="67">
        <f>Strom!R49*100/Weiteres!R6</f>
        <v>1.0850375780220611</v>
      </c>
      <c r="G31" s="67">
        <f>Strom!S49*100/Weiteres!S6</f>
        <v>1.2574221180007699</v>
      </c>
      <c r="H31" s="67">
        <f>Strom!T49*100/Weiteres!T6</f>
        <v>1.4363102249642774</v>
      </c>
      <c r="I31" s="67">
        <f>Strom!U49*100/Weiteres!U6</f>
        <v>2.1857654610058233</v>
      </c>
      <c r="J31" s="67">
        <f>Strom!V49*100/Weiteres!V6</f>
        <v>3.0762648732989892</v>
      </c>
      <c r="K31" s="67">
        <f>Strom!W49*100/Weiteres!W6</f>
        <v>3.5968907103699825</v>
      </c>
      <c r="L31" s="67">
        <f>Strom!X49*100/Weiteres!X6</f>
        <v>3.8727448479063362</v>
      </c>
      <c r="M31" s="67">
        <f>Strom!Y49*100/Weiteres!Y6</f>
        <v>5.4039999999999999</v>
      </c>
      <c r="N31" s="67">
        <f>'1 - Investitionsbedarf 2030'!E16/8</f>
        <v>6.0056164125000011</v>
      </c>
      <c r="O31" s="33"/>
      <c r="P31" s="33" t="s">
        <v>215</v>
      </c>
      <c r="Q31" s="27"/>
      <c r="R31" s="27"/>
      <c r="S31" s="27"/>
      <c r="T31" s="27"/>
      <c r="U31" s="57"/>
      <c r="V31" s="57"/>
      <c r="W31" s="57"/>
      <c r="X31" s="57"/>
      <c r="Y31" s="57"/>
      <c r="Z31" s="57"/>
      <c r="AA31" s="57"/>
      <c r="AB31" s="57"/>
      <c r="AC31" s="57"/>
      <c r="AD31" s="57"/>
      <c r="AE31" s="57"/>
      <c r="AF31" s="57"/>
      <c r="AG31" s="57"/>
    </row>
    <row r="32" spans="1:33" ht="279.95" hidden="1" customHeight="1" outlineLevel="1">
      <c r="B32" s="109"/>
      <c r="C32" s="110"/>
      <c r="D32" s="110"/>
      <c r="E32" s="57"/>
      <c r="F32" s="110"/>
      <c r="G32" s="110"/>
      <c r="H32" s="110"/>
      <c r="I32" s="110"/>
      <c r="J32" s="110"/>
      <c r="K32" s="110"/>
      <c r="L32" s="110"/>
      <c r="M32" s="110"/>
      <c r="N32" s="110"/>
      <c r="O32" s="60"/>
      <c r="P32" s="60"/>
      <c r="Q32" s="57"/>
      <c r="R32" s="57"/>
      <c r="S32" s="57"/>
      <c r="T32" s="57"/>
      <c r="U32" s="57"/>
      <c r="V32" s="57"/>
      <c r="W32" s="57"/>
      <c r="X32" s="57"/>
      <c r="Y32" s="57"/>
      <c r="Z32" s="57"/>
      <c r="AA32" s="57"/>
      <c r="AB32" s="57"/>
      <c r="AC32" s="57"/>
      <c r="AD32" s="57"/>
      <c r="AE32" s="57"/>
      <c r="AF32" s="57"/>
      <c r="AG32" s="57"/>
    </row>
    <row r="33" spans="2:34" collapsed="1">
      <c r="B33" s="107" t="s">
        <v>127</v>
      </c>
      <c r="C33" s="67">
        <f>SUM(F33:L33)</f>
        <v>4.2834984726935543</v>
      </c>
      <c r="D33" s="67">
        <f>'1 - Investitionsbedarf 2030'!E17</f>
        <v>51.020091569999998</v>
      </c>
      <c r="E33" s="27"/>
      <c r="F33" s="67">
        <f>Strom!R50*100/Weiteres!R6</f>
        <v>0.40731024343536631</v>
      </c>
      <c r="G33" s="67">
        <f>Strom!S50*100/Weiteres!S6</f>
        <v>0.3948535029281286</v>
      </c>
      <c r="H33" s="67">
        <f>Strom!T50*100/Weiteres!T6</f>
        <v>0.35595323346474245</v>
      </c>
      <c r="I33" s="67">
        <f>Strom!U50*100/Weiteres!U6</f>
        <v>0.54708853880277519</v>
      </c>
      <c r="J33" s="67">
        <f>Strom!V50*100/Weiteres!V6</f>
        <v>0.55530454864606271</v>
      </c>
      <c r="K33" s="67">
        <f>Strom!W50*100/Weiteres!W6</f>
        <v>0.8307238229672792</v>
      </c>
      <c r="L33" s="67">
        <f>Strom!X50*100/Weiteres!X6</f>
        <v>1.1922645824491995</v>
      </c>
      <c r="M33" s="67">
        <f>Strom!Y50*100/Weiteres!Y6</f>
        <v>1.6212</v>
      </c>
      <c r="N33" s="67">
        <f>'1 - Investitionsbedarf 2030'!E17/8</f>
        <v>6.3775114462499998</v>
      </c>
      <c r="O33" s="33"/>
      <c r="P33" s="33" t="s">
        <v>215</v>
      </c>
      <c r="Q33" s="27"/>
      <c r="R33" s="27"/>
      <c r="S33" s="27"/>
      <c r="T33" s="27"/>
      <c r="U33" s="57"/>
      <c r="V33" s="57"/>
      <c r="W33" s="57"/>
      <c r="X33" s="57"/>
      <c r="Y33" s="57"/>
      <c r="Z33" s="57"/>
      <c r="AA33" s="57"/>
      <c r="AB33" s="57"/>
      <c r="AC33" s="57"/>
      <c r="AD33" s="57"/>
      <c r="AE33" s="57"/>
      <c r="AF33" s="57"/>
      <c r="AG33" s="57"/>
    </row>
    <row r="34" spans="2:34" ht="279.95" hidden="1" customHeight="1" outlineLevel="1">
      <c r="B34" s="109"/>
      <c r="C34" s="110"/>
      <c r="D34" s="110"/>
      <c r="E34" s="57"/>
      <c r="F34" s="110"/>
      <c r="G34" s="110"/>
      <c r="H34" s="110"/>
      <c r="I34" s="110"/>
      <c r="J34" s="110"/>
      <c r="K34" s="110"/>
      <c r="L34" s="110"/>
      <c r="M34" s="110"/>
      <c r="N34" s="110"/>
      <c r="O34" s="60"/>
      <c r="P34" s="60"/>
      <c r="Q34" s="57"/>
      <c r="R34" s="57"/>
      <c r="S34" s="57"/>
      <c r="T34" s="57"/>
      <c r="U34" s="57"/>
      <c r="V34" s="57"/>
      <c r="W34" s="57"/>
      <c r="X34" s="57"/>
      <c r="Y34" s="57"/>
      <c r="Z34" s="57"/>
      <c r="AA34" s="57"/>
      <c r="AB34" s="57"/>
      <c r="AC34" s="57"/>
      <c r="AD34" s="57"/>
      <c r="AE34" s="57"/>
      <c r="AF34" s="57"/>
      <c r="AG34" s="57"/>
    </row>
    <row r="35" spans="2:34" collapsed="1">
      <c r="B35" s="108" t="s">
        <v>12</v>
      </c>
      <c r="C35" s="75">
        <f>SUM(F35:L35)</f>
        <v>53.435442672454457</v>
      </c>
      <c r="D35" s="75">
        <f>'1 - Investitionsbedarf 2030'!C18</f>
        <v>148.23591127500003</v>
      </c>
      <c r="E35" s="44"/>
      <c r="F35" s="75">
        <f>(Strom!R52+Strom!R53)*100/Weiteres!R6</f>
        <v>10.622369888605437</v>
      </c>
      <c r="G35" s="75">
        <f>(Strom!S52+Strom!S53)*100/Weiteres!S6</f>
        <v>12.00223154229262</v>
      </c>
      <c r="H35" s="75">
        <f>(Strom!T52+Strom!T53)*100/Weiteres!T6</f>
        <v>12.481042663414595</v>
      </c>
      <c r="I35" s="75">
        <f>(Strom!U52+Strom!U53)*100/Weiteres!U6</f>
        <v>8.4640046315161133</v>
      </c>
      <c r="J35" s="75">
        <f>(Strom!V52+Strom!V53)*100/Weiteres!V6</f>
        <v>4.1103415149951523</v>
      </c>
      <c r="K35" s="75">
        <f>(Strom!W52+Strom!W53)*100/Weiteres!W6</f>
        <v>2.3939628482972135</v>
      </c>
      <c r="L35" s="75">
        <f>(Strom!X52+Strom!X53)*100/Weiteres!X6</f>
        <v>3.3614895833333338</v>
      </c>
      <c r="M35" s="75">
        <f>(Strom!Y52+Strom!Y53)*100/Weiteres!Y6</f>
        <v>4.8499999999999996</v>
      </c>
      <c r="N35" s="75">
        <f>'1 - Investitionsbedarf 2030'!C18/8</f>
        <v>18.529488909375004</v>
      </c>
      <c r="O35" s="43"/>
      <c r="P35" s="43"/>
      <c r="Q35" s="44"/>
      <c r="R35" s="44"/>
      <c r="S35" s="44"/>
      <c r="T35" s="44"/>
      <c r="U35" s="57"/>
      <c r="V35" s="57"/>
      <c r="W35" s="57"/>
      <c r="X35" s="57"/>
      <c r="Y35" s="57"/>
      <c r="Z35" s="57"/>
      <c r="AA35" s="57"/>
      <c r="AB35" s="57"/>
      <c r="AC35" s="57"/>
      <c r="AD35" s="57"/>
      <c r="AE35" s="57"/>
      <c r="AF35" s="57"/>
      <c r="AG35" s="57"/>
    </row>
    <row r="36" spans="2:34">
      <c r="B36" s="107" t="s">
        <v>14</v>
      </c>
      <c r="C36" s="67">
        <f>SUM(F36:L36)</f>
        <v>33.864460214719657</v>
      </c>
      <c r="D36" s="67">
        <f>'1 - Investitionsbedarf 2030'!E19</f>
        <v>68.462244525000017</v>
      </c>
      <c r="E36" s="27"/>
      <c r="F36" s="67">
        <f>Strom!R52*100/Weiteres!R6</f>
        <v>6.3029973814156017</v>
      </c>
      <c r="G36" s="67">
        <f>Strom!S52*100/Weiteres!S6</f>
        <v>8.067647855762841</v>
      </c>
      <c r="H36" s="67">
        <f>Strom!T52*100/Weiteres!T6</f>
        <v>8.5699325200404353</v>
      </c>
      <c r="I36" s="67">
        <f>Strom!U52*100/Weiteres!U6</f>
        <v>3.8308378772816587</v>
      </c>
      <c r="J36" s="67">
        <f>Strom!V52*100/Weiteres!V6</f>
        <v>1.7377053559329101</v>
      </c>
      <c r="K36" s="67">
        <f>Strom!W52*100/Weiteres!W6</f>
        <v>2.3052975576195389</v>
      </c>
      <c r="L36" s="67">
        <f>Strom!X52*100/Weiteres!X6</f>
        <v>3.050041666666667</v>
      </c>
      <c r="M36" s="67">
        <f>Strom!Y52*100/Weiteres!Y6</f>
        <v>3.6</v>
      </c>
      <c r="N36" s="67">
        <f>'1 - Investitionsbedarf 2030'!E19/8</f>
        <v>8.5577805656250021</v>
      </c>
      <c r="O36" s="33"/>
      <c r="P36" s="33" t="s">
        <v>215</v>
      </c>
      <c r="Q36" s="27"/>
      <c r="R36" s="27"/>
      <c r="S36" s="27"/>
      <c r="T36" s="27"/>
      <c r="U36" s="57"/>
      <c r="V36" s="57"/>
      <c r="W36" s="57"/>
      <c r="X36" s="57"/>
      <c r="Y36" s="57"/>
      <c r="Z36" s="57"/>
      <c r="AA36" s="57"/>
      <c r="AB36" s="57"/>
      <c r="AC36" s="57"/>
      <c r="AD36" s="57"/>
      <c r="AE36" s="57"/>
      <c r="AF36" s="57"/>
      <c r="AG36" s="57"/>
    </row>
    <row r="37" spans="2:34" ht="279.95" hidden="1" customHeight="1" outlineLevel="1">
      <c r="B37" s="109"/>
      <c r="C37" s="110"/>
      <c r="D37" s="110"/>
      <c r="E37" s="57"/>
      <c r="F37" s="110"/>
      <c r="G37" s="110"/>
      <c r="H37" s="110"/>
      <c r="I37" s="110"/>
      <c r="J37" s="110"/>
      <c r="K37" s="110"/>
      <c r="L37" s="110"/>
      <c r="M37" s="110"/>
      <c r="N37" s="110"/>
      <c r="O37" s="60"/>
      <c r="P37" s="60"/>
      <c r="Q37" s="57"/>
      <c r="R37" s="57"/>
      <c r="S37" s="57"/>
      <c r="T37" s="57"/>
      <c r="U37" s="57"/>
      <c r="V37" s="57"/>
      <c r="W37" s="57"/>
      <c r="X37" s="57"/>
      <c r="Y37" s="57"/>
      <c r="Z37" s="57"/>
      <c r="AA37" s="57"/>
      <c r="AB37" s="57"/>
      <c r="AC37" s="57"/>
      <c r="AD37" s="57"/>
      <c r="AE37" s="57"/>
      <c r="AF37" s="57"/>
      <c r="AG37" s="57"/>
    </row>
    <row r="38" spans="2:34" collapsed="1">
      <c r="B38" s="107" t="s">
        <v>13</v>
      </c>
      <c r="C38" s="67">
        <f>SUM(F38:L38)</f>
        <v>19.570982457734811</v>
      </c>
      <c r="D38" s="67">
        <f>'1 - Investitionsbedarf 2030'!E20</f>
        <v>79.773666750000004</v>
      </c>
      <c r="E38" s="27"/>
      <c r="F38" s="67">
        <f>Strom!R53*100/Weiteres!R6</f>
        <v>4.3193725071898355</v>
      </c>
      <c r="G38" s="67">
        <f>Strom!S53*100/Weiteres!S6</f>
        <v>3.9345836865297792</v>
      </c>
      <c r="H38" s="67">
        <f>Strom!T53*100/Weiteres!T6</f>
        <v>3.9111101433741586</v>
      </c>
      <c r="I38" s="67">
        <f>Strom!U53*100/Weiteres!U6</f>
        <v>4.6331667542344537</v>
      </c>
      <c r="J38" s="67">
        <f>Strom!V53*100/Weiteres!V6</f>
        <v>2.3726361590622425</v>
      </c>
      <c r="K38" s="67">
        <f>Strom!W53*100/Weiteres!W6</f>
        <v>8.8665290677674577E-2</v>
      </c>
      <c r="L38" s="67">
        <f>Strom!X53*100/Weiteres!X6</f>
        <v>0.31144791666666666</v>
      </c>
      <c r="M38" s="67">
        <f>Strom!Y53*100/Weiteres!Y6</f>
        <v>1.25</v>
      </c>
      <c r="N38" s="67">
        <f>'1 - Investitionsbedarf 2030'!E20/8</f>
        <v>9.9717083437500005</v>
      </c>
      <c r="O38" s="33"/>
      <c r="P38" s="33" t="s">
        <v>216</v>
      </c>
      <c r="Q38" s="27"/>
      <c r="R38" s="27"/>
      <c r="S38" s="27"/>
      <c r="T38" s="27"/>
      <c r="U38" s="57"/>
      <c r="V38" s="57"/>
      <c r="W38" s="57"/>
      <c r="X38" s="57"/>
      <c r="Y38" s="57"/>
      <c r="Z38" s="57"/>
      <c r="AA38" s="57"/>
      <c r="AB38" s="57"/>
      <c r="AC38" s="57"/>
      <c r="AD38" s="57"/>
      <c r="AE38" s="57"/>
      <c r="AF38" s="57"/>
      <c r="AG38" s="57"/>
    </row>
    <row r="39" spans="2:34" ht="279.95" hidden="1" customHeight="1" outlineLevel="1">
      <c r="B39" s="109"/>
      <c r="C39" s="110"/>
      <c r="D39" s="110"/>
      <c r="E39" s="57"/>
      <c r="F39" s="110"/>
      <c r="G39" s="110"/>
      <c r="H39" s="110"/>
      <c r="I39" s="110"/>
      <c r="J39" s="110"/>
      <c r="K39" s="110"/>
      <c r="L39" s="110"/>
      <c r="M39" s="110"/>
      <c r="N39" s="110"/>
      <c r="O39" s="60"/>
      <c r="P39" s="60"/>
      <c r="Q39" s="57"/>
      <c r="R39" s="57"/>
      <c r="S39" s="57"/>
      <c r="T39" s="57"/>
      <c r="U39" s="57"/>
      <c r="V39" s="57"/>
      <c r="W39" s="57"/>
      <c r="X39" s="57"/>
      <c r="Y39" s="57"/>
      <c r="Z39" s="57"/>
      <c r="AA39" s="57"/>
      <c r="AB39" s="57"/>
      <c r="AC39" s="57"/>
      <c r="AD39" s="57"/>
      <c r="AE39" s="57"/>
      <c r="AF39" s="57"/>
      <c r="AG39" s="57"/>
    </row>
    <row r="40" spans="2:34" collapsed="1">
      <c r="B40" s="108" t="s">
        <v>129</v>
      </c>
      <c r="C40" s="75">
        <f>SUM(F40:L40)</f>
        <v>16.722346914933205</v>
      </c>
      <c r="D40" s="75">
        <f>'1 - Investitionsbedarf 2030'!C21</f>
        <v>24.928120212006334</v>
      </c>
      <c r="E40" s="44"/>
      <c r="F40" s="75">
        <f>(SUM(Strom!R55:R58)*100/Weiteres!R6)</f>
        <v>1.6915625207029281</v>
      </c>
      <c r="G40" s="75">
        <f>(SUM(Strom!S55:S58)*100/Weiteres!S6)</f>
        <v>3.105090550619467</v>
      </c>
      <c r="H40" s="75">
        <f>(SUM(Strom!T55:T58)*100/Weiteres!T6)</f>
        <v>1.7448382610802329</v>
      </c>
      <c r="I40" s="75">
        <f>(SUM(Strom!U55:U58)*100/Weiteres!U6)</f>
        <v>1.9723933292298519</v>
      </c>
      <c r="J40" s="75">
        <f>(SUM(Strom!V55:V58)*100/Weiteres!V6)</f>
        <v>1.8867915641624364</v>
      </c>
      <c r="K40" s="75">
        <f>(SUM(Strom!W55:W58)*100/Weiteres!W6)</f>
        <v>2.9793233391382872</v>
      </c>
      <c r="L40" s="75">
        <f>(SUM(Strom!X55:X58)*100/Weiteres!X6)</f>
        <v>3.3423473500000007</v>
      </c>
      <c r="M40" s="75">
        <f>(SUM(Strom!Y55:Y58)*100/Weiteres!Y6)</f>
        <v>5.1117499999999998</v>
      </c>
      <c r="N40" s="75">
        <f>'1 - Investitionsbedarf 2030'!C21/8</f>
        <v>3.1160150265007918</v>
      </c>
      <c r="O40" s="43"/>
      <c r="P40" s="43" t="s">
        <v>210</v>
      </c>
      <c r="Q40" s="44"/>
      <c r="R40" s="44"/>
      <c r="S40" s="44"/>
      <c r="T40" s="44"/>
      <c r="U40" s="57"/>
      <c r="V40" s="57"/>
      <c r="W40" s="57"/>
      <c r="X40" s="57"/>
      <c r="Y40" s="57"/>
      <c r="Z40" s="57"/>
      <c r="AA40" s="57"/>
      <c r="AB40" s="57"/>
      <c r="AC40" s="57"/>
      <c r="AD40" s="57"/>
      <c r="AE40" s="57"/>
      <c r="AF40" s="57"/>
      <c r="AG40" s="57"/>
    </row>
    <row r="41" spans="2:34" ht="279.95" hidden="1" customHeight="1" outlineLevel="1">
      <c r="B41" s="111"/>
      <c r="C41" s="110"/>
      <c r="D41" s="110"/>
      <c r="E41" s="57"/>
      <c r="F41" s="110"/>
      <c r="G41" s="110"/>
      <c r="H41" s="110"/>
      <c r="I41" s="110"/>
      <c r="J41" s="110"/>
      <c r="K41" s="110"/>
      <c r="L41" s="110"/>
      <c r="M41" s="110"/>
      <c r="N41" s="110"/>
      <c r="O41" s="60"/>
      <c r="P41" s="60"/>
      <c r="Q41" s="57"/>
      <c r="R41" s="57"/>
      <c r="S41" s="57"/>
      <c r="T41" s="57"/>
      <c r="U41" s="57"/>
      <c r="V41" s="57"/>
      <c r="W41" s="57"/>
      <c r="X41" s="57"/>
      <c r="Y41" s="57"/>
      <c r="Z41" s="57"/>
      <c r="AA41" s="57"/>
      <c r="AB41" s="57"/>
      <c r="AC41" s="57"/>
      <c r="AD41" s="57"/>
      <c r="AE41" s="57"/>
      <c r="AF41" s="57"/>
      <c r="AG41" s="57"/>
    </row>
    <row r="42" spans="2:34" collapsed="1">
      <c r="B42" s="108" t="s">
        <v>128</v>
      </c>
      <c r="C42" s="75">
        <f>SUM(F42:L42)</f>
        <v>2.7179230710679345</v>
      </c>
      <c r="D42" s="75">
        <f>'1 - Investitionsbedarf 2030'!C26</f>
        <v>7.131409282090142</v>
      </c>
      <c r="E42" s="44"/>
      <c r="F42" s="75">
        <f>(SUM(Strom!R60:R62)*100/Weiteres!R6)</f>
        <v>0.15570633642901874</v>
      </c>
      <c r="G42" s="75">
        <f>(SUM(Strom!S60:S62)*100/Weiteres!S6)</f>
        <v>0.40244953451943671</v>
      </c>
      <c r="H42" s="75">
        <f>(SUM(Strom!T60:T62)*100/Weiteres!T6)</f>
        <v>0.36722793527955289</v>
      </c>
      <c r="I42" s="75">
        <f>(SUM(Strom!U60:U62)*100/Weiteres!U6)</f>
        <v>0.45005677818096074</v>
      </c>
      <c r="J42" s="75">
        <f>(SUM(Strom!V60:V62)*100/Weiteres!V6)</f>
        <v>0.35146427520170748</v>
      </c>
      <c r="K42" s="75">
        <f>(SUM(Strom!W60:W62)*100/Weiteres!W6)</f>
        <v>0.40427825937392498</v>
      </c>
      <c r="L42" s="75">
        <f>(SUM(Strom!X60:X62)*100/Weiteres!X6)</f>
        <v>0.5867399520833334</v>
      </c>
      <c r="M42" s="75">
        <f>(SUM(Strom!Y60:Y62)*100/Weiteres!Y6)</f>
        <v>0.8952</v>
      </c>
      <c r="N42" s="75">
        <f>'1 - Investitionsbedarf 2030'!C26/8</f>
        <v>0.89142616026126775</v>
      </c>
      <c r="O42" s="43"/>
      <c r="P42" s="43" t="s">
        <v>211</v>
      </c>
      <c r="Q42" s="44"/>
      <c r="R42" s="44"/>
      <c r="S42" s="44"/>
      <c r="T42" s="44"/>
      <c r="U42" s="57"/>
      <c r="V42" s="57"/>
      <c r="W42" s="57"/>
      <c r="X42" s="57"/>
      <c r="Y42" s="57"/>
      <c r="Z42" s="57"/>
      <c r="AA42" s="57"/>
      <c r="AB42" s="57"/>
      <c r="AC42" s="57"/>
      <c r="AD42" s="57"/>
      <c r="AE42" s="57"/>
      <c r="AF42" s="57"/>
      <c r="AG42" s="57"/>
    </row>
    <row r="43" spans="2:34" ht="279.95" hidden="1" customHeight="1" outlineLevel="1">
      <c r="B43" s="111"/>
      <c r="C43" s="110"/>
      <c r="D43" s="110"/>
      <c r="E43" s="57"/>
      <c r="F43" s="110"/>
      <c r="G43" s="110"/>
      <c r="H43" s="110"/>
      <c r="I43" s="110"/>
      <c r="J43" s="110"/>
      <c r="K43" s="110"/>
      <c r="L43" s="110"/>
      <c r="M43" s="110"/>
      <c r="N43" s="110"/>
      <c r="O43" s="60"/>
      <c r="P43" s="60"/>
      <c r="Q43" s="57"/>
      <c r="R43" s="57"/>
      <c r="S43" s="57"/>
      <c r="T43" s="57"/>
      <c r="U43" s="57"/>
      <c r="V43" s="57"/>
      <c r="W43" s="57"/>
      <c r="X43" s="57"/>
      <c r="Y43" s="57"/>
      <c r="Z43" s="57"/>
      <c r="AA43" s="57"/>
      <c r="AB43" s="57"/>
      <c r="AC43" s="57"/>
      <c r="AD43" s="57"/>
      <c r="AE43" s="57"/>
      <c r="AF43" s="57"/>
      <c r="AG43" s="57"/>
    </row>
    <row r="44" spans="2:34" collapsed="1">
      <c r="B44" s="108" t="s">
        <v>1</v>
      </c>
      <c r="C44" s="75">
        <f>SUM(F44:L44)</f>
        <v>58.672966918995087</v>
      </c>
      <c r="D44" s="75">
        <f>'1 - Investitionsbedarf 2030'!C29</f>
        <v>145.78099999999998</v>
      </c>
      <c r="E44" s="44"/>
      <c r="F44" s="75">
        <f>(Strom!R64+Strom!R65)*100/Weiteres!R6</f>
        <v>8.3089233636947935</v>
      </c>
      <c r="G44" s="75">
        <f>(Strom!S64+Strom!S65)*100/Weiteres!S6</f>
        <v>7.7080479223945408</v>
      </c>
      <c r="H44" s="75">
        <f>(Strom!T64+Strom!T65)*100/Weiteres!T6</f>
        <v>7.1412269911961115</v>
      </c>
      <c r="I44" s="75">
        <f>(Strom!U64+Strom!U65)*100/Weiteres!U6</f>
        <v>7.7882403098009414</v>
      </c>
      <c r="J44" s="75">
        <f>(Strom!V64+Strom!V65)*100/Weiteres!V6</f>
        <v>7.8686863040449211</v>
      </c>
      <c r="K44" s="75">
        <f>(Strom!W64+Strom!W65)*100/Weiteres!W6</f>
        <v>9.64235036119711</v>
      </c>
      <c r="L44" s="75">
        <f>(Strom!X64+Strom!X65)*100/Weiteres!X6</f>
        <v>10.215491666666669</v>
      </c>
      <c r="M44" s="75">
        <f>(Strom!Y64+Strom!Y65)*100/Weiteres!Y6</f>
        <v>11.550999999999998</v>
      </c>
      <c r="N44" s="75">
        <f>'1 - Investitionsbedarf 2030'!C29/8</f>
        <v>18.222624999999997</v>
      </c>
      <c r="O44" s="43"/>
      <c r="P44" s="43" t="s">
        <v>212</v>
      </c>
      <c r="Q44" s="44"/>
      <c r="R44" s="44"/>
      <c r="S44" s="44"/>
      <c r="T44" s="44"/>
      <c r="U44" s="57"/>
      <c r="V44" s="57"/>
      <c r="W44" s="57"/>
      <c r="X44" s="57"/>
      <c r="Y44" s="57"/>
      <c r="Z44" s="57"/>
      <c r="AA44" s="57"/>
      <c r="AB44" s="57"/>
      <c r="AC44" s="57"/>
      <c r="AD44" s="57"/>
      <c r="AE44" s="57"/>
      <c r="AF44" s="57"/>
      <c r="AG44" s="57"/>
    </row>
    <row r="45" spans="2:34" ht="279.95" hidden="1" customHeight="1" outlineLevel="1">
      <c r="B45" s="112"/>
      <c r="C45" s="113"/>
      <c r="D45" s="113"/>
      <c r="E45" s="30"/>
      <c r="F45" s="113"/>
      <c r="G45" s="113"/>
      <c r="H45" s="113"/>
      <c r="I45" s="113"/>
      <c r="J45" s="113"/>
      <c r="K45" s="113"/>
      <c r="L45" s="113"/>
      <c r="M45" s="113"/>
      <c r="N45" s="113"/>
      <c r="O45" s="30"/>
      <c r="P45" s="30"/>
      <c r="Q45" s="30"/>
      <c r="R45" s="30"/>
      <c r="S45" s="30"/>
      <c r="T45" s="30"/>
      <c r="U45" s="30"/>
      <c r="V45" s="30"/>
      <c r="W45" s="30"/>
      <c r="X45" s="30"/>
      <c r="Y45" s="30"/>
      <c r="Z45" s="30"/>
      <c r="AA45" s="30"/>
      <c r="AB45" s="30"/>
      <c r="AC45" s="30"/>
      <c r="AD45" s="30"/>
    </row>
    <row r="46" spans="2:34" collapsed="1"/>
    <row r="48" spans="2:34" ht="16.5">
      <c r="B48" s="80" t="s">
        <v>28</v>
      </c>
      <c r="C48" s="94" t="s">
        <v>29</v>
      </c>
      <c r="D48" s="20"/>
      <c r="E48" s="20"/>
      <c r="F48" s="20"/>
      <c r="G48" s="20"/>
      <c r="H48" s="20"/>
      <c r="I48" s="20"/>
      <c r="J48" s="80"/>
      <c r="K48" s="94"/>
      <c r="L48" s="20"/>
      <c r="M48" s="20"/>
      <c r="N48" s="20"/>
      <c r="O48" s="20"/>
      <c r="P48" s="20"/>
      <c r="Q48" s="20"/>
      <c r="R48" s="80"/>
      <c r="S48" s="94"/>
      <c r="T48" s="20"/>
      <c r="U48" s="20"/>
      <c r="V48" s="29"/>
      <c r="W48" s="29"/>
      <c r="X48" s="29"/>
      <c r="Y48" s="29"/>
      <c r="Z48" s="132"/>
      <c r="AA48" s="132"/>
      <c r="AB48" s="79"/>
      <c r="AC48" s="29"/>
      <c r="AD48" s="29"/>
      <c r="AE48" s="29"/>
      <c r="AF48" s="29"/>
      <c r="AG48" s="29"/>
      <c r="AH48" s="29"/>
    </row>
    <row r="49" spans="2:3" ht="16.5">
      <c r="B49" s="81" t="s">
        <v>55</v>
      </c>
      <c r="C49" s="129" t="s">
        <v>58</v>
      </c>
    </row>
    <row r="50" spans="2:3" ht="16.5">
      <c r="B50" s="81" t="s">
        <v>56</v>
      </c>
      <c r="C50" s="129" t="s">
        <v>62</v>
      </c>
    </row>
    <row r="51" spans="2:3" ht="16.5">
      <c r="B51" s="81" t="s">
        <v>57</v>
      </c>
      <c r="C51" s="129" t="s">
        <v>71</v>
      </c>
    </row>
    <row r="52" spans="2:3" ht="16.5">
      <c r="B52" s="81" t="s">
        <v>64</v>
      </c>
      <c r="C52" s="129" t="s">
        <v>63</v>
      </c>
    </row>
    <row r="53" spans="2:3" ht="16.5">
      <c r="B53" s="81" t="s">
        <v>65</v>
      </c>
      <c r="C53" s="129" t="s">
        <v>66</v>
      </c>
    </row>
    <row r="54" spans="2:3" ht="16.5">
      <c r="B54" s="81" t="s">
        <v>79</v>
      </c>
      <c r="C54" s="129" t="s">
        <v>70</v>
      </c>
    </row>
    <row r="55" spans="2:3" ht="16.5">
      <c r="B55" s="81" t="s">
        <v>69</v>
      </c>
      <c r="C55" s="129" t="s">
        <v>77</v>
      </c>
    </row>
    <row r="56" spans="2:3" ht="16.5">
      <c r="B56" s="81" t="s">
        <v>76</v>
      </c>
      <c r="C56" s="129" t="s">
        <v>117</v>
      </c>
    </row>
    <row r="57" spans="2:3" ht="16.5">
      <c r="B57" s="81" t="s">
        <v>78</v>
      </c>
      <c r="C57" s="129" t="s">
        <v>80</v>
      </c>
    </row>
    <row r="58" spans="2:3" ht="16.5">
      <c r="B58" s="81" t="s">
        <v>81</v>
      </c>
      <c r="C58" s="79" t="s">
        <v>83</v>
      </c>
    </row>
    <row r="59" spans="2:3" ht="16.5">
      <c r="B59" s="81" t="s">
        <v>204</v>
      </c>
      <c r="C59" s="78" t="s">
        <v>132</v>
      </c>
    </row>
    <row r="60" spans="2:3" ht="16.5">
      <c r="B60" s="81"/>
      <c r="C60" s="78"/>
    </row>
  </sheetData>
  <sheetProtection algorithmName="SHA-512" hashValue="dSxVkEMBr8xNDBq+v3eGyuI13+WUttma/HOW5PTsArouQmtwVFO/GsKUuaSTIkss6iOIOGTkYUcmD82H+zlaYw==" saltValue="JGBRmWbaRY2XhAFqefptbg==" spinCount="100000" sheet="1" objects="1" formatRows="0"/>
  <phoneticPr fontId="97" type="noConversion"/>
  <hyperlinks>
    <hyperlink ref="C49" r:id="rId1" xr:uid="{E7A64E17-3FE2-4F02-B06C-8922D7FB388E}"/>
    <hyperlink ref="C50" r:id="rId2" xr:uid="{7497DF07-DD52-43C0-B655-1FE2B95C937D}"/>
    <hyperlink ref="C52" r:id="rId3" xr:uid="{026F39FB-6EFE-4810-A2FB-CE6C849554D8}"/>
    <hyperlink ref="C51" r:id="rId4" display="Kraftwerksstrategie 2026 (EWI (2023)" xr:uid="{7FA03E5E-8B5A-47DA-80E0-430B19C8E857}"/>
    <hyperlink ref="C53" r:id="rId5" xr:uid="{65443723-2AA2-4FCC-A6A8-41C076263B8E}"/>
    <hyperlink ref="C54" r:id="rId6" xr:uid="{0580593D-F26D-4A6F-AB73-295E3032A862}"/>
    <hyperlink ref="C56" r:id="rId7" display="Marktstammdatenregister (MaStR) (BNetzA)" xr:uid="{363D88D0-A72B-446C-ADDD-F2AD7CC9D7C9}"/>
    <hyperlink ref="C57" r:id="rId8" xr:uid="{DBCCC4ED-5FA9-46CB-828B-07DA2BEA8241}"/>
    <hyperlink ref="C55" r:id="rId9" xr:uid="{7F90145A-9B22-42F9-9AA0-037D6F41F954}"/>
    <hyperlink ref="C59" r:id="rId10" location="abreadcrumb" display="Statistisches Bundesamt (2023)" xr:uid="{488AA984-CCF3-4B8E-A302-C31F5F4F1D49}"/>
  </hyperlinks>
  <pageMargins left="0.7" right="0.7" top="0.78740157499999996" bottom="0.78740157499999996" header="0.3" footer="0.3"/>
  <drawing r:id="rId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3639-73FF-4438-8909-DF3569A09B6D}">
  <dimension ref="A1:U111"/>
  <sheetViews>
    <sheetView showGridLines="0" zoomScale="60" zoomScaleNormal="60" workbookViewId="0"/>
  </sheetViews>
  <sheetFormatPr baseColWidth="10" defaultRowHeight="15"/>
  <cols>
    <col min="2" max="2" width="7.7109375" customWidth="1"/>
    <col min="3" max="3" width="8.7109375" customWidth="1"/>
    <col min="6" max="6" width="10.85546875" customWidth="1"/>
    <col min="7" max="13" width="10.7109375" customWidth="1"/>
    <col min="15" max="15" width="10.85546875" customWidth="1"/>
    <col min="16" max="16" width="13.140625" customWidth="1"/>
    <col min="17" max="17" width="10.85546875" customWidth="1"/>
    <col min="19" max="19" width="19.85546875" customWidth="1"/>
  </cols>
  <sheetData>
    <row r="1" spans="1:21" ht="36" customHeight="1">
      <c r="A1" s="17"/>
      <c r="B1" s="35" t="s">
        <v>166</v>
      </c>
      <c r="C1" s="17"/>
      <c r="D1" s="17"/>
      <c r="E1" s="17"/>
      <c r="F1" s="17"/>
      <c r="G1" s="103"/>
      <c r="H1" s="103"/>
      <c r="I1" s="103"/>
      <c r="J1" s="103"/>
      <c r="K1" s="103"/>
      <c r="L1" s="103"/>
      <c r="M1" s="103"/>
      <c r="N1" s="103"/>
      <c r="O1" s="103"/>
      <c r="P1" s="103"/>
      <c r="Q1" s="103"/>
      <c r="R1" s="103"/>
      <c r="S1" s="103"/>
      <c r="T1" s="103"/>
      <c r="U1" s="103"/>
    </row>
    <row r="3" spans="1:21" ht="21" customHeight="1">
      <c r="A3" s="19"/>
      <c r="B3" s="106" t="s">
        <v>187</v>
      </c>
      <c r="C3" s="19"/>
      <c r="D3" s="122"/>
      <c r="E3" s="122"/>
      <c r="F3" s="122"/>
      <c r="G3" s="122"/>
      <c r="H3" s="122"/>
      <c r="I3" s="122"/>
      <c r="J3" s="122"/>
      <c r="K3" s="122"/>
      <c r="L3" s="122"/>
      <c r="M3" s="122"/>
      <c r="N3" s="122"/>
      <c r="O3" s="122"/>
      <c r="P3" s="122"/>
      <c r="Q3" s="122"/>
      <c r="R3" s="122"/>
      <c r="S3" s="122"/>
      <c r="T3" s="122"/>
      <c r="U3" s="122"/>
    </row>
    <row r="5" spans="1:21">
      <c r="B5" s="24" t="s">
        <v>33</v>
      </c>
      <c r="C5" s="25"/>
      <c r="D5" s="25"/>
      <c r="E5" s="25"/>
      <c r="F5" s="123" t="s">
        <v>161</v>
      </c>
      <c r="G5" s="36">
        <v>2015</v>
      </c>
      <c r="H5" s="36">
        <v>2016</v>
      </c>
      <c r="I5" s="36">
        <v>2017</v>
      </c>
      <c r="J5" s="36">
        <v>2018</v>
      </c>
      <c r="K5" s="36">
        <v>2019</v>
      </c>
      <c r="L5" s="36">
        <v>2020</v>
      </c>
      <c r="M5" s="36">
        <v>2021</v>
      </c>
      <c r="N5" s="36">
        <v>2022</v>
      </c>
      <c r="O5" s="105" t="s">
        <v>125</v>
      </c>
      <c r="P5" s="123" t="s">
        <v>188</v>
      </c>
      <c r="Q5" s="123"/>
      <c r="R5" s="133" t="s">
        <v>47</v>
      </c>
      <c r="S5" s="36"/>
      <c r="T5" s="36"/>
    </row>
    <row r="6" spans="1:21">
      <c r="B6" s="41" t="s">
        <v>183</v>
      </c>
      <c r="C6" s="44"/>
      <c r="D6" s="44"/>
      <c r="E6" s="44"/>
      <c r="F6" s="125">
        <v>1</v>
      </c>
      <c r="G6" s="44">
        <f>VGR!T13/(Weiteres!R6/100)</f>
        <v>3551.9561667955804</v>
      </c>
      <c r="H6" s="44">
        <f>VGR!U13/(Weiteres!S6/100)</f>
        <v>3659.91004911346</v>
      </c>
      <c r="I6" s="44">
        <f>VGR!V13/(Weiteres!T6/100)</f>
        <v>3758.3007694195053</v>
      </c>
      <c r="J6" s="44">
        <f>VGR!W13/(Weiteres!U6/100)</f>
        <v>3803.0953787898397</v>
      </c>
      <c r="K6" s="44">
        <f>VGR!X13/(Weiteres!V6/100)</f>
        <v>3869.8586885256937</v>
      </c>
      <c r="L6" s="44">
        <f>VGR!Y13/(Weiteres!W6/100)</f>
        <v>3772.4088729790165</v>
      </c>
      <c r="M6" s="44">
        <f>VGR!Z13/(Weiteres!X6/100)</f>
        <v>3884.9905729166671</v>
      </c>
      <c r="N6" s="44">
        <f>VGR!AA13/(Weiteres!Y6/100)</f>
        <v>3876.81</v>
      </c>
      <c r="O6" s="87"/>
      <c r="P6" s="87">
        <v>1</v>
      </c>
      <c r="Q6" s="87"/>
      <c r="R6" s="43" t="s">
        <v>205</v>
      </c>
      <c r="S6" s="92"/>
      <c r="T6" s="92"/>
    </row>
    <row r="7" spans="1:21">
      <c r="B7" s="119"/>
      <c r="C7" s="120" t="s">
        <v>174</v>
      </c>
      <c r="D7" s="119"/>
      <c r="E7" s="119"/>
      <c r="F7" s="126">
        <f>G7/$G$6</f>
        <v>0.72661804651408701</v>
      </c>
      <c r="G7" s="121">
        <f>VGR!T4/(Weiteres!R6/100)</f>
        <v>2580.9154512206692</v>
      </c>
      <c r="H7" s="121">
        <f>VGR!U4/(Weiteres!S6/100)</f>
        <v>2659.1329267592191</v>
      </c>
      <c r="I7" s="121">
        <f>VGR!V4/(Weiteres!T6/100)</f>
        <v>2704.0541283139241</v>
      </c>
      <c r="J7" s="121">
        <f>VGR!W4/(Weiteres!U6/100)</f>
        <v>2737.5653388543587</v>
      </c>
      <c r="K7" s="121">
        <f>VGR!X4/(Weiteres!V6/100)</f>
        <v>2793.7857607779288</v>
      </c>
      <c r="L7" s="121">
        <f>VGR!Y4/(Weiteres!W6/100)</f>
        <v>2724.589067337462</v>
      </c>
      <c r="M7" s="121">
        <f>VGR!Z4/(Weiteres!X6/100)</f>
        <v>2773.3191187500006</v>
      </c>
      <c r="N7" s="121">
        <f>VGR!AA4/(Weiteres!Y6/100)</f>
        <v>2830.2179999999998</v>
      </c>
      <c r="O7" s="126"/>
      <c r="P7" s="126">
        <f>N7/$N$6</f>
        <v>0.73003784038939223</v>
      </c>
      <c r="Q7" s="126"/>
      <c r="R7" s="134" t="s">
        <v>205</v>
      </c>
      <c r="S7" s="127"/>
      <c r="T7" s="127"/>
    </row>
    <row r="8" spans="1:21">
      <c r="B8" s="119"/>
      <c r="C8" s="120" t="s">
        <v>177</v>
      </c>
      <c r="D8" s="119"/>
      <c r="E8" s="119"/>
      <c r="F8" s="126">
        <f>G8/$G$6</f>
        <v>0.19742943248584019</v>
      </c>
      <c r="G8" s="121">
        <f>VGR!T7/(Weiteres!R6/100)</f>
        <v>701.26069022503179</v>
      </c>
      <c r="H8" s="121">
        <f>VGR!U7/(Weiteres!S6/100)</f>
        <v>730.78995939422111</v>
      </c>
      <c r="I8" s="121">
        <f>VGR!V7/(Weiteres!T6/100)</f>
        <v>787.82526911847174</v>
      </c>
      <c r="J8" s="121">
        <f>VGR!W7/(Weiteres!U6/100)</f>
        <v>833.62309327597006</v>
      </c>
      <c r="K8" s="121">
        <f>VGR!X7/(Weiteres!V6/100)</f>
        <v>846.32822924701964</v>
      </c>
      <c r="L8" s="121">
        <f>VGR!Y7/(Weiteres!W6/100)</f>
        <v>828.77109670622633</v>
      </c>
      <c r="M8" s="121">
        <f>VGR!Z7/(Weiteres!X6/100)</f>
        <v>901.96175833333359</v>
      </c>
      <c r="N8" s="121">
        <f>VGR!AA7/(Weiteres!Y6/100)</f>
        <v>970.31500000000005</v>
      </c>
      <c r="O8" s="124"/>
      <c r="P8" s="126">
        <f>N8/$N$6</f>
        <v>0.25028696273482581</v>
      </c>
      <c r="Q8" s="126"/>
      <c r="R8" s="134" t="s">
        <v>205</v>
      </c>
      <c r="S8" s="127"/>
      <c r="T8" s="127"/>
    </row>
    <row r="9" spans="1:21">
      <c r="B9" s="119"/>
      <c r="C9" s="120" t="s">
        <v>180</v>
      </c>
      <c r="D9" s="119"/>
      <c r="E9" s="119"/>
      <c r="F9" s="126">
        <f>G9/$G$6</f>
        <v>7.5952521000072687E-2</v>
      </c>
      <c r="G9" s="121">
        <f>VGR!T10/(Weiteres!R6/100)</f>
        <v>269.780025349879</v>
      </c>
      <c r="H9" s="121">
        <f>VGR!U10/(Weiteres!S6/100)</f>
        <v>269.98716296001936</v>
      </c>
      <c r="I9" s="121">
        <f>VGR!V10/(Weiteres!T6/100)</f>
        <v>266.42137198710941</v>
      </c>
      <c r="J9" s="121">
        <f>VGR!W10/(Weiteres!U6/100)</f>
        <v>231.90694665951091</v>
      </c>
      <c r="K9" s="121">
        <f>VGR!X10/(Weiteres!V6/100)</f>
        <v>229.74469850074533</v>
      </c>
      <c r="L9" s="121">
        <f>VGR!Y10/(Weiteres!W6/100)</f>
        <v>219.04870893532851</v>
      </c>
      <c r="M9" s="121">
        <f>VGR!Z10/(Weiteres!X6/100)</f>
        <v>209.70969583333337</v>
      </c>
      <c r="N9" s="121">
        <f>VGR!AA10/(Weiteres!Y6/100)</f>
        <v>76.277000000000001</v>
      </c>
      <c r="O9" s="124"/>
      <c r="P9" s="126">
        <f>N9/$N$6</f>
        <v>1.9675196875781894E-2</v>
      </c>
      <c r="Q9" s="126"/>
      <c r="R9" s="134" t="s">
        <v>205</v>
      </c>
      <c r="S9" s="127"/>
      <c r="T9" s="127"/>
    </row>
    <row r="10" spans="1:21" ht="5.0999999999999996" customHeight="1"/>
    <row r="11" spans="1:21">
      <c r="B11" s="41" t="s">
        <v>186</v>
      </c>
      <c r="C11" s="44"/>
      <c r="D11" s="44"/>
      <c r="E11" s="44"/>
      <c r="F11" s="125"/>
      <c r="G11" s="44"/>
      <c r="H11" s="44"/>
      <c r="I11" s="44"/>
      <c r="J11" s="44"/>
      <c r="K11" s="44"/>
      <c r="L11" s="44"/>
      <c r="M11" s="44"/>
      <c r="N11" s="44"/>
      <c r="O11" s="145">
        <f>'1 - Investitionsbedarf 2030'!C10/8</f>
        <v>244.28267096958808</v>
      </c>
      <c r="P11" s="159">
        <f>O11/N6</f>
        <v>6.3011256927625575E-2</v>
      </c>
      <c r="Q11" s="125"/>
      <c r="R11" s="43"/>
      <c r="S11" s="92"/>
      <c r="T11" s="92"/>
    </row>
    <row r="12" spans="1:21">
      <c r="B12" s="119"/>
      <c r="C12" s="120" t="s">
        <v>155</v>
      </c>
      <c r="D12" s="119"/>
      <c r="E12" s="119"/>
      <c r="F12" s="126"/>
      <c r="G12" s="121"/>
      <c r="H12" s="121"/>
      <c r="I12" s="121"/>
      <c r="J12" s="121"/>
      <c r="K12" s="121"/>
      <c r="L12" s="121"/>
      <c r="M12" s="121"/>
      <c r="N12" s="121"/>
      <c r="O12" s="147">
        <f>'1 - Investitionsbedarf 2030'!C6/8</f>
        <v>53.142682954887064</v>
      </c>
      <c r="P12" s="148">
        <f>O12/$N$6</f>
        <v>1.3707837875698594E-2</v>
      </c>
      <c r="Q12" s="148"/>
      <c r="R12" s="160" t="s">
        <v>100</v>
      </c>
      <c r="S12" s="127"/>
      <c r="T12" s="127"/>
    </row>
    <row r="13" spans="1:21">
      <c r="B13" s="119"/>
      <c r="C13" s="120" t="s">
        <v>157</v>
      </c>
      <c r="D13" s="119"/>
      <c r="E13" s="119"/>
      <c r="F13" s="126"/>
      <c r="G13" s="121"/>
      <c r="H13" s="121"/>
      <c r="I13" s="121"/>
      <c r="J13" s="121"/>
      <c r="K13" s="121"/>
      <c r="L13" s="121"/>
      <c r="M13" s="121"/>
      <c r="N13" s="121"/>
      <c r="O13" s="147">
        <f>'1 - Investitionsbedarf 2030'!C7/8</f>
        <v>130.52500000000001</v>
      </c>
      <c r="P13" s="148">
        <f>O13/$N$6</f>
        <v>3.3668144685966038E-2</v>
      </c>
      <c r="Q13" s="148"/>
      <c r="R13" s="160" t="s">
        <v>103</v>
      </c>
      <c r="S13" s="127"/>
      <c r="T13" s="127"/>
    </row>
    <row r="14" spans="1:21">
      <c r="B14" s="119"/>
      <c r="C14" s="120" t="s">
        <v>32</v>
      </c>
      <c r="D14" s="119"/>
      <c r="E14" s="119"/>
      <c r="F14" s="126"/>
      <c r="G14" s="121"/>
      <c r="H14" s="121"/>
      <c r="I14" s="121"/>
      <c r="J14" s="121"/>
      <c r="K14" s="121"/>
      <c r="L14" s="121"/>
      <c r="M14" s="121"/>
      <c r="N14" s="121"/>
      <c r="O14" s="147">
        <f>'1 - Investitionsbedarf 2030'!C8/8</f>
        <v>60.614988014700998</v>
      </c>
      <c r="P14" s="148">
        <f>O14/$N$6</f>
        <v>1.5635274365960933E-2</v>
      </c>
      <c r="Q14" s="148"/>
      <c r="R14" s="160" t="s">
        <v>209</v>
      </c>
      <c r="S14" s="127"/>
      <c r="T14" s="127"/>
    </row>
    <row r="31" spans="1:21" ht="21">
      <c r="A31" s="19"/>
      <c r="B31" s="106" t="s">
        <v>194</v>
      </c>
      <c r="C31" s="19"/>
      <c r="D31" s="122"/>
      <c r="E31" s="122"/>
      <c r="F31" s="122"/>
      <c r="G31" s="122"/>
      <c r="H31" s="122"/>
      <c r="I31" s="122"/>
      <c r="J31" s="122"/>
      <c r="K31" s="122"/>
      <c r="L31" s="122"/>
      <c r="M31" s="122"/>
      <c r="N31" s="122"/>
      <c r="O31" s="122"/>
      <c r="P31" s="122"/>
      <c r="Q31" s="122"/>
      <c r="R31" s="122"/>
      <c r="S31" s="122"/>
      <c r="T31" s="122"/>
      <c r="U31" s="122"/>
    </row>
    <row r="33" spans="2:20">
      <c r="B33" s="24" t="s">
        <v>33</v>
      </c>
      <c r="C33" s="25"/>
      <c r="D33" s="25"/>
      <c r="E33" s="25"/>
      <c r="F33" s="36"/>
      <c r="G33" s="123" t="s">
        <v>161</v>
      </c>
      <c r="H33" s="36">
        <v>2015</v>
      </c>
      <c r="I33" s="36">
        <v>2016</v>
      </c>
      <c r="J33" s="36">
        <v>2017</v>
      </c>
      <c r="K33" s="36">
        <v>2018</v>
      </c>
      <c r="L33" s="36">
        <v>2019</v>
      </c>
      <c r="M33" s="36">
        <v>2020</v>
      </c>
      <c r="N33" s="36">
        <v>2021</v>
      </c>
      <c r="O33" s="36">
        <v>2022</v>
      </c>
      <c r="P33" s="123" t="s">
        <v>195</v>
      </c>
      <c r="Q33" s="36"/>
      <c r="R33" s="133" t="s">
        <v>47</v>
      </c>
      <c r="S33" s="36"/>
      <c r="T33" s="36"/>
    </row>
    <row r="34" spans="2:20">
      <c r="B34" s="41" t="s">
        <v>151</v>
      </c>
      <c r="C34" s="44"/>
      <c r="D34" s="44"/>
      <c r="E34" s="44"/>
      <c r="F34" s="44"/>
      <c r="G34" s="125">
        <f>H34/$H$34</f>
        <v>1</v>
      </c>
      <c r="H34" s="44">
        <f>VGR!T55/(Weiteres!R$6/100)</f>
        <v>738.9143505594476</v>
      </c>
      <c r="I34" s="44">
        <f>VGR!U55/(Weiteres!S$6/100)</f>
        <v>770.83047794898027</v>
      </c>
      <c r="J34" s="44">
        <f>VGR!V55/(Weiteres!T$6/100)</f>
        <v>796.31122780308078</v>
      </c>
      <c r="K34" s="44">
        <f>VGR!W55/(Weiteres!U$6/100)</f>
        <v>831.53816823656462</v>
      </c>
      <c r="L34" s="44">
        <f>VGR!X55/(Weiteres!V$6/100)</f>
        <v>853.71904657818311</v>
      </c>
      <c r="M34" s="44">
        <f>VGR!Y55/(Weiteres!W$6/100)</f>
        <v>843.45517715858284</v>
      </c>
      <c r="N34" s="44">
        <f>VGR!Z55/(Weiteres!X$6/100)</f>
        <v>856.89094895833341</v>
      </c>
      <c r="O34" s="44">
        <f>VGR!AA55/(Weiteres!Y$6/100)</f>
        <v>879.71199999999999</v>
      </c>
      <c r="P34" s="87">
        <f>O34/$O$34</f>
        <v>1</v>
      </c>
      <c r="Q34" s="44"/>
      <c r="R34" s="43" t="s">
        <v>206</v>
      </c>
      <c r="S34" s="92"/>
      <c r="T34" s="92"/>
    </row>
    <row r="35" spans="2:20">
      <c r="B35" s="119"/>
      <c r="C35" s="120" t="s">
        <v>189</v>
      </c>
      <c r="D35" s="119"/>
      <c r="E35" s="119"/>
      <c r="F35" s="119"/>
      <c r="G35" s="126">
        <f>H35/$H$34</f>
        <v>1.5376379783872908E-2</v>
      </c>
      <c r="H35" s="121">
        <f>VGR!T40/(Weiteres!R$6/100)</f>
        <v>11.361827681955869</v>
      </c>
      <c r="I35" s="121">
        <f>VGR!U40/(Weiteres!S$6/100)</f>
        <v>10.758809694769111</v>
      </c>
      <c r="J35" s="121">
        <f>VGR!V40/(Weiteres!T$6/100)</f>
        <v>11.101801174618824</v>
      </c>
      <c r="K35" s="121">
        <f>VGR!W40/(Weiteres!U$6/100)</f>
        <v>11.013376387016828</v>
      </c>
      <c r="L35" s="121">
        <f>VGR!X40/(Weiteres!V$6/100)</f>
        <v>10.915240245376015</v>
      </c>
      <c r="M35" s="121">
        <f>VGR!Y40/(Weiteres!W$6/100)</f>
        <v>10.96124656002752</v>
      </c>
      <c r="N35" s="121">
        <f>VGR!Z40/(Weiteres!X$6/100)</f>
        <v>11.205681250000001</v>
      </c>
      <c r="O35" s="121">
        <f>VGR!AA40/(Weiteres!Y$6/100)</f>
        <v>12.079000000000001</v>
      </c>
      <c r="P35" s="126">
        <f>O35/$O$34</f>
        <v>1.3730630024371613E-2</v>
      </c>
      <c r="Q35" s="121"/>
      <c r="R35" s="134" t="s">
        <v>206</v>
      </c>
      <c r="S35" s="127"/>
      <c r="T35" s="127"/>
    </row>
    <row r="36" spans="2:20">
      <c r="B36" s="119"/>
      <c r="C36" s="120" t="s">
        <v>143</v>
      </c>
      <c r="D36" s="119"/>
      <c r="E36" s="119"/>
      <c r="F36" s="119"/>
      <c r="G36" s="126">
        <f t="shared" ref="G36:G49" si="0">H36/$H$34</f>
        <v>0.23373685740472755</v>
      </c>
      <c r="H36" s="121">
        <f>VGR!T41/(Weiteres!R$6/100)</f>
        <v>172.71151819102047</v>
      </c>
      <c r="I36" s="121">
        <f>VGR!U41/(Weiteres!S$6/100)</f>
        <v>180.84841064572393</v>
      </c>
      <c r="J36" s="121">
        <f>VGR!V41/(Weiteres!T$6/100)</f>
        <v>188.89971796589532</v>
      </c>
      <c r="K36" s="121">
        <f>VGR!W41/(Weiteres!U$6/100)</f>
        <v>200.13020296949313</v>
      </c>
      <c r="L36" s="121">
        <f>VGR!X41/(Weiteres!V$6/100)</f>
        <v>209.11278914011109</v>
      </c>
      <c r="M36" s="121">
        <f>VGR!Y41/(Weiteres!W$6/100)</f>
        <v>194.85970932232547</v>
      </c>
      <c r="N36" s="121">
        <f>VGR!Z41/(Weiteres!X$6/100)</f>
        <v>194.13944791666668</v>
      </c>
      <c r="O36" s="121">
        <f>VGR!AA41/(Weiteres!Y$6/100)</f>
        <v>194.39699999999999</v>
      </c>
      <c r="P36" s="124">
        <f t="shared" ref="P36:P49" si="1">O36/$O$34</f>
        <v>0.22097800189152814</v>
      </c>
      <c r="Q36" s="121"/>
      <c r="R36" s="134" t="s">
        <v>206</v>
      </c>
      <c r="S36" s="127"/>
      <c r="T36" s="127"/>
    </row>
    <row r="37" spans="2:20">
      <c r="B37" s="152"/>
      <c r="C37" s="152"/>
      <c r="D37" s="26" t="s">
        <v>144</v>
      </c>
      <c r="E37" s="152"/>
      <c r="F37" s="152"/>
      <c r="G37" s="153">
        <f t="shared" si="0"/>
        <v>1.9252244109559883E-3</v>
      </c>
      <c r="H37" s="154">
        <f>VGR!T42/(Weiteres!R$6/100)</f>
        <v>1.4225759453027391</v>
      </c>
      <c r="I37" s="154">
        <f>VGR!U42/(Weiteres!S$6/100)</f>
        <v>1.3916984434253699</v>
      </c>
      <c r="J37" s="154">
        <f>VGR!V42/(Weiteres!T$6/100)</f>
        <v>1.2607578579817877</v>
      </c>
      <c r="K37" s="154">
        <f>VGR!W42/(Weiteres!U$6/100)</f>
        <v>1.2102735594597807</v>
      </c>
      <c r="L37" s="154">
        <f>VGR!X42/(Weiteres!V$6/100)</f>
        <v>1.3868225436772263</v>
      </c>
      <c r="M37" s="154">
        <f>VGR!Y42/(Weiteres!W$6/100)</f>
        <v>1.0351672686618507</v>
      </c>
      <c r="N37" s="154">
        <f>VGR!Z42/(Weiteres!X$6/100)</f>
        <v>1.0052250000000003</v>
      </c>
      <c r="O37" s="154">
        <f>VGR!AA42/(Weiteres!Y$6/100)</f>
        <v>1.129</v>
      </c>
      <c r="P37" s="155">
        <f t="shared" si="1"/>
        <v>1.2833745589465643E-3</v>
      </c>
      <c r="Q37" s="154"/>
      <c r="R37" s="156" t="s">
        <v>206</v>
      </c>
      <c r="S37" s="154"/>
      <c r="T37" s="154"/>
    </row>
    <row r="38" spans="2:20">
      <c r="B38" s="152"/>
      <c r="C38" s="152"/>
      <c r="D38" s="26" t="s">
        <v>145</v>
      </c>
      <c r="E38" s="152"/>
      <c r="F38" s="152"/>
      <c r="G38" s="157">
        <f t="shared" si="0"/>
        <v>0.18339192136443133</v>
      </c>
      <c r="H38" s="158">
        <f>VGR!T43/(Weiteres!R$6/100)</f>
        <v>135.51092247284805</v>
      </c>
      <c r="I38" s="158">
        <f>VGR!U43/(Weiteres!S$6/100)</f>
        <v>142.9001098851075</v>
      </c>
      <c r="J38" s="158">
        <f>VGR!V43/(Weiteres!T$6/100)</f>
        <v>149.13868205244597</v>
      </c>
      <c r="K38" s="158">
        <f>VGR!W43/(Weiteres!U$6/100)</f>
        <v>156.95586906405862</v>
      </c>
      <c r="L38" s="158">
        <f>VGR!X43/(Weiteres!V$6/100)</f>
        <v>161.69793902431607</v>
      </c>
      <c r="M38" s="158">
        <f>VGR!Y43/(Weiteres!W$6/100)</f>
        <v>144.65298847609222</v>
      </c>
      <c r="N38" s="158">
        <f>VGR!Z43/(Weiteres!X$6/100)</f>
        <v>142.91593125</v>
      </c>
      <c r="O38" s="158">
        <f>VGR!AA43/(Weiteres!Y$6/100)</f>
        <v>140.893</v>
      </c>
      <c r="P38" s="150">
        <f t="shared" si="1"/>
        <v>0.1601580971954458</v>
      </c>
      <c r="Q38" s="158"/>
      <c r="R38" s="156" t="s">
        <v>206</v>
      </c>
      <c r="S38" s="154"/>
      <c r="T38" s="154"/>
    </row>
    <row r="39" spans="2:20">
      <c r="B39" s="152"/>
      <c r="C39" s="152"/>
      <c r="D39" s="26" t="s">
        <v>164</v>
      </c>
      <c r="E39" s="152"/>
      <c r="F39" s="152"/>
      <c r="G39" s="157">
        <f t="shared" si="0"/>
        <v>2.2615032952789112E-2</v>
      </c>
      <c r="H39" s="158">
        <f>VGR!T44/(Weiteres!R$6/100)</f>
        <v>16.710572387190673</v>
      </c>
      <c r="I39" s="158">
        <f>VGR!U44/(Weiteres!S$6/100)</f>
        <v>16.263724259157218</v>
      </c>
      <c r="J39" s="158">
        <f>VGR!V44/(Weiteres!T$6/100)</f>
        <v>17.368780016119537</v>
      </c>
      <c r="K39" s="158">
        <f>VGR!W44/(Weiteres!U$6/100)</f>
        <v>18.23207619824846</v>
      </c>
      <c r="L39" s="158">
        <f>VGR!X44/(Weiteres!V$6/100)</f>
        <v>21.695696934298262</v>
      </c>
      <c r="M39" s="158">
        <f>VGR!Y44/(Weiteres!W$6/100)</f>
        <v>23.682499140006882</v>
      </c>
      <c r="N39" s="158">
        <f>VGR!Z44/(Weiteres!X$6/100)</f>
        <v>24.545317708333339</v>
      </c>
      <c r="O39" s="158">
        <f>VGR!AA44/(Weiteres!Y$6/100)</f>
        <v>25.715</v>
      </c>
      <c r="P39" s="150">
        <f t="shared" si="1"/>
        <v>2.9231157469717363E-2</v>
      </c>
      <c r="Q39" s="158"/>
      <c r="R39" s="156" t="s">
        <v>206</v>
      </c>
      <c r="S39" s="154"/>
      <c r="T39" s="154"/>
    </row>
    <row r="40" spans="2:20">
      <c r="B40" s="152"/>
      <c r="C40" s="152"/>
      <c r="D40" s="26" t="s">
        <v>196</v>
      </c>
      <c r="E40" s="152"/>
      <c r="F40" s="152"/>
      <c r="G40" s="157">
        <f t="shared" si="0"/>
        <v>1.5412914570549467E-2</v>
      </c>
      <c r="H40" s="158">
        <f>VGR!T45/(Weiteres!R$6/100)</f>
        <v>11.388823760125806</v>
      </c>
      <c r="I40" s="158">
        <f>VGR!U45/(Weiteres!S$6/100)</f>
        <v>11.434810868211471</v>
      </c>
      <c r="J40" s="158">
        <f>VGR!V45/(Weiteres!T$6/100)</f>
        <v>12.09338262861545</v>
      </c>
      <c r="K40" s="158">
        <f>VGR!W45/(Weiteres!U$6/100)</f>
        <v>13.546927573112837</v>
      </c>
      <c r="L40" s="158">
        <f>VGR!X45/(Weiteres!V$6/100)</f>
        <v>13.685543591661368</v>
      </c>
      <c r="M40" s="158">
        <f>VGR!Y45/(Weiteres!W$6/100)</f>
        <v>14.528916193670451</v>
      </c>
      <c r="N40" s="158">
        <f>VGR!Z45/(Weiteres!X$6/100)</f>
        <v>15.031120833333336</v>
      </c>
      <c r="O40" s="158">
        <f>VGR!AA45/(Weiteres!Y$6/100)</f>
        <v>15.748000000000001</v>
      </c>
      <c r="P40" s="150">
        <f t="shared" si="1"/>
        <v>1.7901313157033211E-2</v>
      </c>
      <c r="Q40" s="158"/>
      <c r="R40" s="156" t="s">
        <v>206</v>
      </c>
      <c r="S40" s="154"/>
      <c r="T40" s="154"/>
    </row>
    <row r="41" spans="2:20">
      <c r="B41" s="152"/>
      <c r="C41" s="152"/>
      <c r="D41" s="26" t="s">
        <v>146</v>
      </c>
      <c r="E41" s="152"/>
      <c r="F41" s="152"/>
      <c r="G41" s="157">
        <f t="shared" si="0"/>
        <v>1.0391764106001712E-2</v>
      </c>
      <c r="H41" s="158">
        <f>VGR!T46/(Weiteres!R$6/100)</f>
        <v>7.6786236255532332</v>
      </c>
      <c r="I41" s="158">
        <f>VGR!U46/(Weiteres!S$6/100)</f>
        <v>8.8580671898223837</v>
      </c>
      <c r="J41" s="158">
        <f>VGR!V46/(Weiteres!T$6/100)</f>
        <v>9.0381154107325781</v>
      </c>
      <c r="K41" s="158">
        <f>VGR!W46/(Weiteres!U$6/100)</f>
        <v>10.185056574613448</v>
      </c>
      <c r="L41" s="158">
        <f>VGR!X46/(Weiteres!V$6/100)</f>
        <v>10.646787046158176</v>
      </c>
      <c r="M41" s="158">
        <f>VGR!Y46/(Weiteres!W$6/100)</f>
        <v>10.960138243894049</v>
      </c>
      <c r="N41" s="158">
        <f>VGR!Z46/(Weiteres!X$6/100)</f>
        <v>10.641853125000003</v>
      </c>
      <c r="O41" s="158">
        <f>VGR!AA46/(Weiteres!Y$6/100)</f>
        <v>10.912000000000001</v>
      </c>
      <c r="P41" s="150">
        <f t="shared" si="1"/>
        <v>1.2404059510385219E-2</v>
      </c>
      <c r="Q41" s="158"/>
      <c r="R41" s="156" t="s">
        <v>206</v>
      </c>
      <c r="S41" s="154"/>
      <c r="T41" s="154"/>
    </row>
    <row r="42" spans="2:20">
      <c r="B42" s="119"/>
      <c r="C42" s="120" t="s">
        <v>147</v>
      </c>
      <c r="D42" s="119"/>
      <c r="E42" s="119"/>
      <c r="F42" s="119"/>
      <c r="G42" s="126">
        <f t="shared" si="0"/>
        <v>0.75088676281139954</v>
      </c>
      <c r="H42" s="121">
        <f>VGR!T47/(Weiteres!R$6/100)</f>
        <v>554.84100468647125</v>
      </c>
      <c r="I42" s="121">
        <f>VGR!U47/(Weiteres!S$6/100)</f>
        <v>579.2232576084873</v>
      </c>
      <c r="J42" s="121">
        <f>VGR!V47/(Weiteres!T$6/100)</f>
        <v>596.30970866256666</v>
      </c>
      <c r="K42" s="121">
        <f>VGR!W47/(Weiteres!U$6/100)</f>
        <v>620.39458888005447</v>
      </c>
      <c r="L42" s="121">
        <f>VGR!X47/(Weiteres!V$6/100)</f>
        <v>633.69101719269588</v>
      </c>
      <c r="M42" s="121">
        <f>VGR!Y47/(Weiteres!W$6/100)</f>
        <v>637.63422127622982</v>
      </c>
      <c r="N42" s="121">
        <f>VGR!Z47/(Weiteres!X$6/100)</f>
        <v>651.54581979166676</v>
      </c>
      <c r="O42" s="121">
        <f>VGR!AA47/(Weiteres!Y$6/100)</f>
        <v>673.23599999999999</v>
      </c>
      <c r="P42" s="124">
        <f t="shared" si="1"/>
        <v>0.76529136808410025</v>
      </c>
      <c r="Q42" s="121"/>
      <c r="R42" s="134" t="s">
        <v>206</v>
      </c>
      <c r="S42" s="127"/>
      <c r="T42" s="127"/>
    </row>
    <row r="43" spans="2:20">
      <c r="B43" s="152"/>
      <c r="C43" s="152"/>
      <c r="D43" s="26" t="s">
        <v>191</v>
      </c>
      <c r="E43" s="152"/>
      <c r="F43" s="152"/>
      <c r="G43" s="157">
        <f t="shared" si="0"/>
        <v>0.10174461548725493</v>
      </c>
      <c r="H43" s="154">
        <f>VGR!T48/(Weiteres!R$6/100)</f>
        <v>75.180556475685691</v>
      </c>
      <c r="I43" s="154">
        <f>VGR!U48/(Weiteres!S$6/100)</f>
        <v>81.210040796424877</v>
      </c>
      <c r="J43" s="154">
        <f>VGR!V48/(Weiteres!T$6/100)</f>
        <v>78.359091722501276</v>
      </c>
      <c r="K43" s="154">
        <f>VGR!W48/(Weiteres!U$6/100)</f>
        <v>83.774435160589519</v>
      </c>
      <c r="L43" s="154">
        <f>VGR!X48/(Weiteres!V$6/100)</f>
        <v>90.472069877481374</v>
      </c>
      <c r="M43" s="154">
        <f>VGR!Y48/(Weiteres!W$6/100)</f>
        <v>84.766234520123845</v>
      </c>
      <c r="N43" s="154">
        <f>VGR!Z48/(Weiteres!X$6/100)</f>
        <v>82.290983333333344</v>
      </c>
      <c r="O43" s="154">
        <f>VGR!AA48/(Weiteres!Y$6/100)</f>
        <v>83.224000000000004</v>
      </c>
      <c r="P43" s="157">
        <f t="shared" si="1"/>
        <v>9.4603688479866138E-2</v>
      </c>
      <c r="Q43" s="152"/>
      <c r="R43" s="156" t="s">
        <v>206</v>
      </c>
      <c r="S43" s="152"/>
      <c r="T43" s="152"/>
    </row>
    <row r="44" spans="2:20">
      <c r="B44" s="152"/>
      <c r="C44" s="152"/>
      <c r="D44" s="26" t="s">
        <v>197</v>
      </c>
      <c r="E44" s="152"/>
      <c r="F44" s="152"/>
      <c r="G44" s="157">
        <f t="shared" si="0"/>
        <v>4.1368497800764681E-2</v>
      </c>
      <c r="H44" s="154">
        <f>VGR!T49/(Weiteres!R$6/100)</f>
        <v>30.567776686071973</v>
      </c>
      <c r="I44" s="154">
        <f>VGR!U49/(Weiteres!S$6/100)</f>
        <v>31.613270765628137</v>
      </c>
      <c r="J44" s="154">
        <f>VGR!V49/(Weiteres!T$6/100)</f>
        <v>30.713717890614721</v>
      </c>
      <c r="K44" s="154">
        <f>VGR!W49/(Weiteres!U$6/100)</f>
        <v>32.458158215091764</v>
      </c>
      <c r="L44" s="154">
        <f>VGR!X49/(Weiteres!V$6/100)</f>
        <v>39.07275049362736</v>
      </c>
      <c r="M44" s="154">
        <f>VGR!Y49/(Weiteres!W$6/100)</f>
        <v>35.353068025455805</v>
      </c>
      <c r="N44" s="154">
        <f>VGR!Z49/(Weiteres!X$6/100)</f>
        <v>39.031941666666675</v>
      </c>
      <c r="O44" s="154">
        <f>VGR!AA49/(Weiteres!Y$6/100)</f>
        <v>38.169000000000004</v>
      </c>
      <c r="P44" s="157">
        <f t="shared" si="1"/>
        <v>4.3388063366192574E-2</v>
      </c>
      <c r="Q44" s="152"/>
      <c r="R44" s="156" t="s">
        <v>206</v>
      </c>
      <c r="S44" s="152"/>
      <c r="T44" s="152"/>
    </row>
    <row r="45" spans="2:20">
      <c r="B45" s="152"/>
      <c r="C45" s="152"/>
      <c r="D45" s="26" t="s">
        <v>153</v>
      </c>
      <c r="E45" s="152"/>
      <c r="F45" s="152"/>
      <c r="G45" s="157">
        <f t="shared" si="0"/>
        <v>1.9690661549678575E-2</v>
      </c>
      <c r="H45" s="154">
        <f>VGR!T50/(Weiteres!R$6/100)</f>
        <v>14.549712391066629</v>
      </c>
      <c r="I45" s="154">
        <f>VGR!U50/(Weiteres!S$6/100)</f>
        <v>12.682902844739759</v>
      </c>
      <c r="J45" s="154">
        <f>VGR!V50/(Weiteres!T$6/100)</f>
        <v>13.755604439549467</v>
      </c>
      <c r="K45" s="154">
        <f>VGR!W50/(Weiteres!U$6/100)</f>
        <v>14.988859470284341</v>
      </c>
      <c r="L45" s="154">
        <f>VGR!X50/(Weiteres!V$6/100)</f>
        <v>17.318016133774972</v>
      </c>
      <c r="M45" s="154">
        <f>VGR!Y50/(Weiteres!W$6/100)</f>
        <v>17.142325636394911</v>
      </c>
      <c r="N45" s="154">
        <f>VGR!Z50/(Weiteres!X$6/100)</f>
        <v>18.426977083333338</v>
      </c>
      <c r="O45" s="154">
        <f>VGR!AA50/(Weiteres!Y$6/100)</f>
        <v>17.551000000000002</v>
      </c>
      <c r="P45" s="157">
        <f t="shared" si="1"/>
        <v>1.9950847550107311E-2</v>
      </c>
      <c r="Q45" s="152"/>
      <c r="R45" s="156" t="s">
        <v>206</v>
      </c>
      <c r="S45" s="152"/>
      <c r="T45" s="152"/>
    </row>
    <row r="46" spans="2:20">
      <c r="B46" s="152"/>
      <c r="C46" s="152"/>
      <c r="D46" s="26" t="s">
        <v>198</v>
      </c>
      <c r="E46" s="152"/>
      <c r="F46" s="152"/>
      <c r="G46" s="157">
        <f t="shared" si="0"/>
        <v>0.29874971606116879</v>
      </c>
      <c r="H46" s="154">
        <f>VGR!T51/(Weiteres!R$6/100)</f>
        <v>220.7504524231579</v>
      </c>
      <c r="I46" s="154">
        <f>VGR!U51/(Weiteres!S$6/100)</f>
        <v>233.52980088417996</v>
      </c>
      <c r="J46" s="154">
        <f>VGR!V51/(Weiteres!T$6/100)</f>
        <v>243.4366979357097</v>
      </c>
      <c r="K46" s="154">
        <f>VGR!W51/(Weiteres!U$6/100)</f>
        <v>251.59677532433557</v>
      </c>
      <c r="L46" s="154">
        <f>VGR!X51/(Weiteres!V$6/100)</f>
        <v>254.77990867676593</v>
      </c>
      <c r="M46" s="154">
        <f>VGR!Y51/(Weiteres!W$6/100)</f>
        <v>272.71115948572412</v>
      </c>
      <c r="N46" s="154">
        <f>VGR!Z51/(Weiteres!X$6/100)</f>
        <v>285.13915937500002</v>
      </c>
      <c r="O46" s="154">
        <f>VGR!AA51/(Weiteres!Y$6/100)</f>
        <v>305.59100000000001</v>
      </c>
      <c r="P46" s="157">
        <f t="shared" si="1"/>
        <v>0.34737618675202797</v>
      </c>
      <c r="Q46" s="152"/>
      <c r="R46" s="156" t="s">
        <v>206</v>
      </c>
      <c r="S46" s="152"/>
      <c r="T46" s="152"/>
    </row>
    <row r="47" spans="2:20">
      <c r="B47" s="152"/>
      <c r="C47" s="152"/>
      <c r="D47" s="26" t="s">
        <v>148</v>
      </c>
      <c r="E47" s="152"/>
      <c r="F47" s="152"/>
      <c r="G47" s="157">
        <f t="shared" si="0"/>
        <v>0.12942209909822616</v>
      </c>
      <c r="H47" s="154">
        <f>VGR!T52/(Weiteres!R$6/100)</f>
        <v>95.631846303206245</v>
      </c>
      <c r="I47" s="154">
        <f>VGR!U52/(Weiteres!S$6/100)</f>
        <v>96.957715800553572</v>
      </c>
      <c r="J47" s="154">
        <f>VGR!V52/(Weiteres!T$6/100)</f>
        <v>102.52745175552806</v>
      </c>
      <c r="K47" s="154">
        <f>VGR!W52/(Weiteres!U$6/100)</f>
        <v>103.3275289041307</v>
      </c>
      <c r="L47" s="154">
        <f>VGR!X52/(Weiteres!V$6/100)</f>
        <v>89.214461321809409</v>
      </c>
      <c r="M47" s="154">
        <f>VGR!Y52/(Weiteres!W$6/100)</f>
        <v>77.521171955624368</v>
      </c>
      <c r="N47" s="154">
        <f>VGR!Z52/(Weiteres!X$6/100)</f>
        <v>76.882529166666686</v>
      </c>
      <c r="O47" s="154">
        <f>VGR!AA52/(Weiteres!Y$6/100)</f>
        <v>77.253</v>
      </c>
      <c r="P47" s="157">
        <f t="shared" si="1"/>
        <v>8.7816239860317918E-2</v>
      </c>
      <c r="Q47" s="152"/>
      <c r="R47" s="156" t="s">
        <v>206</v>
      </c>
      <c r="S47" s="152"/>
      <c r="T47" s="152"/>
    </row>
    <row r="48" spans="2:20">
      <c r="B48" s="152"/>
      <c r="C48" s="152"/>
      <c r="D48" s="26" t="s">
        <v>149</v>
      </c>
      <c r="E48" s="152"/>
      <c r="F48" s="152"/>
      <c r="G48" s="157">
        <f t="shared" si="0"/>
        <v>0.13952635031777322</v>
      </c>
      <c r="H48" s="154">
        <f>VGR!T53/(Weiteres!R$6/100)</f>
        <v>103.09802253098738</v>
      </c>
      <c r="I48" s="154">
        <f>VGR!U53/(Weiteres!S$6/100)</f>
        <v>108.56298637743961</v>
      </c>
      <c r="J48" s="154">
        <f>VGR!V53/(Weiteres!T$6/100)</f>
        <v>112.26381535950421</v>
      </c>
      <c r="K48" s="154">
        <f>VGR!W53/(Weiteres!U$6/100)</f>
        <v>119.113067048009</v>
      </c>
      <c r="L48" s="154">
        <f>VGR!X53/(Weiteres!V$6/100)</f>
        <v>126.80793443551441</v>
      </c>
      <c r="M48" s="154">
        <f>VGR!Y53/(Weiteres!W$6/100)</f>
        <v>133.66846727726178</v>
      </c>
      <c r="N48" s="154">
        <f>VGR!Z53/(Weiteres!X$6/100)</f>
        <v>132.79280000000003</v>
      </c>
      <c r="O48" s="154">
        <f>VGR!AA53/(Weiteres!Y$6/100)</f>
        <v>134.10900000000001</v>
      </c>
      <c r="P48" s="157">
        <f t="shared" si="1"/>
        <v>0.15244648248517698</v>
      </c>
      <c r="Q48" s="152"/>
      <c r="R48" s="156" t="s">
        <v>206</v>
      </c>
      <c r="S48" s="152"/>
      <c r="T48" s="152"/>
    </row>
    <row r="49" spans="2:20">
      <c r="B49" s="152"/>
      <c r="C49" s="152"/>
      <c r="D49" s="26" t="s">
        <v>150</v>
      </c>
      <c r="E49" s="152"/>
      <c r="F49" s="152"/>
      <c r="G49" s="157">
        <f t="shared" si="0"/>
        <v>2.0384822496533162E-2</v>
      </c>
      <c r="H49" s="154">
        <f>VGR!T54/(Weiteres!R$6/100)</f>
        <v>15.062637876295419</v>
      </c>
      <c r="I49" s="154">
        <f>VGR!U54/(Weiteres!S$6/100)</f>
        <v>14.666540139521391</v>
      </c>
      <c r="J49" s="154">
        <f>VGR!V54/(Weiteres!T$6/100)</f>
        <v>15.253329559159219</v>
      </c>
      <c r="K49" s="154">
        <f>VGR!W54/(Weiteres!U$6/100)</f>
        <v>15.135764757613732</v>
      </c>
      <c r="L49" s="154">
        <f>VGR!X54/(Weiteres!V$6/100)</f>
        <v>16.025876253722295</v>
      </c>
      <c r="M49" s="154">
        <f>VGR!Y54/(Weiteres!W$6/100)</f>
        <v>16.471794375644997</v>
      </c>
      <c r="N49" s="154">
        <f>VGR!Z54/(Weiteres!X$6/100)</f>
        <v>16.981429166666668</v>
      </c>
      <c r="O49" s="154">
        <f>VGR!AA54/(Weiteres!Y$6/100)</f>
        <v>17.338999999999999</v>
      </c>
      <c r="P49" s="157">
        <f t="shared" si="1"/>
        <v>1.9709859590411407E-2</v>
      </c>
      <c r="Q49" s="152"/>
      <c r="R49" s="156" t="s">
        <v>206</v>
      </c>
      <c r="S49" s="152"/>
      <c r="T49" s="152"/>
    </row>
    <row r="64" spans="2:20" ht="16.5">
      <c r="B64" s="81"/>
      <c r="C64" s="129"/>
    </row>
    <row r="65" spans="1:21" ht="16.5">
      <c r="B65" s="81"/>
      <c r="C65" s="129"/>
    </row>
    <row r="66" spans="1:21" ht="16.5">
      <c r="B66" s="81"/>
      <c r="C66" s="129"/>
    </row>
    <row r="67" spans="1:21" ht="16.5">
      <c r="B67" s="81"/>
      <c r="C67" s="129"/>
    </row>
    <row r="68" spans="1:21" ht="21">
      <c r="A68" s="19"/>
      <c r="B68" s="106" t="s">
        <v>199</v>
      </c>
      <c r="C68" s="106"/>
      <c r="D68" s="19"/>
      <c r="E68" s="122"/>
      <c r="F68" s="122"/>
      <c r="G68" s="122"/>
      <c r="H68" s="122"/>
      <c r="I68" s="122"/>
      <c r="J68" s="122"/>
      <c r="K68" s="122"/>
      <c r="L68" s="122"/>
      <c r="M68" s="122"/>
      <c r="N68" s="122"/>
      <c r="O68" s="122"/>
      <c r="P68" s="122"/>
      <c r="Q68" s="122"/>
      <c r="R68" s="122"/>
      <c r="S68" s="122"/>
      <c r="T68" s="122"/>
      <c r="U68" s="122"/>
    </row>
    <row r="70" spans="1:21">
      <c r="B70" s="24" t="s">
        <v>33</v>
      </c>
      <c r="C70" s="25"/>
      <c r="D70" s="25"/>
      <c r="E70" s="25"/>
      <c r="F70" s="36"/>
      <c r="G70" s="36">
        <v>2015</v>
      </c>
      <c r="H70" s="36">
        <v>2016</v>
      </c>
      <c r="I70" s="36">
        <v>2017</v>
      </c>
      <c r="J70" s="36">
        <v>2018</v>
      </c>
      <c r="K70" s="36">
        <v>2019</v>
      </c>
      <c r="L70" s="36">
        <v>2020</v>
      </c>
      <c r="M70" s="36">
        <v>2021</v>
      </c>
      <c r="N70" s="36">
        <v>2022</v>
      </c>
      <c r="O70" s="105" t="s">
        <v>125</v>
      </c>
      <c r="P70" s="36"/>
      <c r="Q70" s="36"/>
      <c r="R70" s="36" t="s">
        <v>47</v>
      </c>
      <c r="S70" s="36"/>
      <c r="T70" s="36"/>
    </row>
    <row r="71" spans="1:21">
      <c r="B71" s="41" t="s">
        <v>200</v>
      </c>
      <c r="C71" s="44"/>
      <c r="D71" s="44"/>
      <c r="E71" s="44"/>
      <c r="F71" s="87"/>
      <c r="G71" s="44">
        <f>VGR!T23/(Weiteres!R6/100)</f>
        <v>54.131831700839129</v>
      </c>
      <c r="H71" s="44">
        <f>VGR!U23/(Weiteres!S6/100)</f>
        <v>58.535396945951632</v>
      </c>
      <c r="I71" s="44">
        <f>VGR!V23/(Weiteres!T6/100)</f>
        <v>66.131120891893232</v>
      </c>
      <c r="J71" s="44">
        <f>VGR!W23/(Weiteres!U6/100)</f>
        <v>66.82495512479376</v>
      </c>
      <c r="K71" s="44">
        <f>VGR!X23/(Weiteres!V6/100)</f>
        <v>71.028706423757697</v>
      </c>
      <c r="L71" s="44">
        <f>VGR!Y23/(Weiteres!W6/100)</f>
        <v>70.361449733402139</v>
      </c>
      <c r="M71" s="44">
        <f>VGR!Z23/(Weiteres!X6/100)</f>
        <v>86.838122916666691</v>
      </c>
      <c r="N71" s="44">
        <f>VGR!AA23/(Weiteres!Y6/100)</f>
        <v>84.575999999999993</v>
      </c>
      <c r="O71" s="151" t="s">
        <v>192</v>
      </c>
      <c r="P71" s="87"/>
      <c r="Q71" s="87"/>
      <c r="R71" s="44" t="s">
        <v>207</v>
      </c>
      <c r="S71" s="161" cm="1">
        <f t="array" ref="S71">TREND(G71:N71,G70:N70,2023)+15</f>
        <v>104.70617363347628</v>
      </c>
      <c r="T71" s="92"/>
    </row>
    <row r="72" spans="1:21">
      <c r="B72" s="41" t="s">
        <v>201</v>
      </c>
      <c r="C72" s="44"/>
      <c r="D72" s="44"/>
      <c r="E72" s="44"/>
      <c r="F72" s="87"/>
      <c r="G72" s="44">
        <f>VGR!T44/(Weiteres!R6/100)</f>
        <v>16.710572387190673</v>
      </c>
      <c r="H72" s="44">
        <f>VGR!U44/(Weiteres!S6/100)</f>
        <v>16.263724259157218</v>
      </c>
      <c r="I72" s="44">
        <f>VGR!V44/(Weiteres!T6/100)</f>
        <v>17.368780016119537</v>
      </c>
      <c r="J72" s="44">
        <f>VGR!W44/(Weiteres!U6/100)</f>
        <v>18.23207619824846</v>
      </c>
      <c r="K72" s="44">
        <f>VGR!X44/(Weiteres!V6/100)</f>
        <v>21.695696934298262</v>
      </c>
      <c r="L72" s="44">
        <f>VGR!Y44/(Weiteres!W6/100)</f>
        <v>23.682499140006882</v>
      </c>
      <c r="M72" s="44">
        <f>VGR!Z44/(Weiteres!X6/100)</f>
        <v>24.545317708333339</v>
      </c>
      <c r="N72" s="44">
        <f>VGR!AA44/(Weiteres!Y6/100)</f>
        <v>25.715</v>
      </c>
      <c r="O72" s="151" t="s">
        <v>192</v>
      </c>
      <c r="P72" s="87"/>
      <c r="Q72" s="87"/>
      <c r="R72" s="44" t="s">
        <v>206</v>
      </c>
      <c r="S72" s="162">
        <f>'2 - Investitionsverzug'!C6/8</f>
        <v>53.142682954887064</v>
      </c>
      <c r="T72" s="92"/>
    </row>
    <row r="91" spans="2:21" ht="16.5">
      <c r="B91" s="80" t="s">
        <v>28</v>
      </c>
      <c r="C91" s="80"/>
      <c r="D91" s="80"/>
      <c r="E91" s="80"/>
      <c r="F91" s="80"/>
      <c r="G91" s="80"/>
      <c r="H91" s="80"/>
      <c r="I91" s="80"/>
      <c r="J91" s="80"/>
      <c r="K91" s="80"/>
      <c r="L91" s="80"/>
      <c r="M91" s="80"/>
      <c r="N91" s="80"/>
      <c r="O91" s="80"/>
      <c r="P91" s="80"/>
      <c r="Q91" s="80"/>
      <c r="R91" s="80"/>
      <c r="S91" s="80"/>
      <c r="T91" s="80"/>
      <c r="U91" s="80"/>
    </row>
    <row r="92" spans="2:21" ht="16.5">
      <c r="B92" s="81" t="s">
        <v>55</v>
      </c>
      <c r="C92" s="78" t="s">
        <v>58</v>
      </c>
    </row>
    <row r="93" spans="2:21" ht="16.5">
      <c r="B93" s="81" t="s">
        <v>56</v>
      </c>
      <c r="C93" s="78" t="s">
        <v>62</v>
      </c>
    </row>
    <row r="94" spans="2:21" ht="16.5">
      <c r="B94" s="81" t="s">
        <v>57</v>
      </c>
      <c r="C94" s="78" t="s">
        <v>71</v>
      </c>
    </row>
    <row r="95" spans="2:21" ht="16.5">
      <c r="B95" s="81" t="s">
        <v>64</v>
      </c>
      <c r="C95" s="78" t="s">
        <v>63</v>
      </c>
    </row>
    <row r="96" spans="2:21" ht="16.5">
      <c r="B96" s="81" t="s">
        <v>65</v>
      </c>
      <c r="C96" s="78" t="s">
        <v>66</v>
      </c>
    </row>
    <row r="97" spans="2:3" ht="16.5">
      <c r="B97" s="81" t="s">
        <v>79</v>
      </c>
      <c r="C97" s="78" t="s">
        <v>70</v>
      </c>
    </row>
    <row r="98" spans="2:3" ht="16.5">
      <c r="B98" s="81" t="s">
        <v>76</v>
      </c>
      <c r="C98" s="78" t="s">
        <v>117</v>
      </c>
    </row>
    <row r="99" spans="2:3" ht="16.5">
      <c r="B99" s="81" t="s">
        <v>78</v>
      </c>
      <c r="C99" s="78" t="s">
        <v>80</v>
      </c>
    </row>
    <row r="100" spans="2:3" ht="16.5">
      <c r="B100" s="81" t="s">
        <v>82</v>
      </c>
      <c r="C100" s="78" t="s">
        <v>101</v>
      </c>
    </row>
    <row r="101" spans="2:3" ht="16.5">
      <c r="B101" s="81" t="s">
        <v>102</v>
      </c>
      <c r="C101" s="78" t="s">
        <v>98</v>
      </c>
    </row>
    <row r="102" spans="2:3" ht="16.5">
      <c r="B102" s="81" t="s">
        <v>108</v>
      </c>
      <c r="C102" s="78" t="s">
        <v>110</v>
      </c>
    </row>
    <row r="103" spans="2:3" ht="16.5">
      <c r="B103" s="81" t="s">
        <v>109</v>
      </c>
      <c r="C103" s="78" t="s">
        <v>119</v>
      </c>
    </row>
    <row r="104" spans="2:3" ht="16.5">
      <c r="B104" s="81" t="s">
        <v>111</v>
      </c>
      <c r="C104" s="78" t="s">
        <v>136</v>
      </c>
    </row>
    <row r="105" spans="2:3" ht="16.5">
      <c r="B105" s="81" t="s">
        <v>114</v>
      </c>
      <c r="C105" s="78" t="s">
        <v>112</v>
      </c>
    </row>
    <row r="106" spans="2:3" ht="16.5">
      <c r="B106" s="81" t="s">
        <v>120</v>
      </c>
      <c r="C106" s="95" t="s">
        <v>115</v>
      </c>
    </row>
    <row r="107" spans="2:3" ht="16.5">
      <c r="B107" s="81" t="s">
        <v>130</v>
      </c>
      <c r="C107" s="78" t="s">
        <v>121</v>
      </c>
    </row>
    <row r="108" spans="2:3" ht="16.5">
      <c r="B108" s="81" t="s">
        <v>131</v>
      </c>
      <c r="C108" s="78" t="s">
        <v>202</v>
      </c>
    </row>
    <row r="109" spans="2:3" ht="16.5">
      <c r="B109" s="81" t="s">
        <v>137</v>
      </c>
      <c r="C109" s="78" t="s">
        <v>193</v>
      </c>
    </row>
    <row r="110" spans="2:3" ht="16.5">
      <c r="B110" s="81" t="s">
        <v>138</v>
      </c>
      <c r="C110" s="78" t="s">
        <v>203</v>
      </c>
    </row>
    <row r="111" spans="2:3" ht="16.5">
      <c r="B111" s="81" t="s">
        <v>204</v>
      </c>
      <c r="C111" s="78" t="s">
        <v>132</v>
      </c>
    </row>
  </sheetData>
  <sheetProtection algorithmName="SHA-512" hashValue="XdLBwORLU2qRu9oYczo8TUNe2N8yPTZVLHq1Q1opxldVx4clZY/oibl1Y4HUZVavWeP0NrCwYxJNwyHhqs4IWA==" saltValue="yaQugGv8qGET6ME5I7HGBA==" spinCount="100000" sheet="1" objects="1" scenarios="1"/>
  <hyperlinks>
    <hyperlink ref="C109" r:id="rId1" location="abreadcrumb" display="Statistisches Bundesamt (2023) - Bruttowertschöpfung" xr:uid="{2271EB55-0F4E-4299-9B01-3F2C99B94A29}"/>
    <hyperlink ref="C110" r:id="rId2" xr:uid="{DC297F77-D869-4F2A-A378-41D8260CEF13}"/>
    <hyperlink ref="C111" r:id="rId3" location="abreadcrumb" display="Statistisches Bundesamt (2023)" xr:uid="{8FEEF541-F75A-4797-8E47-E8112695879B}"/>
    <hyperlink ref="C92" r:id="rId4" xr:uid="{F819B022-3FB3-4C31-809D-BF4DA822B1C2}"/>
    <hyperlink ref="C93" r:id="rId5" xr:uid="{109C82CE-7764-4AE7-B4E6-FABDF73F44D3}"/>
    <hyperlink ref="C95" r:id="rId6" xr:uid="{4491622D-D941-4C19-B661-E514CADFBFFF}"/>
    <hyperlink ref="C94" r:id="rId7" display="Kraftwerksstrategie 2026 (EWI (2023)" xr:uid="{539EF38C-4F3F-412C-9B97-3B6AA7AEE422}"/>
    <hyperlink ref="C96" r:id="rId8" xr:uid="{3B6FDA85-9AF8-4325-844F-100FDB7B1219}"/>
    <hyperlink ref="C97" r:id="rId9" xr:uid="{3184F708-2848-4673-BF92-3B1A5D2CC2F9}"/>
    <hyperlink ref="C98" r:id="rId10" display="Marktstammdatenregister (MaStR) (BNetzA)" xr:uid="{75BAEF22-DF56-4F8B-9553-D74B5A8506D8}"/>
    <hyperlink ref="C99" r:id="rId11" xr:uid="{4F260A01-E6D7-4656-A470-6DE56526344F}"/>
    <hyperlink ref="C108" r:id="rId12" display="Statistisches Bundesamt (2023) - Volkswirtschaftliche Gesamtrechnung 2022" xr:uid="{31612219-ACEF-430D-A8E1-203F86CAB8E9}"/>
    <hyperlink ref="C100" r:id="rId13" display="dena Leitstudie (EWI) (2021) Aufbruch Klimaneutralität - Hrsg. Deutsche Energie-Agentur GmbH (dena)" xr:uid="{ABA26959-EBF0-48FB-8515-71D6A1C66ED8}"/>
    <hyperlink ref="C101" r:id="rId14" xr:uid="{86D2FEAE-EA2E-451F-8B0D-60B85D850766}"/>
    <hyperlink ref="C102" r:id="rId15" xr:uid="{CAE4783A-0E1A-463E-A0DD-CCC63DCFF573}"/>
    <hyperlink ref="C105" r:id="rId16" xr:uid="{C52B87F9-7AF4-4739-9D25-4ACD545D83EB}"/>
    <hyperlink ref="C106" r:id="rId17" xr:uid="{81D53270-447D-45F6-B067-84E9B1925018}"/>
    <hyperlink ref="C103" r:id="rId18" display="Bundesverkehrswegeplan (2030)" xr:uid="{D0479156-608B-4AE3-9DB2-252BDE592F63}"/>
    <hyperlink ref="C104" r:id="rId19" display="Kraftfahrtbundesamt (KBA) Neuzulassungen Fahrzeuge" xr:uid="{6E43378A-AB27-4302-BE22-8E1199D7C83D}"/>
    <hyperlink ref="C107" r:id="rId20" xr:uid="{BB82DD56-4733-405B-BAF0-929C5DFCC6EC}"/>
  </hyperlinks>
  <pageMargins left="0.7" right="0.7" top="0.78740157499999996" bottom="0.78740157499999996" header="0.3" footer="0.3"/>
  <drawing r:id="rId2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A6E8-9365-4FCF-855A-5AD1B1BDCC57}">
  <sheetPr>
    <tabColor theme="2" tint="-0.249977111117893"/>
  </sheetPr>
  <dimension ref="A1"/>
  <sheetViews>
    <sheetView showGridLines="0" zoomScale="60" zoomScaleNormal="60" workbookViewId="0"/>
  </sheetViews>
  <sheetFormatPr baseColWidth="10" defaultColWidth="11.42578125" defaultRowHeight="15"/>
  <sheetData/>
  <sheetProtection algorithmName="SHA-512" hashValue="f79Cohm++iX5LhCeGi3dMqMCpKAkoQncOCGFJj7uOCYl3s3cGltW2/FEHfiXmBQbLVGWavF2JELbMOl8B7HQhw==" saltValue="zfF0RhMAN1fRK1lg6Yo//g==" spinCount="100000" sheet="1" objects="1" scenarios="1"/>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59F4-63B6-44D1-8252-07AFA66BECFF}">
  <sheetPr>
    <tabColor theme="4" tint="0.39997558519241921"/>
  </sheetPr>
  <dimension ref="A1:AA78"/>
  <sheetViews>
    <sheetView showGridLines="0" zoomScale="60" zoomScaleNormal="60" workbookViewId="0">
      <pane xSplit="2" topLeftCell="C1" activePane="topRight" state="frozen"/>
      <selection pane="topRight"/>
    </sheetView>
  </sheetViews>
  <sheetFormatPr baseColWidth="10" defaultRowHeight="15"/>
  <cols>
    <col min="2" max="2" width="23" customWidth="1"/>
    <col min="3" max="26" width="15.7109375" customWidth="1"/>
  </cols>
  <sheetData>
    <row r="1" spans="1:25" ht="20.25">
      <c r="A1" s="52"/>
      <c r="B1" s="52"/>
      <c r="C1" s="21" t="s">
        <v>68</v>
      </c>
      <c r="D1" s="22"/>
      <c r="E1" s="23"/>
      <c r="F1" s="23"/>
      <c r="G1" s="23"/>
      <c r="H1" s="51"/>
      <c r="I1" s="21" t="s">
        <v>46</v>
      </c>
      <c r="J1" s="21"/>
      <c r="K1" s="38"/>
      <c r="L1" s="22"/>
      <c r="M1" s="23"/>
      <c r="N1" s="54"/>
      <c r="O1" s="52"/>
      <c r="P1" s="54"/>
      <c r="Q1" s="54"/>
      <c r="R1" s="54"/>
      <c r="S1" s="54"/>
    </row>
    <row r="2" spans="1:25">
      <c r="C2" s="4"/>
      <c r="D2" s="3"/>
    </row>
    <row r="3" spans="1:25">
      <c r="B3" s="24" t="s">
        <v>50</v>
      </c>
      <c r="C3" s="25" t="s">
        <v>35</v>
      </c>
      <c r="D3" s="32"/>
      <c r="E3" s="36" t="s">
        <v>35</v>
      </c>
      <c r="F3" s="36" t="s">
        <v>47</v>
      </c>
      <c r="G3" s="36"/>
      <c r="H3" s="53"/>
      <c r="I3" s="25" t="s">
        <v>60</v>
      </c>
      <c r="J3" s="32"/>
      <c r="K3" s="36"/>
      <c r="L3" s="36" t="s">
        <v>47</v>
      </c>
      <c r="M3" s="36"/>
      <c r="N3" s="53"/>
      <c r="O3" s="58"/>
    </row>
    <row r="4" spans="1:25">
      <c r="B4" s="41" t="s">
        <v>4</v>
      </c>
      <c r="C4" s="42">
        <f>E5+E6</f>
        <v>147.45420000000001</v>
      </c>
      <c r="D4" s="43"/>
      <c r="E4" s="44"/>
      <c r="F4" s="44"/>
      <c r="G4" s="44"/>
      <c r="H4" s="44"/>
      <c r="I4" s="42">
        <f>K5+K6</f>
        <v>215</v>
      </c>
      <c r="J4" s="43"/>
      <c r="K4" s="69" t="s">
        <v>61</v>
      </c>
      <c r="L4" s="44"/>
      <c r="M4" s="44"/>
      <c r="N4" s="57"/>
      <c r="O4" s="59"/>
    </row>
    <row r="5" spans="1:25">
      <c r="B5" s="28"/>
      <c r="C5" s="39"/>
      <c r="D5" s="33" t="s">
        <v>30</v>
      </c>
      <c r="E5" s="67">
        <f>K5-F26</f>
        <v>60.218000000000004</v>
      </c>
      <c r="F5" s="27" t="s">
        <v>213</v>
      </c>
      <c r="G5" s="27"/>
      <c r="H5" s="27"/>
      <c r="I5" s="39"/>
      <c r="J5" s="33" t="s">
        <v>30</v>
      </c>
      <c r="K5" s="67">
        <f>215*0.5</f>
        <v>107.5</v>
      </c>
      <c r="L5" s="27" t="s">
        <v>56</v>
      </c>
      <c r="M5" s="27"/>
      <c r="N5" s="57"/>
      <c r="O5" s="53"/>
    </row>
    <row r="6" spans="1:25">
      <c r="B6" s="28"/>
      <c r="C6" s="39"/>
      <c r="D6" s="33" t="s">
        <v>42</v>
      </c>
      <c r="E6" s="67">
        <f>K6-F27</f>
        <v>87.236199999999997</v>
      </c>
      <c r="F6" s="27" t="s">
        <v>213</v>
      </c>
      <c r="G6" s="27"/>
      <c r="H6" s="27"/>
      <c r="I6" s="39"/>
      <c r="J6" s="33" t="s">
        <v>42</v>
      </c>
      <c r="K6" s="67">
        <f>215*0.5</f>
        <v>107.5</v>
      </c>
      <c r="L6" s="27" t="s">
        <v>56</v>
      </c>
      <c r="M6" s="27"/>
      <c r="N6" s="57"/>
      <c r="O6" s="53"/>
    </row>
    <row r="7" spans="1:25">
      <c r="B7" s="41" t="s">
        <v>12</v>
      </c>
      <c r="C7" s="42">
        <f>E8+E9</f>
        <v>78.841000000000008</v>
      </c>
      <c r="D7" s="43"/>
      <c r="E7" s="44"/>
      <c r="F7" s="44"/>
      <c r="G7" s="44"/>
      <c r="H7" s="44"/>
      <c r="I7" s="42">
        <f>K8+K9</f>
        <v>145</v>
      </c>
      <c r="J7" s="43"/>
      <c r="K7" s="69" t="s">
        <v>61</v>
      </c>
      <c r="L7" s="44"/>
      <c r="M7" s="44"/>
      <c r="N7" s="57"/>
    </row>
    <row r="8" spans="1:25">
      <c r="B8" s="28"/>
      <c r="C8" s="39"/>
      <c r="D8" s="33" t="s">
        <v>14</v>
      </c>
      <c r="E8" s="67">
        <f>K8-F29</f>
        <v>21.871000000000002</v>
      </c>
      <c r="F8" s="27" t="s">
        <v>213</v>
      </c>
      <c r="G8" s="27"/>
      <c r="H8" s="27"/>
      <c r="I8" s="39"/>
      <c r="J8" s="33" t="s">
        <v>14</v>
      </c>
      <c r="K8" s="67">
        <f>30</f>
        <v>30</v>
      </c>
      <c r="L8" s="27" t="s">
        <v>56</v>
      </c>
      <c r="M8" s="27"/>
      <c r="N8" s="57"/>
      <c r="O8" s="2"/>
      <c r="P8" s="2"/>
      <c r="Q8" s="2"/>
      <c r="R8" s="2"/>
      <c r="S8" s="2"/>
      <c r="T8" s="2"/>
      <c r="U8" s="2"/>
      <c r="V8" s="2"/>
    </row>
    <row r="9" spans="1:25">
      <c r="B9" s="28"/>
      <c r="C9" s="39"/>
      <c r="D9" s="33" t="s">
        <v>13</v>
      </c>
      <c r="E9" s="67">
        <f>K9-F30</f>
        <v>56.97</v>
      </c>
      <c r="F9" s="27" t="s">
        <v>213</v>
      </c>
      <c r="G9" s="27"/>
      <c r="H9" s="27"/>
      <c r="I9" s="39"/>
      <c r="J9" s="33" t="s">
        <v>13</v>
      </c>
      <c r="K9" s="67">
        <f>115</f>
        <v>115</v>
      </c>
      <c r="L9" s="27" t="s">
        <v>56</v>
      </c>
      <c r="M9" s="27"/>
      <c r="N9" s="57"/>
      <c r="O9" s="53"/>
    </row>
    <row r="10" spans="1:25">
      <c r="B10" s="41" t="s">
        <v>6</v>
      </c>
      <c r="C10" s="42">
        <f>E11+E12+E13+IF(E14="-",0,E14)</f>
        <v>26.224568003000002</v>
      </c>
      <c r="D10" s="43"/>
      <c r="E10" s="44"/>
      <c r="F10" s="44"/>
      <c r="G10" s="44"/>
      <c r="H10" s="44"/>
      <c r="I10" s="42">
        <f>K11+K12+K13</f>
        <v>25</v>
      </c>
      <c r="J10" s="43"/>
      <c r="K10" s="69" t="s">
        <v>35</v>
      </c>
      <c r="L10" s="44"/>
      <c r="M10" s="44"/>
      <c r="N10" s="57"/>
      <c r="O10" s="59"/>
      <c r="P10" s="59"/>
      <c r="Q10" s="59"/>
      <c r="R10" s="59"/>
      <c r="S10" s="59"/>
      <c r="T10" s="59"/>
      <c r="U10" s="59"/>
      <c r="V10" s="59"/>
    </row>
    <row r="11" spans="1:25">
      <c r="B11" s="28"/>
      <c r="C11" s="39"/>
      <c r="D11" s="33" t="s">
        <v>43</v>
      </c>
      <c r="E11" s="67">
        <f>K11</f>
        <v>21.6</v>
      </c>
      <c r="F11" s="27" t="s">
        <v>72</v>
      </c>
      <c r="G11" s="27"/>
      <c r="H11" s="27"/>
      <c r="I11" s="39"/>
      <c r="J11" s="33" t="s">
        <v>43</v>
      </c>
      <c r="K11" s="67">
        <f>25-K12-K13</f>
        <v>21.6</v>
      </c>
      <c r="L11" s="27" t="s">
        <v>72</v>
      </c>
      <c r="M11" s="27"/>
      <c r="N11" s="57"/>
      <c r="O11" s="110"/>
      <c r="P11" s="60"/>
      <c r="Q11" s="57"/>
      <c r="R11" s="57"/>
      <c r="S11" s="57"/>
    </row>
    <row r="12" spans="1:25">
      <c r="B12" s="28"/>
      <c r="C12" s="39"/>
      <c r="D12" s="33" t="s">
        <v>44</v>
      </c>
      <c r="E12" s="67">
        <f t="shared" ref="E12:E13" si="0">K12</f>
        <v>1.4</v>
      </c>
      <c r="F12" s="27" t="s">
        <v>57</v>
      </c>
      <c r="G12" s="27"/>
      <c r="H12" s="27"/>
      <c r="I12" s="39"/>
      <c r="J12" s="33" t="s">
        <v>44</v>
      </c>
      <c r="K12" s="67">
        <v>1.4</v>
      </c>
      <c r="L12" s="27" t="s">
        <v>57</v>
      </c>
      <c r="M12" s="27"/>
      <c r="N12" s="57"/>
      <c r="O12" s="110"/>
    </row>
    <row r="13" spans="1:25">
      <c r="B13" s="28"/>
      <c r="C13" s="39"/>
      <c r="D13" s="33" t="s">
        <v>45</v>
      </c>
      <c r="E13" s="67">
        <f t="shared" si="0"/>
        <v>2</v>
      </c>
      <c r="F13" s="27" t="s">
        <v>57</v>
      </c>
      <c r="G13" s="27"/>
      <c r="H13" s="27"/>
      <c r="I13" s="39"/>
      <c r="J13" s="33" t="s">
        <v>45</v>
      </c>
      <c r="K13" s="67">
        <v>2</v>
      </c>
      <c r="L13" s="27" t="s">
        <v>57</v>
      </c>
      <c r="M13" s="27"/>
      <c r="N13" s="57"/>
      <c r="O13" s="110"/>
    </row>
    <row r="14" spans="1:25">
      <c r="B14" s="26"/>
      <c r="C14" s="40"/>
      <c r="D14" s="33" t="s">
        <v>36</v>
      </c>
      <c r="E14" s="67">
        <f>IF(SUM(N35:R35)&gt;X35,"-",Y35+X35-SUM(N35:R35))</f>
        <v>1.2245680029999999</v>
      </c>
      <c r="F14" s="27" t="s">
        <v>88</v>
      </c>
      <c r="G14" s="27"/>
      <c r="H14" s="27"/>
      <c r="I14" s="40"/>
      <c r="J14" s="33" t="s">
        <v>36</v>
      </c>
      <c r="K14" s="68" t="s">
        <v>59</v>
      </c>
      <c r="L14" s="27"/>
      <c r="M14" s="27"/>
      <c r="N14" s="57"/>
      <c r="O14" s="61"/>
    </row>
    <row r="15" spans="1:25">
      <c r="B15" s="45" t="s">
        <v>37</v>
      </c>
      <c r="C15" s="44">
        <f>IF(E17="-",0,E17)+IF(E16="-",0,E16)+E18</f>
        <v>12.859697187793474</v>
      </c>
      <c r="D15" s="43"/>
      <c r="E15" s="44"/>
      <c r="F15" s="44"/>
      <c r="G15" s="44"/>
      <c r="H15" s="44"/>
      <c r="I15" s="44">
        <f>K18</f>
        <v>10</v>
      </c>
      <c r="J15" s="43"/>
      <c r="K15" s="69" t="s">
        <v>35</v>
      </c>
      <c r="L15" s="44"/>
      <c r="M15" s="44"/>
      <c r="N15" s="57"/>
      <c r="O15" s="57"/>
      <c r="P15" s="60"/>
      <c r="Q15" s="71"/>
      <c r="R15" s="57"/>
      <c r="S15" s="57"/>
    </row>
    <row r="16" spans="1:25">
      <c r="B16" s="26"/>
      <c r="C16" s="40"/>
      <c r="D16" s="33" t="s">
        <v>38</v>
      </c>
      <c r="E16" s="27">
        <f>IF(SUM(N37:R37)&gt;X37,"-",Y37+X37-SUM(N37:R37))</f>
        <v>2.8596971877934734</v>
      </c>
      <c r="F16" s="27" t="s">
        <v>84</v>
      </c>
      <c r="G16" s="27"/>
      <c r="H16" s="27"/>
      <c r="I16" s="40"/>
      <c r="J16" s="33" t="s">
        <v>38</v>
      </c>
      <c r="K16" s="68" t="s">
        <v>59</v>
      </c>
      <c r="L16" s="27"/>
      <c r="M16" s="27"/>
      <c r="N16" s="57"/>
      <c r="O16" s="61"/>
      <c r="P16" s="60"/>
      <c r="Q16" s="72"/>
      <c r="R16" s="57"/>
      <c r="S16" s="57"/>
      <c r="X16" s="1"/>
      <c r="Y16" s="5"/>
    </row>
    <row r="17" spans="2:27">
      <c r="B17" s="28"/>
      <c r="C17" s="39"/>
      <c r="D17" s="33" t="s">
        <v>8</v>
      </c>
      <c r="E17" s="27" t="str">
        <f>IF(SUM(N38:R38)&gt;X38,"-",Y38+X38-SUM(N38:R38))</f>
        <v>-</v>
      </c>
      <c r="F17" s="27" t="s">
        <v>88</v>
      </c>
      <c r="G17" s="27"/>
      <c r="H17" s="27"/>
      <c r="I17" s="39"/>
      <c r="J17" s="33" t="s">
        <v>8</v>
      </c>
      <c r="K17" s="68" t="s">
        <v>59</v>
      </c>
      <c r="L17" s="27"/>
      <c r="M17" s="27"/>
      <c r="N17" s="57"/>
    </row>
    <row r="18" spans="2:27">
      <c r="B18" s="28"/>
      <c r="C18" s="39"/>
      <c r="D18" s="33" t="s">
        <v>7</v>
      </c>
      <c r="E18" s="67">
        <f t="shared" ref="E18" si="1">K18</f>
        <v>10</v>
      </c>
      <c r="F18" s="27" t="s">
        <v>64</v>
      </c>
      <c r="G18" s="27"/>
      <c r="H18" s="27"/>
      <c r="I18" s="39"/>
      <c r="J18" s="33" t="s">
        <v>7</v>
      </c>
      <c r="K18" s="67">
        <v>10</v>
      </c>
      <c r="L18" s="27" t="s">
        <v>64</v>
      </c>
      <c r="M18" s="27"/>
      <c r="N18" s="57"/>
      <c r="O18" s="53"/>
      <c r="P18" s="60"/>
    </row>
    <row r="19" spans="2:27" ht="7.35" customHeight="1"/>
    <row r="20" spans="2:27">
      <c r="I20" s="70"/>
    </row>
    <row r="22" spans="2:27" ht="20.25">
      <c r="B22" s="52"/>
      <c r="C22" s="21" t="s">
        <v>49</v>
      </c>
      <c r="D22" s="23"/>
      <c r="E22" s="23"/>
      <c r="F22" s="23"/>
      <c r="G22" s="23"/>
      <c r="H22" s="51"/>
      <c r="I22" s="21" t="s">
        <v>54</v>
      </c>
      <c r="J22" s="21"/>
      <c r="K22" s="38"/>
      <c r="L22" s="22"/>
      <c r="M22" s="23"/>
      <c r="N22" s="23"/>
      <c r="O22" s="23"/>
      <c r="P22" s="23"/>
      <c r="Q22" s="23"/>
      <c r="R22" s="23"/>
      <c r="S22" s="23"/>
      <c r="T22" s="23"/>
      <c r="U22" s="54"/>
      <c r="V22" s="21" t="s">
        <v>53</v>
      </c>
      <c r="W22" s="23"/>
      <c r="X22" s="23"/>
      <c r="Y22" s="23"/>
      <c r="Z22" s="23"/>
      <c r="AA22" s="23"/>
    </row>
    <row r="24" spans="2:27">
      <c r="B24" s="24" t="s">
        <v>50</v>
      </c>
      <c r="C24" s="56">
        <v>44926</v>
      </c>
      <c r="D24" s="36"/>
      <c r="E24" s="55">
        <v>43100</v>
      </c>
      <c r="F24" s="55">
        <v>44926</v>
      </c>
      <c r="G24" s="36" t="s">
        <v>47</v>
      </c>
      <c r="H24" s="53"/>
      <c r="I24" s="25" t="s">
        <v>51</v>
      </c>
      <c r="J24" s="32"/>
      <c r="K24" s="25">
        <v>2015</v>
      </c>
      <c r="L24" s="25">
        <v>2016</v>
      </c>
      <c r="M24" s="25">
        <v>2017</v>
      </c>
      <c r="N24" s="25">
        <v>2018</v>
      </c>
      <c r="O24" s="25">
        <v>2019</v>
      </c>
      <c r="P24" s="25">
        <v>2020</v>
      </c>
      <c r="Q24" s="25">
        <v>2021</v>
      </c>
      <c r="R24" s="25">
        <v>2022</v>
      </c>
      <c r="S24" s="36" t="s">
        <v>47</v>
      </c>
      <c r="T24" s="36"/>
      <c r="U24" s="63"/>
      <c r="V24" s="56" t="s">
        <v>52</v>
      </c>
      <c r="W24" s="36"/>
      <c r="X24" s="55" t="s">
        <v>52</v>
      </c>
      <c r="Y24" s="36" t="s">
        <v>35</v>
      </c>
      <c r="Z24" s="36" t="s">
        <v>47</v>
      </c>
      <c r="AA24" s="36"/>
    </row>
    <row r="25" spans="2:27">
      <c r="B25" s="41" t="s">
        <v>4</v>
      </c>
      <c r="C25" s="42">
        <f>F26+F27</f>
        <v>67.5458</v>
      </c>
      <c r="D25" s="43"/>
      <c r="E25" s="43"/>
      <c r="F25" s="75"/>
      <c r="G25" s="44"/>
      <c r="H25" s="44"/>
      <c r="I25" s="42">
        <f>SUM(K26:R27)</f>
        <v>29.476274</v>
      </c>
      <c r="J25" s="43"/>
      <c r="K25" s="44"/>
      <c r="L25" s="44"/>
      <c r="M25" s="44"/>
      <c r="N25" s="44"/>
      <c r="O25" s="44"/>
      <c r="P25" s="44"/>
      <c r="Q25" s="44"/>
      <c r="R25" s="44"/>
      <c r="S25" s="44"/>
      <c r="T25" s="44"/>
      <c r="U25" s="44"/>
      <c r="V25" s="42">
        <f>X26+X27</f>
        <v>22.009822857142858</v>
      </c>
      <c r="W25" s="43"/>
      <c r="X25" s="65"/>
      <c r="Y25" s="44"/>
      <c r="Z25" s="44"/>
      <c r="AA25" s="44"/>
    </row>
    <row r="26" spans="2:27">
      <c r="B26" s="28"/>
      <c r="C26" s="39"/>
      <c r="D26" s="33" t="s">
        <v>30</v>
      </c>
      <c r="E26" s="67">
        <v>29.431592755289572</v>
      </c>
      <c r="F26" s="67">
        <v>47.281999999999996</v>
      </c>
      <c r="G26" s="27" t="s">
        <v>76</v>
      </c>
      <c r="H26" s="27"/>
      <c r="I26" s="39"/>
      <c r="J26" s="33" t="s">
        <v>30</v>
      </c>
      <c r="K26" s="74">
        <v>0.73768899999999993</v>
      </c>
      <c r="L26" s="74">
        <v>0.87821299999999991</v>
      </c>
      <c r="M26" s="74">
        <v>1.1070489999999999</v>
      </c>
      <c r="N26" s="74">
        <v>1.9936950000000002</v>
      </c>
      <c r="O26" s="74">
        <v>3.0346059999999997</v>
      </c>
      <c r="P26" s="74">
        <v>3.5632889999999997</v>
      </c>
      <c r="Q26" s="74">
        <v>3.3373700000000004</v>
      </c>
      <c r="R26" s="74">
        <v>5.0259999999999998</v>
      </c>
      <c r="S26" s="27" t="s">
        <v>76</v>
      </c>
      <c r="T26" s="27"/>
      <c r="U26" s="27"/>
      <c r="V26" s="39"/>
      <c r="W26" s="33" t="s">
        <v>30</v>
      </c>
      <c r="X26" s="64">
        <v>13.957799999999999</v>
      </c>
      <c r="Y26" s="67">
        <v>32.227780000000003</v>
      </c>
      <c r="Z26" s="27" t="s">
        <v>55</v>
      </c>
      <c r="AA26" s="27"/>
    </row>
    <row r="27" spans="2:27">
      <c r="B27" s="28"/>
      <c r="C27" s="39"/>
      <c r="D27" s="33" t="s">
        <v>42</v>
      </c>
      <c r="E27" s="67">
        <v>12.861407244710424</v>
      </c>
      <c r="F27" s="67">
        <v>20.2638</v>
      </c>
      <c r="G27" s="27" t="s">
        <v>76</v>
      </c>
      <c r="H27" s="27"/>
      <c r="I27" s="39"/>
      <c r="J27" s="33" t="s">
        <v>42</v>
      </c>
      <c r="K27" s="74">
        <v>0.66775700000000004</v>
      </c>
      <c r="L27" s="74">
        <v>0.60550400000000004</v>
      </c>
      <c r="M27" s="74">
        <v>0.54937299999999989</v>
      </c>
      <c r="N27" s="74">
        <v>1.0025309999999998</v>
      </c>
      <c r="O27" s="74">
        <v>1.0067980000000001</v>
      </c>
      <c r="P27" s="74">
        <v>1.6117739999999998</v>
      </c>
      <c r="Q27" s="74">
        <v>2.2006260000000002</v>
      </c>
      <c r="R27" s="74">
        <v>2.1539999999999999</v>
      </c>
      <c r="S27" s="27" t="s">
        <v>76</v>
      </c>
      <c r="T27" s="27"/>
      <c r="U27" s="27"/>
      <c r="V27" s="39"/>
      <c r="W27" s="33" t="s">
        <v>42</v>
      </c>
      <c r="X27" s="64">
        <v>8.0520228571428571</v>
      </c>
      <c r="Y27" s="67">
        <v>35.306017142857144</v>
      </c>
      <c r="Z27" s="27" t="s">
        <v>55</v>
      </c>
      <c r="AA27" s="27"/>
    </row>
    <row r="28" spans="2:27">
      <c r="B28" s="41" t="s">
        <v>12</v>
      </c>
      <c r="C28" s="42">
        <f>F29+F30</f>
        <v>66.159000000000006</v>
      </c>
      <c r="D28" s="43"/>
      <c r="E28" s="75"/>
      <c r="F28" s="75"/>
      <c r="G28" s="44"/>
      <c r="H28" s="44"/>
      <c r="I28" s="42">
        <f>SUM(K29:R30)</f>
        <v>29.553999999999998</v>
      </c>
      <c r="J28" s="43"/>
      <c r="K28" s="82"/>
      <c r="L28" s="82"/>
      <c r="M28" s="82"/>
      <c r="N28" s="44"/>
      <c r="O28" s="44"/>
      <c r="P28" s="44"/>
      <c r="Q28" s="44"/>
      <c r="R28" s="44"/>
      <c r="S28" s="44"/>
      <c r="T28" s="44"/>
      <c r="U28" s="44"/>
      <c r="V28" s="42">
        <f>X29+X30</f>
        <v>13.285142857142857</v>
      </c>
      <c r="W28" s="43"/>
      <c r="X28" s="65"/>
      <c r="Y28" s="75"/>
      <c r="Z28" s="44"/>
      <c r="AA28" s="44"/>
    </row>
    <row r="29" spans="2:27">
      <c r="B29" s="28"/>
      <c r="C29" s="39"/>
      <c r="D29" s="33" t="s">
        <v>14</v>
      </c>
      <c r="E29" s="67">
        <v>5.4059999999999997</v>
      </c>
      <c r="F29" s="67">
        <v>8.1289999999999996</v>
      </c>
      <c r="G29" s="27" t="s">
        <v>76</v>
      </c>
      <c r="H29" s="27"/>
      <c r="I29" s="39"/>
      <c r="J29" s="33" t="s">
        <v>14</v>
      </c>
      <c r="K29" s="74">
        <v>2.2890000000000001</v>
      </c>
      <c r="L29" s="74">
        <v>0.86899999999999999</v>
      </c>
      <c r="M29" s="74">
        <v>1.254</v>
      </c>
      <c r="N29" s="74">
        <v>0.98699999999999999</v>
      </c>
      <c r="O29" s="74">
        <v>1.1619999999999999</v>
      </c>
      <c r="P29" s="74">
        <v>0.23200000000000001</v>
      </c>
      <c r="Q29" s="74">
        <v>0</v>
      </c>
      <c r="R29" s="74">
        <v>0.34200000000000003</v>
      </c>
      <c r="S29" s="27" t="s">
        <v>76</v>
      </c>
      <c r="T29" s="27"/>
      <c r="U29" s="27"/>
      <c r="V29" s="39"/>
      <c r="W29" s="33" t="s">
        <v>14</v>
      </c>
      <c r="X29" s="64">
        <v>3.2851428571428571</v>
      </c>
      <c r="Y29" s="67">
        <v>14.243224956562662</v>
      </c>
      <c r="Z29" s="27" t="s">
        <v>55</v>
      </c>
      <c r="AA29" s="27"/>
    </row>
    <row r="30" spans="2:27">
      <c r="B30" s="28"/>
      <c r="C30" s="39"/>
      <c r="D30" s="33" t="s">
        <v>13</v>
      </c>
      <c r="E30" s="67">
        <v>50.173999999999999</v>
      </c>
      <c r="F30" s="67">
        <v>58.03</v>
      </c>
      <c r="G30" s="27" t="s">
        <v>76</v>
      </c>
      <c r="H30" s="27"/>
      <c r="I30" s="39"/>
      <c r="J30" s="33" t="s">
        <v>13</v>
      </c>
      <c r="K30" s="74">
        <v>3.8559999999999999</v>
      </c>
      <c r="L30" s="74">
        <v>4.266</v>
      </c>
      <c r="M30" s="74">
        <v>5.375</v>
      </c>
      <c r="N30" s="74">
        <v>2.3490000000000002</v>
      </c>
      <c r="O30" s="74">
        <v>0.95499999999999996</v>
      </c>
      <c r="P30" s="74">
        <v>1.33</v>
      </c>
      <c r="Q30" s="74">
        <v>1.92</v>
      </c>
      <c r="R30" s="74">
        <v>2.3679999999999999</v>
      </c>
      <c r="S30" s="27" t="s">
        <v>76</v>
      </c>
      <c r="T30" s="27"/>
      <c r="U30" s="27"/>
      <c r="V30" s="39"/>
      <c r="W30" s="33" t="s">
        <v>13</v>
      </c>
      <c r="X30" s="64">
        <v>10</v>
      </c>
      <c r="Y30" s="67">
        <v>46.731769999999997</v>
      </c>
      <c r="Z30" s="27" t="s">
        <v>55</v>
      </c>
      <c r="AA30" s="27"/>
    </row>
    <row r="31" spans="2:27">
      <c r="B31" s="41" t="s">
        <v>6</v>
      </c>
      <c r="C31" s="42">
        <f>F32+F33+F35</f>
        <v>16.799849999999999</v>
      </c>
      <c r="D31" s="43"/>
      <c r="E31" s="43"/>
      <c r="F31" s="75"/>
      <c r="G31" s="44"/>
      <c r="H31" s="44"/>
      <c r="I31" s="42">
        <f>SUM(K32:R35)</f>
        <v>7.3464439312470242</v>
      </c>
      <c r="J31" s="43"/>
      <c r="K31" s="44"/>
      <c r="L31" s="44"/>
      <c r="M31" s="44"/>
      <c r="N31" s="44"/>
      <c r="O31" s="44"/>
      <c r="P31" s="44"/>
      <c r="Q31" s="44"/>
      <c r="R31" s="44"/>
      <c r="S31" s="44"/>
      <c r="T31" s="44"/>
      <c r="U31" s="44"/>
      <c r="V31" s="42">
        <f>X32+X33+X35+X34</f>
        <v>7.1334282166679186</v>
      </c>
      <c r="W31" s="43"/>
      <c r="X31" s="65"/>
      <c r="Y31" s="75"/>
      <c r="Z31" s="44"/>
      <c r="AA31" s="44"/>
    </row>
    <row r="32" spans="2:27">
      <c r="B32" s="28"/>
      <c r="C32" s="39"/>
      <c r="D32" s="33" t="s">
        <v>43</v>
      </c>
      <c r="E32" s="68">
        <v>0</v>
      </c>
      <c r="F32" s="27">
        <v>0</v>
      </c>
      <c r="G32" s="27" t="s">
        <v>76</v>
      </c>
      <c r="H32" s="27"/>
      <c r="I32" s="39"/>
      <c r="J32" s="33" t="s">
        <v>43</v>
      </c>
      <c r="K32" s="27" t="s">
        <v>59</v>
      </c>
      <c r="L32" s="27" t="s">
        <v>59</v>
      </c>
      <c r="M32" s="27" t="s">
        <v>59</v>
      </c>
      <c r="N32" s="27" t="s">
        <v>59</v>
      </c>
      <c r="O32" s="27" t="s">
        <v>59</v>
      </c>
      <c r="P32" s="27" t="s">
        <v>59</v>
      </c>
      <c r="Q32" s="27" t="s">
        <v>59</v>
      </c>
      <c r="R32" s="27" t="s">
        <v>59</v>
      </c>
      <c r="S32" s="27"/>
      <c r="T32" s="27"/>
      <c r="U32" s="27"/>
      <c r="V32" s="39"/>
      <c r="W32" s="33" t="s">
        <v>43</v>
      </c>
      <c r="X32" s="64">
        <v>0.56799999999999995</v>
      </c>
      <c r="Y32" s="67">
        <v>14.122522023712943</v>
      </c>
      <c r="Z32" s="27" t="s">
        <v>55</v>
      </c>
      <c r="AA32" s="27"/>
    </row>
    <row r="33" spans="2:27">
      <c r="B33" s="28"/>
      <c r="C33" s="39"/>
      <c r="D33" s="33" t="s">
        <v>44</v>
      </c>
      <c r="E33" s="27" t="s">
        <v>59</v>
      </c>
      <c r="F33" s="67">
        <v>10.613850000000001</v>
      </c>
      <c r="G33" s="27" t="s">
        <v>76</v>
      </c>
      <c r="H33" s="27"/>
      <c r="I33" s="39"/>
      <c r="J33" s="33" t="s">
        <v>44</v>
      </c>
      <c r="K33" s="27" t="s">
        <v>59</v>
      </c>
      <c r="L33" s="27" t="s">
        <v>59</v>
      </c>
      <c r="M33" s="27" t="s">
        <v>59</v>
      </c>
      <c r="N33" s="27" t="s">
        <v>59</v>
      </c>
      <c r="O33" s="27" t="s">
        <v>59</v>
      </c>
      <c r="P33" s="27" t="s">
        <v>59</v>
      </c>
      <c r="Q33" s="27" t="s">
        <v>59</v>
      </c>
      <c r="R33" s="74">
        <v>0.32819999999999999</v>
      </c>
      <c r="S33" s="27" t="s">
        <v>76</v>
      </c>
      <c r="T33" s="27"/>
      <c r="U33" s="27"/>
      <c r="V33" s="39"/>
      <c r="W33" s="33" t="s">
        <v>44</v>
      </c>
      <c r="X33" s="64">
        <v>4.7348228571428574</v>
      </c>
      <c r="Y33" s="67">
        <v>5.4588671428571427</v>
      </c>
      <c r="Z33" s="27" t="s">
        <v>55</v>
      </c>
      <c r="AA33" s="27"/>
    </row>
    <row r="34" spans="2:27">
      <c r="B34" s="28"/>
      <c r="C34" s="39"/>
      <c r="D34" s="33" t="s">
        <v>45</v>
      </c>
      <c r="E34" s="27" t="s">
        <v>59</v>
      </c>
      <c r="F34" s="67">
        <v>26.577225758238562</v>
      </c>
      <c r="G34" s="27" t="s">
        <v>76</v>
      </c>
      <c r="H34" s="27"/>
      <c r="I34" s="39"/>
      <c r="J34" s="33" t="s">
        <v>45</v>
      </c>
      <c r="K34" s="74">
        <v>0.1596899073652473</v>
      </c>
      <c r="L34" s="74">
        <v>1.4234039116159747</v>
      </c>
      <c r="M34" s="74">
        <v>0.46856999957683143</v>
      </c>
      <c r="N34" s="74">
        <v>0.70775308712377671</v>
      </c>
      <c r="O34" s="74">
        <v>0.60541884912377675</v>
      </c>
      <c r="P34" s="74">
        <v>0.93791855572070881</v>
      </c>
      <c r="Q34" s="74">
        <v>0.6629016557257339</v>
      </c>
      <c r="R34" s="74">
        <v>1.844676762994975</v>
      </c>
      <c r="S34" s="27" t="s">
        <v>76</v>
      </c>
      <c r="T34" s="27"/>
      <c r="U34" s="27"/>
      <c r="V34" s="39"/>
      <c r="W34" s="33" t="s">
        <v>45</v>
      </c>
      <c r="X34" s="64">
        <v>1.0306053595250615</v>
      </c>
      <c r="Y34" s="67">
        <v>1.7533980621226666</v>
      </c>
      <c r="Z34" s="27" t="s">
        <v>55</v>
      </c>
      <c r="AA34" s="27"/>
    </row>
    <row r="35" spans="2:27">
      <c r="B35" s="26"/>
      <c r="C35" s="40"/>
      <c r="D35" s="33" t="s">
        <v>36</v>
      </c>
      <c r="E35" s="27" t="s">
        <v>59</v>
      </c>
      <c r="F35" s="67">
        <v>6.1859999999999999</v>
      </c>
      <c r="G35" s="27" t="s">
        <v>76</v>
      </c>
      <c r="H35" s="27"/>
      <c r="I35" s="40"/>
      <c r="J35" s="33" t="s">
        <v>36</v>
      </c>
      <c r="K35" s="74">
        <v>8.8821799999999999E-3</v>
      </c>
      <c r="L35" s="74">
        <v>1.2956870000000001E-2</v>
      </c>
      <c r="M35" s="74">
        <v>1.0640155E-2</v>
      </c>
      <c r="N35" s="74">
        <v>1.0765520000000001E-2</v>
      </c>
      <c r="O35" s="74">
        <v>9.0345700000000004E-3</v>
      </c>
      <c r="P35" s="74">
        <v>2.0522800000000001E-2</v>
      </c>
      <c r="Q35" s="74">
        <v>1.0478507E-2</v>
      </c>
      <c r="R35" s="74">
        <v>0.12463060000000001</v>
      </c>
      <c r="S35" s="27" t="s">
        <v>76</v>
      </c>
      <c r="T35" s="27"/>
      <c r="U35" s="27"/>
      <c r="V35" s="40"/>
      <c r="W35" s="33" t="s">
        <v>36</v>
      </c>
      <c r="X35" s="64">
        <v>0.8</v>
      </c>
      <c r="Y35" s="67">
        <v>0.59999999999999987</v>
      </c>
      <c r="Z35" s="27" t="s">
        <v>55</v>
      </c>
      <c r="AA35" s="27"/>
    </row>
    <row r="36" spans="2:27">
      <c r="B36" s="45" t="s">
        <v>37</v>
      </c>
      <c r="C36" s="44">
        <f>F37+F38+F39</f>
        <v>5.0889333333333333</v>
      </c>
      <c r="D36" s="43"/>
      <c r="E36" s="44" t="s">
        <v>59</v>
      </c>
      <c r="F36" s="75"/>
      <c r="G36" s="44"/>
      <c r="H36" s="44"/>
      <c r="I36" s="42">
        <f>SUM(K37:R39)</f>
        <v>2.8961666666666663</v>
      </c>
      <c r="J36" s="43"/>
      <c r="K36" s="44"/>
      <c r="L36" s="44"/>
      <c r="M36" s="44"/>
      <c r="N36" s="44"/>
      <c r="O36" s="44"/>
      <c r="P36" s="44"/>
      <c r="Q36" s="44"/>
      <c r="R36" s="44"/>
      <c r="S36" s="44"/>
      <c r="T36" s="44"/>
      <c r="U36" s="44"/>
      <c r="V36" s="44">
        <f>X37+X38+X39</f>
        <v>2.1232865498627245</v>
      </c>
      <c r="W36" s="43"/>
      <c r="X36" s="65"/>
      <c r="Y36" s="75"/>
      <c r="Z36" s="44"/>
      <c r="AA36" s="44"/>
    </row>
    <row r="37" spans="2:27">
      <c r="B37" s="26"/>
      <c r="C37" s="40"/>
      <c r="D37" s="33" t="s">
        <v>38</v>
      </c>
      <c r="E37" s="27" t="s">
        <v>59</v>
      </c>
      <c r="F37" s="67">
        <v>2.96</v>
      </c>
      <c r="G37" s="27" t="s">
        <v>78</v>
      </c>
      <c r="H37" s="27"/>
      <c r="I37" s="40"/>
      <c r="J37" s="33" t="s">
        <v>38</v>
      </c>
      <c r="K37" s="74">
        <v>5.3999999999999999E-2</v>
      </c>
      <c r="L37" s="74">
        <v>8.0000000000000002E-3</v>
      </c>
      <c r="M37" s="74">
        <v>9.4E-2</v>
      </c>
      <c r="N37" s="74">
        <v>0.23300000000000001</v>
      </c>
      <c r="O37" s="74">
        <v>0.186</v>
      </c>
      <c r="P37" s="74">
        <v>5.8999999999999997E-2</v>
      </c>
      <c r="Q37" s="74">
        <v>0.16700000000000001</v>
      </c>
      <c r="R37" s="27"/>
      <c r="S37" s="27" t="s">
        <v>78</v>
      </c>
      <c r="T37" s="27"/>
      <c r="U37" s="27"/>
      <c r="V37" s="40"/>
      <c r="W37" s="33" t="s">
        <v>38</v>
      </c>
      <c r="X37" s="64">
        <v>1.5022423739123079</v>
      </c>
      <c r="Y37" s="67">
        <v>2.0024548138811653</v>
      </c>
      <c r="Z37" s="27" t="s">
        <v>55</v>
      </c>
      <c r="AA37" s="27"/>
    </row>
    <row r="38" spans="2:27" ht="18">
      <c r="B38" s="28"/>
      <c r="C38" s="39"/>
      <c r="D38" s="33" t="s">
        <v>75</v>
      </c>
      <c r="E38" s="27" t="s">
        <v>59</v>
      </c>
      <c r="F38" s="67">
        <v>2.0333333333333332</v>
      </c>
      <c r="G38" s="27" t="s">
        <v>76</v>
      </c>
      <c r="H38" s="27"/>
      <c r="I38" s="39"/>
      <c r="J38" s="33" t="s">
        <v>75</v>
      </c>
      <c r="K38" s="76">
        <v>1.9666666666666662E-2</v>
      </c>
      <c r="L38" s="76">
        <v>6.8633333333333338E-2</v>
      </c>
      <c r="M38" s="76">
        <v>7.9500000000000001E-2</v>
      </c>
      <c r="N38" s="76">
        <v>0.1303</v>
      </c>
      <c r="O38" s="76">
        <v>0.14299999999999999</v>
      </c>
      <c r="P38" s="76">
        <v>0.3</v>
      </c>
      <c r="Q38" s="76">
        <v>0.46666666666666667</v>
      </c>
      <c r="R38" s="76">
        <v>0.8</v>
      </c>
      <c r="S38" s="27" t="s">
        <v>76</v>
      </c>
      <c r="T38" s="27"/>
      <c r="U38" s="27"/>
      <c r="V38" s="39"/>
      <c r="W38" s="33" t="s">
        <v>8</v>
      </c>
      <c r="X38" s="64">
        <v>0.62104417595041683</v>
      </c>
      <c r="Y38" s="67">
        <v>1.2017025228466494</v>
      </c>
      <c r="Z38" s="27" t="s">
        <v>55</v>
      </c>
      <c r="AA38" s="27"/>
    </row>
    <row r="39" spans="2:27" ht="16.5">
      <c r="B39" s="28"/>
      <c r="C39" s="39"/>
      <c r="D39" s="33" t="s">
        <v>7</v>
      </c>
      <c r="E39" s="27" t="s">
        <v>59</v>
      </c>
      <c r="F39" s="67">
        <v>9.5599999999999991E-2</v>
      </c>
      <c r="G39" s="27" t="s">
        <v>81</v>
      </c>
      <c r="H39" s="27"/>
      <c r="I39" s="39"/>
      <c r="J39" s="33" t="s">
        <v>7</v>
      </c>
      <c r="K39" s="76">
        <v>9.6999999999999986E-3</v>
      </c>
      <c r="L39" s="76">
        <v>3.3000000000000008E-3</v>
      </c>
      <c r="M39" s="76">
        <v>6.0000000000000001E-3</v>
      </c>
      <c r="N39" s="77">
        <v>4.6000000000000017E-3</v>
      </c>
      <c r="O39" s="77">
        <v>9.9000000000000025E-3</v>
      </c>
      <c r="P39" s="77">
        <v>3.0999999999999943E-3</v>
      </c>
      <c r="Q39" s="77">
        <v>1.4E-2</v>
      </c>
      <c r="R39" s="77">
        <v>3.6799999999999999E-2</v>
      </c>
      <c r="S39" s="27" t="s">
        <v>81</v>
      </c>
      <c r="T39" s="27"/>
      <c r="U39" s="27"/>
      <c r="V39" s="39"/>
      <c r="W39" s="33" t="s">
        <v>7</v>
      </c>
      <c r="X39" s="62">
        <v>0</v>
      </c>
      <c r="Y39" s="67">
        <v>5.0710618049924703</v>
      </c>
      <c r="Z39" s="27" t="s">
        <v>55</v>
      </c>
      <c r="AA39" s="27"/>
    </row>
    <row r="40" spans="2:27">
      <c r="U40" s="45" t="s">
        <v>1</v>
      </c>
      <c r="V40" s="44">
        <f>X41+X42</f>
        <v>72.884615384615387</v>
      </c>
      <c r="W40" s="45"/>
      <c r="X40" s="45"/>
      <c r="Y40" s="45"/>
      <c r="Z40" s="45"/>
      <c r="AA40" s="45"/>
    </row>
    <row r="41" spans="2:27">
      <c r="U41" s="166" t="s">
        <v>33</v>
      </c>
      <c r="V41" s="40"/>
      <c r="W41" s="33" t="s">
        <v>40</v>
      </c>
      <c r="X41" s="64">
        <v>28.076923076923073</v>
      </c>
      <c r="Y41" s="67">
        <v>44.923076923076927</v>
      </c>
      <c r="Z41" s="27" t="s">
        <v>55</v>
      </c>
      <c r="AA41" s="27"/>
    </row>
    <row r="42" spans="2:27">
      <c r="U42" s="167"/>
      <c r="V42" s="39"/>
      <c r="W42" s="33" t="s">
        <v>41</v>
      </c>
      <c r="X42" s="64">
        <v>44.807692307692307</v>
      </c>
      <c r="Y42" s="67">
        <v>71.692307692307693</v>
      </c>
      <c r="Z42" s="27" t="s">
        <v>55</v>
      </c>
      <c r="AA42" s="27"/>
    </row>
    <row r="43" spans="2:27">
      <c r="V43" s="53"/>
    </row>
    <row r="44" spans="2:27">
      <c r="C44" s="4"/>
      <c r="D44" s="3"/>
    </row>
    <row r="45" spans="2:27" ht="20.25">
      <c r="C45" s="21" t="s">
        <v>162</v>
      </c>
      <c r="D45" s="22"/>
      <c r="E45" s="23"/>
      <c r="F45" s="23"/>
      <c r="G45" s="23"/>
      <c r="H45" s="23"/>
      <c r="I45" s="23"/>
      <c r="J45" s="23"/>
      <c r="K45" s="23"/>
      <c r="L45" s="23"/>
      <c r="M45" s="23"/>
      <c r="N45" s="23"/>
      <c r="O45" s="51"/>
      <c r="P45" s="21" t="s">
        <v>74</v>
      </c>
      <c r="Q45" s="21"/>
      <c r="R45" s="38"/>
      <c r="S45" s="22"/>
      <c r="T45" s="23"/>
      <c r="U45" s="23"/>
      <c r="V45" s="23"/>
      <c r="W45" s="23"/>
      <c r="X45" s="23"/>
      <c r="Y45" s="23"/>
      <c r="Z45" s="23"/>
      <c r="AA45" s="23"/>
    </row>
    <row r="46" spans="2:27">
      <c r="C46" s="4"/>
      <c r="D46" s="3"/>
    </row>
    <row r="47" spans="2:27">
      <c r="B47" s="24" t="s">
        <v>48</v>
      </c>
      <c r="C47" s="25"/>
      <c r="D47" s="32"/>
      <c r="E47" s="25">
        <v>2023</v>
      </c>
      <c r="F47" s="25">
        <v>2024</v>
      </c>
      <c r="G47" s="25">
        <v>2025</v>
      </c>
      <c r="H47" s="25">
        <v>2026</v>
      </c>
      <c r="I47" s="25">
        <v>2027</v>
      </c>
      <c r="J47" s="25">
        <v>2028</v>
      </c>
      <c r="K47" s="25">
        <v>2029</v>
      </c>
      <c r="L47" s="25">
        <v>2030</v>
      </c>
      <c r="M47" s="36" t="s">
        <v>47</v>
      </c>
      <c r="N47" s="36"/>
      <c r="O47" s="63" t="s">
        <v>33</v>
      </c>
      <c r="P47" s="25" t="s">
        <v>51</v>
      </c>
      <c r="Q47" s="32"/>
      <c r="R47" s="25">
        <v>2015</v>
      </c>
      <c r="S47" s="25">
        <v>2016</v>
      </c>
      <c r="T47" s="25">
        <v>2017</v>
      </c>
      <c r="U47" s="25">
        <v>2018</v>
      </c>
      <c r="V47" s="25">
        <v>2019</v>
      </c>
      <c r="W47" s="25">
        <v>2020</v>
      </c>
      <c r="X47" s="25">
        <v>2021</v>
      </c>
      <c r="Y47" s="25">
        <v>2022</v>
      </c>
      <c r="Z47" s="36" t="s">
        <v>47</v>
      </c>
      <c r="AA47" s="36"/>
    </row>
    <row r="48" spans="2:27">
      <c r="B48" s="41" t="s">
        <v>4</v>
      </c>
      <c r="C48" s="42"/>
      <c r="D48" s="43"/>
      <c r="E48" s="44"/>
      <c r="F48" s="44"/>
      <c r="G48" s="44"/>
      <c r="H48" s="44"/>
      <c r="I48" s="44"/>
      <c r="J48" s="44"/>
      <c r="K48" s="44"/>
      <c r="L48" s="44"/>
      <c r="M48" s="44"/>
      <c r="N48" s="44"/>
      <c r="O48" s="44"/>
      <c r="P48" s="42">
        <f>SUM(R49:Y50)</f>
        <v>25.659543694216893</v>
      </c>
      <c r="Q48" s="43"/>
      <c r="R48" s="44"/>
      <c r="S48" s="44"/>
      <c r="T48" s="44"/>
      <c r="U48" s="44"/>
      <c r="V48" s="44"/>
      <c r="W48" s="44"/>
      <c r="X48" s="44"/>
      <c r="Y48" s="44"/>
      <c r="Z48" s="44"/>
      <c r="AA48" s="44"/>
    </row>
    <row r="49" spans="2:27">
      <c r="B49" s="28"/>
      <c r="C49" s="39"/>
      <c r="D49" s="33" t="s">
        <v>30</v>
      </c>
      <c r="E49" s="27">
        <v>887.2</v>
      </c>
      <c r="F49" s="27">
        <v>857.6</v>
      </c>
      <c r="G49" s="27">
        <v>828</v>
      </c>
      <c r="H49" s="27">
        <v>806</v>
      </c>
      <c r="I49" s="27">
        <v>784</v>
      </c>
      <c r="J49" s="27">
        <v>762</v>
      </c>
      <c r="K49" s="27">
        <v>740</v>
      </c>
      <c r="L49" s="27">
        <v>718</v>
      </c>
      <c r="M49" s="27" t="s">
        <v>65</v>
      </c>
      <c r="N49" s="27"/>
      <c r="O49" s="27"/>
      <c r="P49" s="39"/>
      <c r="Q49" s="33" t="s">
        <v>30</v>
      </c>
      <c r="R49" s="74">
        <v>0.92442554571867042</v>
      </c>
      <c r="S49" s="74">
        <v>1.0769913351112357</v>
      </c>
      <c r="T49" s="74">
        <v>1.2486109022400305</v>
      </c>
      <c r="U49" s="74">
        <v>1.9342360993015071</v>
      </c>
      <c r="V49" s="74">
        <v>2.7616725620149976</v>
      </c>
      <c r="W49" s="74">
        <v>3.2453652904118067</v>
      </c>
      <c r="X49" s="74">
        <v>3.606047579039847</v>
      </c>
      <c r="Y49" s="74">
        <v>5.4039999999999999</v>
      </c>
      <c r="Z49" s="27" t="s">
        <v>89</v>
      </c>
      <c r="AA49" s="27"/>
    </row>
    <row r="50" spans="2:27">
      <c r="B50" s="28"/>
      <c r="C50" s="39"/>
      <c r="D50" s="33" t="s">
        <v>42</v>
      </c>
      <c r="E50" s="27">
        <v>619.20000000000005</v>
      </c>
      <c r="F50" s="27">
        <v>609.6</v>
      </c>
      <c r="G50" s="27">
        <v>600</v>
      </c>
      <c r="H50" s="27">
        <v>590</v>
      </c>
      <c r="I50" s="27">
        <v>580</v>
      </c>
      <c r="J50" s="27">
        <v>570</v>
      </c>
      <c r="K50" s="27">
        <v>560</v>
      </c>
      <c r="L50" s="27">
        <v>550</v>
      </c>
      <c r="M50" s="27" t="s">
        <v>65</v>
      </c>
      <c r="N50" s="27"/>
      <c r="O50" s="27"/>
      <c r="P50" s="39"/>
      <c r="Q50" s="33" t="s">
        <v>42</v>
      </c>
      <c r="R50" s="74">
        <v>0.34701839059889905</v>
      </c>
      <c r="S50" s="74">
        <v>0.33819494281525997</v>
      </c>
      <c r="T50" s="74">
        <v>0.30943669429264292</v>
      </c>
      <c r="U50" s="74">
        <v>0.48413172416929406</v>
      </c>
      <c r="V50" s="74">
        <v>0.49851667483800016</v>
      </c>
      <c r="W50" s="74">
        <v>0.74953688562277576</v>
      </c>
      <c r="X50" s="74">
        <v>1.1101590680419315</v>
      </c>
      <c r="Y50" s="74">
        <v>1.6212</v>
      </c>
      <c r="Z50" s="27" t="s">
        <v>89</v>
      </c>
      <c r="AA50" s="27"/>
    </row>
    <row r="51" spans="2:27">
      <c r="B51" s="41" t="s">
        <v>12</v>
      </c>
      <c r="C51" s="42"/>
      <c r="D51" s="43"/>
      <c r="E51" s="44"/>
      <c r="F51" s="44"/>
      <c r="G51" s="44"/>
      <c r="H51" s="44"/>
      <c r="I51" s="44"/>
      <c r="J51" s="44"/>
      <c r="K51" s="44"/>
      <c r="L51" s="44"/>
      <c r="M51" s="44"/>
      <c r="N51" s="44"/>
      <c r="O51" s="44"/>
      <c r="P51" s="42">
        <f>SUM(R52:Y53)</f>
        <v>51.499999999999993</v>
      </c>
      <c r="Q51" s="43"/>
      <c r="R51" s="82"/>
      <c r="S51" s="82"/>
      <c r="T51" s="82"/>
      <c r="U51" s="82"/>
      <c r="V51" s="82"/>
      <c r="W51" s="82"/>
      <c r="X51" s="82"/>
      <c r="Y51" s="82"/>
      <c r="Z51" s="44"/>
      <c r="AA51" s="44"/>
    </row>
    <row r="52" spans="2:27">
      <c r="B52" s="28"/>
      <c r="C52" s="39"/>
      <c r="D52" s="33" t="s">
        <v>14</v>
      </c>
      <c r="E52" s="27">
        <v>3330.8</v>
      </c>
      <c r="F52" s="27">
        <v>3270.4</v>
      </c>
      <c r="G52" s="27">
        <v>3210</v>
      </c>
      <c r="H52" s="27">
        <v>3155.4</v>
      </c>
      <c r="I52" s="27">
        <v>3100.8</v>
      </c>
      <c r="J52" s="27">
        <v>3046.2</v>
      </c>
      <c r="K52" s="27">
        <v>2991.6</v>
      </c>
      <c r="L52" s="27">
        <v>2937</v>
      </c>
      <c r="M52" s="27" t="s">
        <v>65</v>
      </c>
      <c r="N52" s="27"/>
      <c r="O52" s="27"/>
      <c r="P52" s="39"/>
      <c r="Q52" s="33" t="s">
        <v>14</v>
      </c>
      <c r="R52" s="74">
        <v>5.37</v>
      </c>
      <c r="S52" s="74">
        <v>6.91</v>
      </c>
      <c r="T52" s="74">
        <v>7.45</v>
      </c>
      <c r="U52" s="74">
        <v>3.39</v>
      </c>
      <c r="V52" s="74">
        <v>1.56</v>
      </c>
      <c r="W52" s="74">
        <v>2.08</v>
      </c>
      <c r="X52" s="74">
        <v>2.84</v>
      </c>
      <c r="Y52" s="74">
        <v>3.6</v>
      </c>
      <c r="Z52" s="27" t="s">
        <v>69</v>
      </c>
      <c r="AA52" s="27"/>
    </row>
    <row r="53" spans="2:27">
      <c r="B53" s="28"/>
      <c r="C53" s="39"/>
      <c r="D53" s="33" t="s">
        <v>13</v>
      </c>
      <c r="E53" s="27">
        <v>1443.8</v>
      </c>
      <c r="F53" s="27">
        <v>1427.4</v>
      </c>
      <c r="G53" s="27">
        <v>1411</v>
      </c>
      <c r="H53" s="27">
        <v>1402</v>
      </c>
      <c r="I53" s="27">
        <v>1393</v>
      </c>
      <c r="J53" s="27">
        <v>1384</v>
      </c>
      <c r="K53" s="27">
        <v>1375</v>
      </c>
      <c r="L53" s="27">
        <v>1366</v>
      </c>
      <c r="M53" s="27" t="s">
        <v>65</v>
      </c>
      <c r="N53" s="27"/>
      <c r="O53" s="27"/>
      <c r="P53" s="39"/>
      <c r="Q53" s="33" t="s">
        <v>13</v>
      </c>
      <c r="R53" s="74">
        <v>3.68</v>
      </c>
      <c r="S53" s="74">
        <v>3.37</v>
      </c>
      <c r="T53" s="74">
        <v>3.4</v>
      </c>
      <c r="U53" s="74">
        <v>4.0999999999999996</v>
      </c>
      <c r="V53" s="74">
        <v>2.13</v>
      </c>
      <c r="W53" s="74">
        <v>0.08</v>
      </c>
      <c r="X53" s="74">
        <v>0.28999999999999998</v>
      </c>
      <c r="Y53" s="74">
        <v>1.25</v>
      </c>
      <c r="Z53" s="27" t="s">
        <v>69</v>
      </c>
      <c r="AA53" s="27"/>
    </row>
    <row r="54" spans="2:27">
      <c r="B54" s="41" t="s">
        <v>6</v>
      </c>
      <c r="C54" s="42"/>
      <c r="D54" s="43"/>
      <c r="E54" s="44"/>
      <c r="F54" s="44"/>
      <c r="G54" s="44"/>
      <c r="H54" s="44"/>
      <c r="I54" s="44"/>
      <c r="J54" s="44"/>
      <c r="K54" s="44"/>
      <c r="L54" s="44"/>
      <c r="M54" s="44"/>
      <c r="N54" s="44"/>
      <c r="O54" s="44"/>
      <c r="P54" s="42">
        <f>SUM(R55:Y58)</f>
        <v>19.968859999999996</v>
      </c>
      <c r="Q54" s="43"/>
      <c r="R54" s="82"/>
      <c r="S54" s="82"/>
      <c r="T54" s="82"/>
      <c r="U54" s="82"/>
      <c r="V54" s="82"/>
      <c r="W54" s="82"/>
      <c r="X54" s="82"/>
      <c r="Y54" s="82"/>
      <c r="Z54" s="44"/>
      <c r="AA54" s="44"/>
    </row>
    <row r="55" spans="2:27">
      <c r="B55" s="28"/>
      <c r="C55" s="39"/>
      <c r="D55" s="33" t="s">
        <v>43</v>
      </c>
      <c r="E55" s="27">
        <v>1120.15555574</v>
      </c>
      <c r="F55" s="27">
        <v>975.02222231999997</v>
      </c>
      <c r="G55" s="27">
        <v>626.54913660854834</v>
      </c>
      <c r="H55" s="27">
        <v>608.8149055299516</v>
      </c>
      <c r="I55" s="27">
        <v>591.08067445135498</v>
      </c>
      <c r="J55" s="27">
        <v>573.34644337275836</v>
      </c>
      <c r="K55" s="27">
        <v>555.61221229416162</v>
      </c>
      <c r="L55" s="27">
        <v>539</v>
      </c>
      <c r="M55" s="27" t="s">
        <v>67</v>
      </c>
      <c r="N55" s="27"/>
      <c r="O55" s="27"/>
      <c r="P55" s="39"/>
      <c r="Q55" s="33" t="s">
        <v>43</v>
      </c>
      <c r="R55" s="27" t="s">
        <v>59</v>
      </c>
      <c r="S55" s="27" t="s">
        <v>59</v>
      </c>
      <c r="T55" s="27" t="s">
        <v>59</v>
      </c>
      <c r="U55" s="27" t="s">
        <v>59</v>
      </c>
      <c r="V55" s="27" t="s">
        <v>59</v>
      </c>
      <c r="W55" s="27" t="s">
        <v>59</v>
      </c>
      <c r="X55" s="27" t="s">
        <v>59</v>
      </c>
      <c r="Y55" s="27" t="s">
        <v>59</v>
      </c>
      <c r="Z55" s="27"/>
      <c r="AA55" s="27"/>
    </row>
    <row r="56" spans="2:27">
      <c r="B56" s="28"/>
      <c r="C56" s="39"/>
      <c r="D56" s="33" t="s">
        <v>44</v>
      </c>
      <c r="E56" s="27">
        <v>465.24936177363747</v>
      </c>
      <c r="F56" s="27">
        <v>465.24936177363747</v>
      </c>
      <c r="G56" s="27">
        <v>331.05712878115389</v>
      </c>
      <c r="H56" s="27">
        <v>331.05712878115389</v>
      </c>
      <c r="I56" s="27">
        <v>331.05712878115389</v>
      </c>
      <c r="J56" s="27">
        <v>331.05712878115389</v>
      </c>
      <c r="K56" s="27">
        <v>331.05712878115389</v>
      </c>
      <c r="L56" s="27">
        <v>331</v>
      </c>
      <c r="M56" s="27" t="s">
        <v>67</v>
      </c>
      <c r="N56" s="27"/>
      <c r="O56" s="27"/>
      <c r="P56" s="39"/>
      <c r="Q56" s="33" t="s">
        <v>44</v>
      </c>
      <c r="R56" s="27" t="s">
        <v>59</v>
      </c>
      <c r="S56" s="27" t="s">
        <v>59</v>
      </c>
      <c r="T56" s="27" t="s">
        <v>59</v>
      </c>
      <c r="U56" s="27" t="s">
        <v>59</v>
      </c>
      <c r="V56" s="27" t="s">
        <v>59</v>
      </c>
      <c r="W56" s="27" t="s">
        <v>59</v>
      </c>
      <c r="X56" s="27" t="s">
        <v>59</v>
      </c>
      <c r="Y56" s="74">
        <v>0.1641</v>
      </c>
      <c r="Z56" s="27" t="s">
        <v>89</v>
      </c>
      <c r="AA56" s="27"/>
    </row>
    <row r="57" spans="2:27">
      <c r="B57" s="28"/>
      <c r="C57" s="39"/>
      <c r="D57" s="33" t="s">
        <v>45</v>
      </c>
      <c r="E57" s="27">
        <v>3214.2173913043498</v>
      </c>
      <c r="F57" s="27">
        <v>3214.2173913043498</v>
      </c>
      <c r="G57" s="27">
        <v>2386.2853194858844</v>
      </c>
      <c r="H57" s="27">
        <v>2380.6900287132703</v>
      </c>
      <c r="I57" s="27">
        <v>2375.0947379406571</v>
      </c>
      <c r="J57" s="27">
        <v>2369.4994471680429</v>
      </c>
      <c r="K57" s="27">
        <v>2363.9041563954288</v>
      </c>
      <c r="L57" s="27">
        <v>2359</v>
      </c>
      <c r="M57" s="27" t="s">
        <v>67</v>
      </c>
      <c r="N57" s="27"/>
      <c r="O57" s="27"/>
      <c r="P57" s="39"/>
      <c r="Q57" s="33" t="s">
        <v>45</v>
      </c>
      <c r="R57" s="74">
        <v>1.36117</v>
      </c>
      <c r="S57" s="74">
        <v>2.5995330000000001</v>
      </c>
      <c r="T57" s="74">
        <v>1.45682</v>
      </c>
      <c r="U57" s="74">
        <v>1.625418</v>
      </c>
      <c r="V57" s="74">
        <v>1.5838399999999999</v>
      </c>
      <c r="W57" s="74">
        <v>2.5881530000000001</v>
      </c>
      <c r="X57" s="74">
        <v>3.042176</v>
      </c>
      <c r="Y57" s="74">
        <v>4.8876499999999998</v>
      </c>
      <c r="Z57" s="27" t="s">
        <v>89</v>
      </c>
      <c r="AA57" s="27"/>
    </row>
    <row r="58" spans="2:27">
      <c r="B58" s="26"/>
      <c r="C58" s="40"/>
      <c r="D58" s="33" t="s">
        <v>36</v>
      </c>
      <c r="E58" s="27">
        <v>3380.6091368000002</v>
      </c>
      <c r="F58" s="27">
        <v>3390.8121824</v>
      </c>
      <c r="G58" s="27">
        <v>3401.0152280000002</v>
      </c>
      <c r="H58" s="27">
        <v>3401.0152280000002</v>
      </c>
      <c r="I58" s="27">
        <v>3401.0152280000002</v>
      </c>
      <c r="J58" s="27">
        <v>3401.0152280000002</v>
      </c>
      <c r="K58" s="27">
        <v>3401.0152280000002</v>
      </c>
      <c r="L58" s="27">
        <v>3401</v>
      </c>
      <c r="M58" s="27" t="s">
        <v>55</v>
      </c>
      <c r="N58" s="27"/>
      <c r="O58" s="27"/>
      <c r="P58" s="40"/>
      <c r="Q58" s="33" t="s">
        <v>36</v>
      </c>
      <c r="R58" s="74">
        <v>0.08</v>
      </c>
      <c r="S58" s="74">
        <v>0.06</v>
      </c>
      <c r="T58" s="74">
        <v>0.06</v>
      </c>
      <c r="U58" s="74">
        <v>0.12</v>
      </c>
      <c r="V58" s="74">
        <v>0.11</v>
      </c>
      <c r="W58" s="74">
        <v>0.1</v>
      </c>
      <c r="X58" s="74">
        <v>7.0000000000000007E-2</v>
      </c>
      <c r="Y58" s="74">
        <v>0.06</v>
      </c>
      <c r="Z58" s="27" t="s">
        <v>69</v>
      </c>
      <c r="AA58" s="27"/>
    </row>
    <row r="59" spans="2:27">
      <c r="B59" s="45" t="s">
        <v>37</v>
      </c>
      <c r="C59" s="44"/>
      <c r="D59" s="43"/>
      <c r="E59" s="44"/>
      <c r="F59" s="44"/>
      <c r="G59" s="44"/>
      <c r="H59" s="44"/>
      <c r="I59" s="44"/>
      <c r="J59" s="44"/>
      <c r="K59" s="44"/>
      <c r="L59" s="44"/>
      <c r="M59" s="44"/>
      <c r="N59" s="44"/>
      <c r="O59" s="44"/>
      <c r="P59" s="42">
        <f>SUM(R60:Y62)</f>
        <v>3.3166869999999995</v>
      </c>
      <c r="Q59" s="43"/>
      <c r="R59" s="82"/>
      <c r="S59" s="82"/>
      <c r="T59" s="82"/>
      <c r="U59" s="82"/>
      <c r="V59" s="82"/>
      <c r="W59" s="82"/>
      <c r="X59" s="82"/>
      <c r="Y59" s="82"/>
      <c r="Z59" s="44"/>
      <c r="AA59" s="44"/>
    </row>
    <row r="60" spans="2:27">
      <c r="B60" s="26"/>
      <c r="C60" s="40"/>
      <c r="D60" s="33" t="s">
        <v>38</v>
      </c>
      <c r="E60" s="27">
        <v>2.2757085979991376</v>
      </c>
      <c r="F60" s="27">
        <v>2.2757085979991376</v>
      </c>
      <c r="G60" s="27">
        <v>2.2757085979991376</v>
      </c>
      <c r="H60" s="27">
        <v>2.2757085979991376</v>
      </c>
      <c r="I60" s="27">
        <v>2.2757085979991376</v>
      </c>
      <c r="J60" s="27">
        <v>2.2757085979991376</v>
      </c>
      <c r="K60" s="27">
        <v>2.2757085979991376</v>
      </c>
      <c r="L60" s="27">
        <v>2</v>
      </c>
      <c r="M60" s="27" t="s">
        <v>55</v>
      </c>
      <c r="N60" s="27"/>
      <c r="O60" s="27"/>
      <c r="P60" s="40"/>
      <c r="Q60" s="33" t="s">
        <v>38</v>
      </c>
      <c r="R60" s="74">
        <v>1.08E-4</v>
      </c>
      <c r="S60" s="74">
        <v>1.5999999999999999E-5</v>
      </c>
      <c r="T60" s="74">
        <v>1.8799999999999999E-4</v>
      </c>
      <c r="U60" s="74">
        <v>4.6600000000000005E-4</v>
      </c>
      <c r="V60" s="74">
        <v>3.7199999999999999E-4</v>
      </c>
      <c r="W60" s="74">
        <v>1.18E-4</v>
      </c>
      <c r="X60" s="74">
        <v>3.3400000000000004E-4</v>
      </c>
      <c r="Y60" s="74">
        <v>0</v>
      </c>
      <c r="Z60" s="27" t="s">
        <v>91</v>
      </c>
      <c r="AA60" s="27"/>
    </row>
    <row r="61" spans="2:27" ht="17.25">
      <c r="B61" s="28"/>
      <c r="C61" s="39"/>
      <c r="D61" s="33" t="s">
        <v>75</v>
      </c>
      <c r="E61" s="27">
        <v>975</v>
      </c>
      <c r="F61" s="27">
        <v>900</v>
      </c>
      <c r="G61" s="27">
        <v>825</v>
      </c>
      <c r="H61" s="27">
        <v>750</v>
      </c>
      <c r="I61" s="27">
        <v>675</v>
      </c>
      <c r="J61" s="27">
        <v>600</v>
      </c>
      <c r="K61" s="27">
        <v>525</v>
      </c>
      <c r="L61" s="27">
        <v>450</v>
      </c>
      <c r="M61" s="27" t="s">
        <v>67</v>
      </c>
      <c r="N61" s="27"/>
      <c r="O61" s="27"/>
      <c r="P61" s="39"/>
      <c r="Q61" s="33" t="s">
        <v>75</v>
      </c>
      <c r="R61" s="74">
        <v>0.11799999999999997</v>
      </c>
      <c r="S61" s="74">
        <v>0.33973500000000006</v>
      </c>
      <c r="T61" s="74">
        <v>0.31004999999999999</v>
      </c>
      <c r="U61" s="74">
        <v>0.39089999999999997</v>
      </c>
      <c r="V61" s="74">
        <v>0.30030000000000001</v>
      </c>
      <c r="W61" s="74">
        <v>0.36</v>
      </c>
      <c r="X61" s="74">
        <v>0.52500000000000002</v>
      </c>
      <c r="Y61" s="74">
        <v>0.84</v>
      </c>
      <c r="Z61" s="27" t="s">
        <v>90</v>
      </c>
      <c r="AA61" s="27"/>
    </row>
    <row r="62" spans="2:27" ht="16.5">
      <c r="B62" s="28"/>
      <c r="C62" s="39"/>
      <c r="D62" s="33" t="s">
        <v>7</v>
      </c>
      <c r="E62" s="27">
        <v>700.8</v>
      </c>
      <c r="F62" s="27">
        <v>688.4</v>
      </c>
      <c r="G62" s="27">
        <v>676</v>
      </c>
      <c r="H62" s="27">
        <v>663.4</v>
      </c>
      <c r="I62" s="27">
        <v>650.79999999999995</v>
      </c>
      <c r="J62" s="27">
        <v>638.20000000000005</v>
      </c>
      <c r="K62" s="27">
        <v>625.6</v>
      </c>
      <c r="L62" s="27">
        <v>613</v>
      </c>
      <c r="M62" s="27" t="s">
        <v>65</v>
      </c>
      <c r="N62" s="27"/>
      <c r="O62" s="27"/>
      <c r="P62" s="39"/>
      <c r="Q62" s="33" t="s">
        <v>7</v>
      </c>
      <c r="R62" s="76">
        <v>1.4549999999999999E-2</v>
      </c>
      <c r="S62" s="76">
        <v>4.9500000000000013E-3</v>
      </c>
      <c r="T62" s="76">
        <v>8.9999999999999993E-3</v>
      </c>
      <c r="U62" s="77">
        <v>6.9000000000000025E-3</v>
      </c>
      <c r="V62" s="77">
        <v>1.4850000000000004E-2</v>
      </c>
      <c r="W62" s="77">
        <v>4.6499999999999918E-3</v>
      </c>
      <c r="X62" s="77">
        <v>2.1000000000000001E-2</v>
      </c>
      <c r="Y62" s="77">
        <v>5.5199999999999999E-2</v>
      </c>
      <c r="Z62" s="27" t="s">
        <v>81</v>
      </c>
      <c r="AA62" s="27"/>
    </row>
    <row r="63" spans="2:27">
      <c r="B63" s="45" t="s">
        <v>1</v>
      </c>
      <c r="C63" s="44"/>
      <c r="D63" s="43"/>
      <c r="E63" s="44"/>
      <c r="F63" s="44"/>
      <c r="G63" s="44"/>
      <c r="H63" s="44"/>
      <c r="I63" s="44"/>
      <c r="J63" s="44"/>
      <c r="K63" s="44"/>
      <c r="L63" s="44"/>
      <c r="M63" s="44"/>
      <c r="N63" s="44"/>
      <c r="O63" s="44"/>
      <c r="P63" s="42">
        <f>SUM(Q64:X66)</f>
        <v>52.056999999999995</v>
      </c>
      <c r="Q63" s="43"/>
      <c r="R63" s="82"/>
      <c r="S63" s="82"/>
      <c r="T63" s="82"/>
      <c r="U63" s="82"/>
      <c r="V63" s="82"/>
      <c r="W63" s="82"/>
      <c r="X63" s="82"/>
      <c r="Y63" s="82"/>
      <c r="Z63" s="44"/>
      <c r="AA63" s="44"/>
    </row>
    <row r="64" spans="2:27">
      <c r="B64" s="166" t="s">
        <v>33</v>
      </c>
      <c r="C64" s="40"/>
      <c r="D64" s="33" t="s">
        <v>40</v>
      </c>
      <c r="E64" s="74">
        <v>5.615384615384615</v>
      </c>
      <c r="F64" s="74">
        <v>5.615384615384615</v>
      </c>
      <c r="G64" s="74">
        <v>5.615384615384615</v>
      </c>
      <c r="H64" s="74">
        <v>5.615384615384615</v>
      </c>
      <c r="I64" s="74">
        <v>5.615384615384615</v>
      </c>
      <c r="J64" s="74">
        <v>5.615384615384615</v>
      </c>
      <c r="K64" s="74">
        <v>5.615384615384615</v>
      </c>
      <c r="L64" s="74">
        <v>5.615384615384615</v>
      </c>
      <c r="M64" s="27" t="s">
        <v>55</v>
      </c>
      <c r="N64" s="27"/>
      <c r="O64" s="27"/>
      <c r="P64" s="40"/>
      <c r="Q64" s="33" t="s">
        <v>40</v>
      </c>
      <c r="R64" s="74">
        <v>3.8</v>
      </c>
      <c r="S64" s="74">
        <v>3.7010000000000001</v>
      </c>
      <c r="T64" s="74">
        <v>3.5009999999999999</v>
      </c>
      <c r="U64" s="74">
        <v>3.9380000000000002</v>
      </c>
      <c r="V64" s="74">
        <v>4.3369999999999997</v>
      </c>
      <c r="W64" s="74">
        <v>4.8380000000000001</v>
      </c>
      <c r="X64" s="74">
        <v>4.835</v>
      </c>
      <c r="Y64" s="74">
        <v>6.032</v>
      </c>
      <c r="Z64" s="27" t="s">
        <v>78</v>
      </c>
      <c r="AA64" s="27"/>
    </row>
    <row r="65" spans="2:27">
      <c r="B65" s="167"/>
      <c r="C65" s="39"/>
      <c r="D65" s="33" t="s">
        <v>41</v>
      </c>
      <c r="E65" s="74">
        <v>8.9615384615384617</v>
      </c>
      <c r="F65" s="74">
        <v>8.9615384615384617</v>
      </c>
      <c r="G65" s="74">
        <v>8.9615384615384617</v>
      </c>
      <c r="H65" s="74">
        <v>8.9615384615384617</v>
      </c>
      <c r="I65" s="74">
        <v>8.9615384615384617</v>
      </c>
      <c r="J65" s="74">
        <v>8.9615384615384617</v>
      </c>
      <c r="K65" s="74">
        <v>8.9615384615384617</v>
      </c>
      <c r="L65" s="74">
        <v>8.9615384615384617</v>
      </c>
      <c r="M65" s="27" t="s">
        <v>55</v>
      </c>
      <c r="N65" s="27"/>
      <c r="O65" s="27"/>
      <c r="P65" s="39"/>
      <c r="Q65" s="33" t="s">
        <v>41</v>
      </c>
      <c r="R65" s="74">
        <v>3.2789999999999999</v>
      </c>
      <c r="S65" s="74">
        <v>2.9009999999999998</v>
      </c>
      <c r="T65" s="74">
        <v>2.7069999999999999</v>
      </c>
      <c r="U65" s="74">
        <v>2.9540000000000002</v>
      </c>
      <c r="V65" s="74">
        <v>2.7269999999999999</v>
      </c>
      <c r="W65" s="74">
        <v>3.8620000000000001</v>
      </c>
      <c r="X65" s="74">
        <v>4.6769999999999996</v>
      </c>
      <c r="Y65" s="74">
        <v>5.5190000000000001</v>
      </c>
      <c r="Z65" s="27" t="s">
        <v>78</v>
      </c>
      <c r="AA65" s="27"/>
    </row>
    <row r="66" spans="2:27">
      <c r="C66" s="70" t="s">
        <v>73</v>
      </c>
      <c r="R66" s="6"/>
    </row>
    <row r="67" spans="2:27">
      <c r="C67" s="70"/>
      <c r="R67" s="6"/>
    </row>
    <row r="68" spans="2:27" ht="16.5">
      <c r="B68" s="80" t="s">
        <v>28</v>
      </c>
      <c r="C68" s="20" t="s">
        <v>29</v>
      </c>
      <c r="D68" s="20"/>
      <c r="E68" s="20"/>
      <c r="F68" s="20"/>
      <c r="G68" s="20"/>
      <c r="H68" s="20"/>
      <c r="I68" s="20"/>
      <c r="J68" s="20"/>
      <c r="K68" s="20"/>
      <c r="L68" s="20"/>
      <c r="M68" s="20"/>
      <c r="N68" s="20"/>
      <c r="O68" s="20"/>
      <c r="P68" s="20"/>
      <c r="Q68" s="20"/>
      <c r="R68" s="66"/>
      <c r="S68" s="20"/>
      <c r="T68" s="20"/>
      <c r="U68" s="20"/>
      <c r="V68" s="20"/>
      <c r="W68" s="20"/>
      <c r="X68" s="20"/>
      <c r="Y68" s="20"/>
      <c r="Z68" s="20"/>
    </row>
    <row r="69" spans="2:27" ht="16.5">
      <c r="B69" s="81" t="s">
        <v>55</v>
      </c>
      <c r="C69" s="78" t="s">
        <v>58</v>
      </c>
    </row>
    <row r="70" spans="2:27" ht="16.5">
      <c r="B70" s="81" t="s">
        <v>56</v>
      </c>
      <c r="C70" s="78" t="s">
        <v>62</v>
      </c>
    </row>
    <row r="71" spans="2:27" ht="16.5">
      <c r="B71" s="81" t="s">
        <v>57</v>
      </c>
      <c r="C71" s="78" t="s">
        <v>71</v>
      </c>
    </row>
    <row r="72" spans="2:27" ht="16.5">
      <c r="B72" s="81" t="s">
        <v>64</v>
      </c>
      <c r="C72" s="78" t="s">
        <v>63</v>
      </c>
    </row>
    <row r="73" spans="2:27" ht="16.5">
      <c r="B73" s="81" t="s">
        <v>65</v>
      </c>
      <c r="C73" s="78" t="s">
        <v>66</v>
      </c>
    </row>
    <row r="74" spans="2:27" ht="16.5">
      <c r="B74" s="81" t="s">
        <v>79</v>
      </c>
      <c r="C74" s="78" t="s">
        <v>70</v>
      </c>
    </row>
    <row r="75" spans="2:27" ht="16.5">
      <c r="B75" s="81" t="s">
        <v>69</v>
      </c>
      <c r="C75" s="78" t="s">
        <v>77</v>
      </c>
    </row>
    <row r="76" spans="2:27" ht="16.5">
      <c r="B76" s="81" t="s">
        <v>76</v>
      </c>
      <c r="C76" s="78" t="s">
        <v>117</v>
      </c>
      <c r="E76" s="78" t="s">
        <v>118</v>
      </c>
      <c r="F76" s="83"/>
    </row>
    <row r="77" spans="2:27" ht="16.5">
      <c r="B77" s="81" t="s">
        <v>78</v>
      </c>
      <c r="C77" s="78" t="s">
        <v>80</v>
      </c>
      <c r="E77" s="5"/>
    </row>
    <row r="78" spans="2:27" ht="16.5">
      <c r="B78" s="81" t="s">
        <v>81</v>
      </c>
      <c r="C78" s="79" t="s">
        <v>83</v>
      </c>
      <c r="E78" s="5"/>
    </row>
  </sheetData>
  <sheetProtection algorithmName="SHA-512" hashValue="PSLcSY5NaFiGr9TZdq+DXNkY7W1SyRw/0wpYbIPRzKmkND6dKXnNlKmYRjCEPAoffHw4NW25MozE9aXjaralpg==" saltValue="S1At/Q+rI99GNPVW555VXw==" spinCount="100000" sheet="1" objects="1" scenarios="1"/>
  <mergeCells count="2">
    <mergeCell ref="B64:B65"/>
    <mergeCell ref="U41:U42"/>
  </mergeCells>
  <hyperlinks>
    <hyperlink ref="C69" r:id="rId1" xr:uid="{1B204276-0A62-4928-B1A4-C55BDF01575F}"/>
    <hyperlink ref="C70" r:id="rId2" xr:uid="{8CA56076-4B1A-4859-85A1-BFA17D4CA719}"/>
    <hyperlink ref="C72" r:id="rId3" xr:uid="{5390C84F-D297-4E0F-8738-77C5E5BD0E30}"/>
    <hyperlink ref="C71" r:id="rId4" display="Kraftwerksstrategie 2026 (EWI (2023)" xr:uid="{9CB291EE-A9CE-4E97-A592-996B9EC92097}"/>
    <hyperlink ref="C73" r:id="rId5" xr:uid="{767A745C-C18C-45CD-823B-BC1ABC4DF4B7}"/>
    <hyperlink ref="C74" r:id="rId6" xr:uid="{960AD52E-F723-4856-9EFD-0BF112C6E918}"/>
    <hyperlink ref="C75" r:id="rId7" xr:uid="{870F180A-B2A3-47C1-ACF9-A39282908786}"/>
    <hyperlink ref="C76" r:id="rId8" display="Marktstammdatenregister (MaStR) (BNetzA)" xr:uid="{7916D8D7-A4AC-47AF-BAF7-7630D2AEE1F8}"/>
    <hyperlink ref="C77" r:id="rId9" xr:uid="{118007F1-4BB4-4362-8B44-D649700230EA}"/>
    <hyperlink ref="E76" r:id="rId10" display=", Kraftwerksliste (BNetzA)" xr:uid="{05416F6E-53EA-4372-895C-B89C10A43DEB}"/>
  </hyperlinks>
  <pageMargins left="0.7" right="0.7" top="0.78740157499999996" bottom="0.78740157499999996" header="0.3" footer="0.3"/>
  <pageSetup paperSize="9" orientation="portrait" r:id="rId11"/>
  <ignoredErrors>
    <ignoredError sqref="E16:E17 E1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F31A-3B30-4FF9-BEC8-ECF90CFB50DF}">
  <sheetPr>
    <tabColor theme="4" tint="0.39997558519241921"/>
  </sheetPr>
  <dimension ref="B1:J21"/>
  <sheetViews>
    <sheetView showGridLines="0" zoomScale="60" zoomScaleNormal="60" workbookViewId="0"/>
  </sheetViews>
  <sheetFormatPr baseColWidth="10" defaultRowHeight="15"/>
  <cols>
    <col min="2" max="12" width="15.7109375" customWidth="1"/>
  </cols>
  <sheetData>
    <row r="1" spans="2:8" ht="20.25">
      <c r="B1" s="52"/>
      <c r="C1" s="21" t="s">
        <v>92</v>
      </c>
      <c r="D1" s="23"/>
      <c r="E1" s="23"/>
      <c r="F1" s="23"/>
      <c r="G1" s="23"/>
      <c r="H1" s="23"/>
    </row>
    <row r="3" spans="2:8">
      <c r="B3" s="24" t="s">
        <v>33</v>
      </c>
      <c r="C3" s="56" t="s">
        <v>5</v>
      </c>
      <c r="D3" s="36"/>
      <c r="E3" s="55" t="s">
        <v>52</v>
      </c>
      <c r="F3" s="55" t="s">
        <v>35</v>
      </c>
      <c r="G3" s="36" t="s">
        <v>47</v>
      </c>
      <c r="H3" s="36"/>
    </row>
    <row r="4" spans="2:8">
      <c r="B4" s="41" t="s">
        <v>15</v>
      </c>
      <c r="C4" s="42">
        <f>SUM(E5:F6)</f>
        <v>432</v>
      </c>
      <c r="D4" s="43"/>
      <c r="E4" s="44">
        <f>SUM(E5:E6)</f>
        <v>133</v>
      </c>
      <c r="F4" s="44">
        <f>SUM(F5:F6)</f>
        <v>299</v>
      </c>
      <c r="G4" s="44"/>
      <c r="H4" s="44"/>
    </row>
    <row r="5" spans="2:8">
      <c r="B5" s="28"/>
      <c r="C5" s="39"/>
      <c r="D5" s="33" t="s">
        <v>93</v>
      </c>
      <c r="E5" s="27">
        <v>42</v>
      </c>
      <c r="F5" s="27">
        <v>85</v>
      </c>
      <c r="G5" s="27" t="s">
        <v>82</v>
      </c>
      <c r="H5" s="27"/>
    </row>
    <row r="6" spans="2:8">
      <c r="B6" s="28"/>
      <c r="C6" s="39"/>
      <c r="D6" s="33" t="s">
        <v>94</v>
      </c>
      <c r="E6" s="27">
        <v>91</v>
      </c>
      <c r="F6" s="27">
        <v>214</v>
      </c>
      <c r="G6" s="27" t="s">
        <v>82</v>
      </c>
      <c r="H6" s="27"/>
    </row>
    <row r="7" spans="2:8">
      <c r="B7" s="41" t="s">
        <v>39</v>
      </c>
      <c r="C7" s="42">
        <f>SUM(E8:F9)</f>
        <v>1027</v>
      </c>
      <c r="D7" s="43"/>
      <c r="E7" s="44">
        <f>SUM(E8:E9)</f>
        <v>355</v>
      </c>
      <c r="F7" s="44">
        <f>SUM(F8:F9)</f>
        <v>672</v>
      </c>
      <c r="G7" s="44"/>
      <c r="H7" s="44"/>
    </row>
    <row r="8" spans="2:8">
      <c r="B8" s="28"/>
      <c r="C8" s="39"/>
      <c r="D8" s="33" t="s">
        <v>93</v>
      </c>
      <c r="E8" s="27">
        <v>122</v>
      </c>
      <c r="F8" s="27">
        <v>218</v>
      </c>
      <c r="G8" s="27" t="s">
        <v>82</v>
      </c>
      <c r="H8" s="27"/>
    </row>
    <row r="9" spans="2:8">
      <c r="B9" s="28"/>
      <c r="C9" s="39"/>
      <c r="D9" s="33" t="s">
        <v>94</v>
      </c>
      <c r="E9" s="27">
        <v>233</v>
      </c>
      <c r="F9" s="27">
        <v>454</v>
      </c>
      <c r="G9" s="27" t="s">
        <v>82</v>
      </c>
      <c r="H9" s="27"/>
    </row>
    <row r="12" spans="2:8" ht="20.25">
      <c r="B12" s="52"/>
      <c r="C12" s="21" t="s">
        <v>95</v>
      </c>
      <c r="D12" s="23"/>
      <c r="E12" s="23"/>
      <c r="F12" s="23"/>
      <c r="G12" s="23"/>
      <c r="H12" s="23"/>
    </row>
    <row r="14" spans="2:8">
      <c r="B14" s="24"/>
      <c r="C14" s="25">
        <v>2018</v>
      </c>
      <c r="D14" s="25">
        <v>2019</v>
      </c>
      <c r="E14" s="25">
        <v>2020</v>
      </c>
      <c r="F14" s="25">
        <v>2021</v>
      </c>
      <c r="G14" s="25">
        <v>2022</v>
      </c>
      <c r="H14" s="36" t="s">
        <v>47</v>
      </c>
    </row>
    <row r="15" spans="2:8">
      <c r="B15" s="41" t="s">
        <v>96</v>
      </c>
      <c r="C15" s="86">
        <v>0.01</v>
      </c>
      <c r="D15" s="87">
        <v>0.01</v>
      </c>
      <c r="E15" s="87">
        <v>0.01</v>
      </c>
      <c r="F15" s="87">
        <v>0.01</v>
      </c>
      <c r="G15" s="87">
        <v>0.01</v>
      </c>
      <c r="H15" s="44" t="s">
        <v>102</v>
      </c>
    </row>
    <row r="16" spans="2:8">
      <c r="B16" s="85" t="s">
        <v>97</v>
      </c>
      <c r="C16" s="88">
        <v>8.5000000000000006E-3</v>
      </c>
      <c r="D16" s="89">
        <v>8.5000000000000006E-3</v>
      </c>
      <c r="E16" s="89">
        <v>1.35E-2</v>
      </c>
      <c r="F16" s="89">
        <v>1.35E-2</v>
      </c>
      <c r="G16" s="89">
        <v>1.35E-2</v>
      </c>
      <c r="H16" s="44" t="s">
        <v>82</v>
      </c>
    </row>
    <row r="17" spans="2:10">
      <c r="B17" s="28" t="s">
        <v>99</v>
      </c>
      <c r="C17" s="90">
        <f>C16-C15</f>
        <v>-1.4999999999999996E-3</v>
      </c>
      <c r="D17" s="90">
        <f t="shared" ref="D17:G17" si="0">D16-D15</f>
        <v>-1.4999999999999996E-3</v>
      </c>
      <c r="E17" s="90">
        <f t="shared" si="0"/>
        <v>3.4999999999999996E-3</v>
      </c>
      <c r="F17" s="90">
        <f t="shared" si="0"/>
        <v>3.4999999999999996E-3</v>
      </c>
      <c r="G17" s="90">
        <f t="shared" si="0"/>
        <v>3.4999999999999996E-3</v>
      </c>
      <c r="H17" s="27"/>
      <c r="J17" s="91"/>
    </row>
    <row r="19" spans="2:10" ht="16.5">
      <c r="B19" s="80" t="s">
        <v>28</v>
      </c>
      <c r="C19" s="94" t="s">
        <v>29</v>
      </c>
      <c r="D19" s="20"/>
      <c r="E19" s="20"/>
      <c r="F19" s="20"/>
      <c r="G19" s="20"/>
      <c r="H19" s="20"/>
      <c r="I19" s="29"/>
      <c r="J19" s="29"/>
    </row>
    <row r="20" spans="2:10" ht="16.5">
      <c r="B20" s="81" t="s">
        <v>82</v>
      </c>
      <c r="C20" s="78" t="s">
        <v>101</v>
      </c>
    </row>
    <row r="21" spans="2:10" ht="16.5">
      <c r="B21" s="81" t="s">
        <v>102</v>
      </c>
      <c r="C21" s="78" t="s">
        <v>98</v>
      </c>
    </row>
  </sheetData>
  <sheetProtection algorithmName="SHA-512" hashValue="NBkQECS9+Wr77wABa/c2WjOW/oX1azQuwYesp7AdCf30JaDL97LfUFn2ccPW6iHQj0bs1Umarl4hXN2jSPk0gw==" saltValue="M8bZgrJBYxVqY788pvbPEw==" spinCount="100000" sheet="1" objects="1" scenarios="1"/>
  <hyperlinks>
    <hyperlink ref="C20" r:id="rId1" display="dena Leitstudie (EWI) (2021) Aufbruch Klimaneutralität - Hrsg. Deutsche Energie-Agentur GmbH (dena)" xr:uid="{5BEF3985-D20C-414A-87F0-7A23B8357F2A}"/>
    <hyperlink ref="C21" r:id="rId2" xr:uid="{1F25AE16-ADF2-48F6-BA91-1F8E25B88E3D}"/>
  </hyperlink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1685D-818E-422F-848B-1FF593ED8C80}">
  <sheetPr>
    <tabColor theme="4" tint="0.39997558519241921"/>
  </sheetPr>
  <dimension ref="B1:N29"/>
  <sheetViews>
    <sheetView showGridLines="0" zoomScale="60" zoomScaleNormal="60" workbookViewId="0"/>
  </sheetViews>
  <sheetFormatPr baseColWidth="10" defaultRowHeight="15"/>
  <cols>
    <col min="2" max="2" width="18.85546875" customWidth="1"/>
    <col min="3" max="15" width="15.7109375" customWidth="1"/>
  </cols>
  <sheetData>
    <row r="1" spans="2:14" ht="20.25">
      <c r="B1" s="52"/>
      <c r="C1" s="21" t="s">
        <v>163</v>
      </c>
      <c r="D1" s="23"/>
      <c r="E1" s="23"/>
      <c r="F1" s="23"/>
      <c r="G1" s="23"/>
      <c r="H1" s="23"/>
      <c r="J1" s="21" t="s">
        <v>74</v>
      </c>
      <c r="K1" s="23"/>
      <c r="L1" s="23"/>
    </row>
    <row r="3" spans="2:14">
      <c r="B3" s="24" t="s">
        <v>33</v>
      </c>
      <c r="C3" s="56" t="s">
        <v>5</v>
      </c>
      <c r="D3" s="36"/>
      <c r="E3" s="55" t="s">
        <v>52</v>
      </c>
      <c r="F3" s="55" t="s">
        <v>35</v>
      </c>
      <c r="G3" s="36" t="s">
        <v>47</v>
      </c>
      <c r="H3" s="36"/>
      <c r="J3" s="56" t="s">
        <v>52</v>
      </c>
      <c r="K3" s="36" t="s">
        <v>47</v>
      </c>
      <c r="L3" s="36"/>
    </row>
    <row r="4" spans="2:14">
      <c r="B4" s="41" t="s">
        <v>10</v>
      </c>
      <c r="C4" s="42">
        <f>SUM(E5:F7)</f>
        <v>417.49064013120903</v>
      </c>
      <c r="D4" s="43"/>
      <c r="E4" s="44">
        <f>SUM(E5:E7)</f>
        <v>98.482621400826389</v>
      </c>
      <c r="F4" s="44">
        <f>SUM(F5:F7)</f>
        <v>319.00801873038262</v>
      </c>
      <c r="G4" s="44"/>
      <c r="H4" s="44"/>
      <c r="I4" s="44"/>
      <c r="J4" s="44">
        <f>J5+J6+J7</f>
        <v>100.25611601360104</v>
      </c>
      <c r="K4" s="44"/>
      <c r="L4" s="44"/>
    </row>
    <row r="5" spans="2:14">
      <c r="B5" s="28"/>
      <c r="C5" s="39"/>
      <c r="D5" s="33" t="s">
        <v>133</v>
      </c>
      <c r="E5" s="27">
        <v>92.622098607682219</v>
      </c>
      <c r="F5" s="27">
        <v>272.28267201433329</v>
      </c>
      <c r="G5" s="27" t="s">
        <v>55</v>
      </c>
      <c r="H5" s="27"/>
      <c r="I5" s="27"/>
      <c r="J5" s="27">
        <v>96.874922653623869</v>
      </c>
      <c r="K5" s="27" t="s">
        <v>139</v>
      </c>
      <c r="L5" s="27"/>
    </row>
    <row r="6" spans="2:14">
      <c r="B6" s="28"/>
      <c r="C6" s="39"/>
      <c r="D6" s="33" t="s">
        <v>134</v>
      </c>
      <c r="E6" s="27">
        <v>5.1348911142042972</v>
      </c>
      <c r="F6" s="27">
        <v>33.198455953048189</v>
      </c>
      <c r="G6" s="27" t="s">
        <v>55</v>
      </c>
      <c r="H6" s="27"/>
      <c r="I6" s="27"/>
      <c r="J6" s="27">
        <v>1.2188998507045099</v>
      </c>
      <c r="K6" s="27" t="s">
        <v>139</v>
      </c>
      <c r="L6" s="27"/>
      <c r="N6" s="5"/>
    </row>
    <row r="7" spans="2:14">
      <c r="B7" s="28"/>
      <c r="C7" s="39"/>
      <c r="D7" s="33" t="s">
        <v>135</v>
      </c>
      <c r="E7" s="27">
        <v>0.72563167893988034</v>
      </c>
      <c r="F7" s="27">
        <v>13.526890763001097</v>
      </c>
      <c r="G7" s="27" t="s">
        <v>55</v>
      </c>
      <c r="H7" s="27"/>
      <c r="I7" s="27"/>
      <c r="J7" s="27">
        <v>2.1622935092726614</v>
      </c>
      <c r="K7" s="27" t="s">
        <v>139</v>
      </c>
      <c r="L7" s="27"/>
      <c r="N7" s="5"/>
    </row>
    <row r="8" spans="2:14">
      <c r="B8" s="41" t="s">
        <v>2</v>
      </c>
      <c r="C8" s="42">
        <f>SUM(E9:F12)</f>
        <v>46.3</v>
      </c>
      <c r="D8" s="43"/>
      <c r="E8" s="44">
        <f>SUM(E9:E12)</f>
        <v>17.5</v>
      </c>
      <c r="F8" s="44">
        <f>SUM(F9:F12)</f>
        <v>28.799999999999997</v>
      </c>
      <c r="G8" s="44"/>
      <c r="H8" s="44"/>
      <c r="I8" s="44"/>
      <c r="J8" s="44">
        <v>3.875</v>
      </c>
      <c r="K8" s="44" t="s">
        <v>114</v>
      </c>
      <c r="L8" s="44"/>
    </row>
    <row r="9" spans="2:14">
      <c r="B9" s="26"/>
      <c r="C9" s="93"/>
      <c r="D9" s="33" t="s">
        <v>104</v>
      </c>
      <c r="E9" s="27">
        <v>2.5</v>
      </c>
      <c r="F9" s="27">
        <v>4</v>
      </c>
      <c r="G9" s="27" t="s">
        <v>55</v>
      </c>
      <c r="H9" s="27"/>
      <c r="I9" s="27"/>
      <c r="J9" s="27"/>
      <c r="K9" s="27"/>
      <c r="L9" s="27"/>
    </row>
    <row r="10" spans="2:14">
      <c r="B10" s="26"/>
      <c r="C10" s="93"/>
      <c r="D10" s="33" t="s">
        <v>105</v>
      </c>
      <c r="E10" s="27">
        <v>1.5</v>
      </c>
      <c r="F10" s="27">
        <v>2.4</v>
      </c>
      <c r="G10" s="27" t="s">
        <v>55</v>
      </c>
      <c r="H10" s="27"/>
      <c r="I10" s="27"/>
      <c r="J10" s="27"/>
      <c r="K10" s="27"/>
      <c r="L10" s="27"/>
    </row>
    <row r="11" spans="2:14">
      <c r="B11" s="26"/>
      <c r="C11" s="93"/>
      <c r="D11" s="33" t="s">
        <v>106</v>
      </c>
      <c r="E11" s="27">
        <v>12</v>
      </c>
      <c r="F11" s="27">
        <v>20</v>
      </c>
      <c r="G11" s="27" t="s">
        <v>55</v>
      </c>
      <c r="H11" s="27"/>
      <c r="I11" s="27"/>
      <c r="J11" s="27"/>
      <c r="K11" s="27"/>
      <c r="L11" s="27"/>
    </row>
    <row r="12" spans="2:14">
      <c r="B12" s="26"/>
      <c r="C12" s="93"/>
      <c r="D12" s="33" t="s">
        <v>107</v>
      </c>
      <c r="E12" s="27">
        <v>1.5</v>
      </c>
      <c r="F12" s="27">
        <v>2.4</v>
      </c>
      <c r="G12" s="27" t="s">
        <v>55</v>
      </c>
      <c r="H12" s="27"/>
      <c r="I12" s="27"/>
      <c r="J12" s="27"/>
      <c r="K12" s="27"/>
      <c r="L12" s="27"/>
    </row>
    <row r="13" spans="2:14">
      <c r="B13" s="41" t="s">
        <v>3</v>
      </c>
      <c r="C13" s="42">
        <f>SUM(E14:F15)</f>
        <v>70.400000000000006</v>
      </c>
      <c r="D13" s="43"/>
      <c r="E13" s="44">
        <f>SUM(E14:E15)</f>
        <v>29.333333333333332</v>
      </c>
      <c r="F13" s="44">
        <f>SUM(F14:F15)</f>
        <v>41.06666666666667</v>
      </c>
      <c r="G13" s="44"/>
      <c r="H13" s="44"/>
      <c r="I13" s="44"/>
      <c r="J13" s="42">
        <v>3.33012</v>
      </c>
      <c r="K13" s="44" t="s">
        <v>120</v>
      </c>
      <c r="L13" s="44"/>
    </row>
    <row r="14" spans="2:14">
      <c r="B14" s="26"/>
      <c r="C14" s="93"/>
      <c r="D14" s="33" t="s">
        <v>10</v>
      </c>
      <c r="E14" s="27">
        <v>26.333333333333332</v>
      </c>
      <c r="F14" s="27">
        <v>36.866666666666667</v>
      </c>
      <c r="G14" s="27" t="s">
        <v>108</v>
      </c>
      <c r="H14" s="27"/>
      <c r="I14" s="27"/>
      <c r="J14" s="27"/>
      <c r="K14" s="27"/>
      <c r="L14" s="27"/>
    </row>
    <row r="15" spans="2:14">
      <c r="B15" s="26"/>
      <c r="C15" s="93"/>
      <c r="D15" s="33" t="s">
        <v>11</v>
      </c>
      <c r="E15" s="27">
        <v>3</v>
      </c>
      <c r="F15" s="27">
        <v>4.2</v>
      </c>
      <c r="G15" s="27" t="s">
        <v>108</v>
      </c>
      <c r="H15" s="27"/>
      <c r="I15" s="27"/>
      <c r="J15" s="27"/>
      <c r="K15" s="27"/>
      <c r="L15" s="27"/>
    </row>
    <row r="16" spans="2:14">
      <c r="B16" s="41" t="s">
        <v>9</v>
      </c>
      <c r="C16" s="42">
        <f>E16+F16</f>
        <v>99.25</v>
      </c>
      <c r="D16" s="43"/>
      <c r="E16" s="44">
        <v>41.354166666666664</v>
      </c>
      <c r="F16" s="44">
        <v>57.895833333333336</v>
      </c>
      <c r="G16" s="44" t="s">
        <v>109</v>
      </c>
      <c r="H16" s="44"/>
      <c r="I16" s="44"/>
      <c r="J16" s="44">
        <v>41.0595</v>
      </c>
      <c r="K16" s="44" t="s">
        <v>130</v>
      </c>
      <c r="L16" s="44"/>
    </row>
    <row r="17" spans="2:12">
      <c r="C17" s="1"/>
    </row>
    <row r="19" spans="2:12" ht="16.5">
      <c r="B19" s="80" t="s">
        <v>28</v>
      </c>
      <c r="C19" s="94" t="s">
        <v>29</v>
      </c>
      <c r="D19" s="20"/>
      <c r="E19" s="20"/>
      <c r="F19" s="20"/>
      <c r="G19" s="20"/>
      <c r="H19" s="20"/>
      <c r="I19" s="20"/>
      <c r="J19" s="20"/>
      <c r="K19" s="20"/>
      <c r="L19" s="20"/>
    </row>
    <row r="20" spans="2:12" ht="16.5">
      <c r="B20" s="81" t="s">
        <v>55</v>
      </c>
      <c r="C20" s="78" t="s">
        <v>58</v>
      </c>
    </row>
    <row r="21" spans="2:12" ht="16.5">
      <c r="B21" s="81" t="s">
        <v>108</v>
      </c>
      <c r="C21" s="78" t="s">
        <v>110</v>
      </c>
    </row>
    <row r="22" spans="2:12" ht="16.5">
      <c r="B22" s="81" t="s">
        <v>109</v>
      </c>
      <c r="C22" s="78" t="s">
        <v>119</v>
      </c>
      <c r="F22" s="78" t="s">
        <v>116</v>
      </c>
    </row>
    <row r="23" spans="2:12" ht="16.5">
      <c r="B23" s="81" t="s">
        <v>111</v>
      </c>
      <c r="C23" s="78" t="s">
        <v>136</v>
      </c>
    </row>
    <row r="24" spans="2:12" ht="16.5">
      <c r="B24" s="81" t="s">
        <v>114</v>
      </c>
      <c r="C24" s="78" t="s">
        <v>112</v>
      </c>
      <c r="F24" s="78" t="s">
        <v>113</v>
      </c>
    </row>
    <row r="25" spans="2:12" ht="16.5">
      <c r="B25" s="81" t="s">
        <v>120</v>
      </c>
      <c r="C25" s="95" t="s">
        <v>115</v>
      </c>
    </row>
    <row r="26" spans="2:12" ht="16.5">
      <c r="B26" s="81" t="s">
        <v>130</v>
      </c>
      <c r="C26" s="78" t="s">
        <v>121</v>
      </c>
      <c r="E26" s="129" t="s">
        <v>208</v>
      </c>
    </row>
    <row r="29" spans="2:12">
      <c r="D29" s="2"/>
    </row>
  </sheetData>
  <sheetProtection algorithmName="SHA-512" hashValue="FMkA6391/hrwfwisGOesc7H0zupqIx5ZKR9JlNyRQrjaXW/SiB22+OMtu7UPp/IGffeCdcOgT6n82cakOor3cw==" saltValue="CfQYFa7KAkC0/5bf6FS1Xw==" spinCount="100000" sheet="1" objects="1" scenarios="1"/>
  <hyperlinks>
    <hyperlink ref="C21" r:id="rId1" xr:uid="{4436EC5E-BC27-4A31-B574-A94FFE0DEC06}"/>
    <hyperlink ref="C20" r:id="rId2" xr:uid="{7AC8A7DB-D04C-46DD-AF36-0AC2B05DB56B}"/>
    <hyperlink ref="C24" r:id="rId3" xr:uid="{90580185-2FF6-42F8-ABE7-2A16BC3A0F87}"/>
    <hyperlink ref="F24" r:id="rId4" xr:uid="{66C67399-5A13-44FC-AB3F-F6F54DB832D6}"/>
    <hyperlink ref="C25" r:id="rId5" xr:uid="{81486139-4EC2-42F1-9441-C390A319E26C}"/>
    <hyperlink ref="C22" r:id="rId6" display="Bundesverkehrswegeplan (2030)" xr:uid="{34CA26ED-BC91-4BBA-AA86-FB8DD632BF8B}"/>
    <hyperlink ref="F22" r:id="rId7" xr:uid="{50C6AFB6-6727-46D8-AC90-5E438CBC04DE}"/>
    <hyperlink ref="C26" r:id="rId8" xr:uid="{B2E01E15-878B-496D-95CA-5E4BC89BB2E2}"/>
    <hyperlink ref="C23" r:id="rId9" display="Kraftfahrtbundesamt (KBA) Neuzulassungen Fahrzeuge" xr:uid="{D2D25AB9-4BE4-4880-9E02-A125399D26A5}"/>
    <hyperlink ref="E26" r:id="rId10" xr:uid="{AA0DC175-21AF-4FF0-ACD1-572E30C538A3}"/>
  </hyperlinks>
  <pageMargins left="0.7" right="0.7" top="0.78740157499999996" bottom="0.78740157499999996" header="0.3" footer="0.3"/>
  <ignoredErrors>
    <ignoredError sqref="E13:F13"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E362D5C7E6DA9C44A50FB5E4E2DCF414" ma:contentTypeVersion="9" ma:contentTypeDescription="Ein neues Dokument erstellen." ma:contentTypeScope="" ma:versionID="d10101097791e81f37940de650f53833">
  <xsd:schema xmlns:xsd="http://www.w3.org/2001/XMLSchema" xmlns:xs="http://www.w3.org/2001/XMLSchema" xmlns:p="http://schemas.microsoft.com/office/2006/metadata/properties" xmlns:ns2="56e4f7ca-ad31-44ec-8c74-d706b224296a" xmlns:ns3="1b5ffdf9-2af7-48ad-8140-6a0932d0a572" targetNamespace="http://schemas.microsoft.com/office/2006/metadata/properties" ma:root="true" ma:fieldsID="1530e76110efbc96f47c4bf0af51bea5" ns2:_="" ns3:_="">
    <xsd:import namespace="56e4f7ca-ad31-44ec-8c74-d706b224296a"/>
    <xsd:import namespace="1b5ffdf9-2af7-48ad-8140-6a0932d0a57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6e4f7ca-ad31-44ec-8c74-d706b22429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Bildmarkierungen" ma:readOnly="false" ma:fieldId="{5cf76f15-5ced-4ddc-b409-7134ff3c332f}" ma:taxonomyMulti="true" ma:sspId="78341f31-d83a-4659-9f55-66eaa894312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b5ffdf9-2af7-48ad-8140-6a0932d0a572"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475a73b-ea60-4812-91c7-e7100418f91d}" ma:internalName="TaxCatchAll" ma:showField="CatchAllData" ma:web="1b5ffdf9-2af7-48ad-8140-6a0932d0a57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b5ffdf9-2af7-48ad-8140-6a0932d0a572" xsi:nil="true"/>
    <lcf76f155ced4ddcb4097134ff3c332f xmlns="56e4f7ca-ad31-44ec-8c74-d706b224296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E965609-4DA5-4CB0-8676-F8E28A4CD9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6e4f7ca-ad31-44ec-8c74-d706b224296a"/>
    <ds:schemaRef ds:uri="1b5ffdf9-2af7-48ad-8140-6a0932d0a57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3623C9-2DB8-4851-9548-CD0C5D7CDA25}">
  <ds:schemaRefs>
    <ds:schemaRef ds:uri="http://schemas.microsoft.com/office/2006/metadata/properties"/>
    <ds:schemaRef ds:uri="http://schemas.microsoft.com/office/infopath/2007/PartnerControls"/>
    <ds:schemaRef ds:uri="1b5ffdf9-2af7-48ad-8140-6a0932d0a572"/>
    <ds:schemaRef ds:uri="56e4f7ca-ad31-44ec-8c74-d706b224296a"/>
  </ds:schemaRefs>
</ds:datastoreItem>
</file>

<file path=customXml/itemProps3.xml><?xml version="1.0" encoding="utf-8"?>
<ds:datastoreItem xmlns:ds="http://schemas.openxmlformats.org/officeDocument/2006/customXml" ds:itemID="{B614A28A-B787-4265-8123-746AE8F29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Impressum</vt:lpstr>
      <vt:lpstr>1 - Investitionsbedarf 2030</vt:lpstr>
      <vt:lpstr>2 - Investitionsverzug</vt:lpstr>
      <vt:lpstr>3 - Historische Einordnung</vt:lpstr>
      <vt:lpstr>4 - Einordnung zur VGR</vt:lpstr>
      <vt:lpstr>&gt;&gt; Daten &gt;&gt;</vt:lpstr>
      <vt:lpstr>Strom</vt:lpstr>
      <vt:lpstr>Gebäude</vt:lpstr>
      <vt:lpstr>Verkehr</vt:lpstr>
      <vt:lpstr>VGR</vt:lpstr>
      <vt:lpstr>Weiteres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Samir Jeddi | EWI</dc:creator>
  <cp:keywords/>
  <dc:description/>
  <cp:lastModifiedBy>Mathias Last</cp:lastModifiedBy>
  <cp:revision/>
  <dcterms:created xsi:type="dcterms:W3CDTF">2021-12-23T11:01:41Z</dcterms:created>
  <dcterms:modified xsi:type="dcterms:W3CDTF">2024-02-22T12:44:48Z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0x010100E362D5C7E6DA9C44A50FB5E4E2DCF414</vt:lpwstr>
  </property>
  <property fmtid="{D5CDD505-2E9C-101B-9397-08002B2CF9AE}" pid="3" name="MediaServiceImageTags">
    <vt:lpwstr/>
  </property>
</Properties>
</file>